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odeName="ThisWorkbook" defaultThemeVersion="124226"/>
  <bookViews>
    <workbookView xWindow="1890" yWindow="585" windowWidth="13890" windowHeight="4050" tabRatio="599"/>
  </bookViews>
  <sheets>
    <sheet name="Executive Summary" sheetId="1" r:id="rId1"/>
    <sheet name="Quality &amp; Performance detail" sheetId="2" r:id="rId2"/>
    <sheet name="Q2 CQUIN Summary" sheetId="13" r:id="rId3"/>
    <sheet name="Cdiff" sheetId="12" r:id="rId4"/>
  </sheets>
  <externalReferences>
    <externalReference r:id="rId5"/>
  </externalReferences>
  <definedNames>
    <definedName name="_xlnm.Print_Area" localSheetId="0">'Executive Summary'!$A$1:$M$117</definedName>
  </definedNames>
  <calcPr calcId="145621"/>
</workbook>
</file>

<file path=xl/calcChain.xml><?xml version="1.0" encoding="utf-8"?>
<calcChain xmlns="http://schemas.openxmlformats.org/spreadsheetml/2006/main">
  <c r="F90" i="13"/>
  <c r="F70" l="1"/>
  <c r="R106" i="2" l="1"/>
  <c r="D550" i="13" l="1"/>
  <c r="D540"/>
  <c r="D478"/>
  <c r="D400"/>
  <c r="C400"/>
  <c r="D386"/>
  <c r="C386"/>
  <c r="D375"/>
  <c r="C375"/>
  <c r="D368"/>
  <c r="D340"/>
  <c r="D328"/>
  <c r="S256" i="2" l="1"/>
  <c r="F44" i="13" l="1"/>
  <c r="C214" i="2" l="1"/>
  <c r="S226" l="1"/>
  <c r="F516" i="13" l="1"/>
  <c r="E516"/>
  <c r="D516"/>
  <c r="D517" s="1"/>
  <c r="C516"/>
  <c r="C517" s="1"/>
  <c r="F505"/>
  <c r="F552" s="1"/>
  <c r="F290" l="1"/>
  <c r="F269"/>
  <c r="F327"/>
  <c r="E327"/>
  <c r="F315"/>
  <c r="E315"/>
  <c r="D315"/>
  <c r="D316" s="1"/>
  <c r="D262"/>
  <c r="C263"/>
  <c r="C262"/>
  <c r="F330" l="1"/>
  <c r="C368"/>
  <c r="C340"/>
  <c r="F118" l="1"/>
  <c r="F109"/>
  <c r="F18"/>
  <c r="S240" i="2" l="1"/>
  <c r="S263" l="1"/>
  <c r="S260"/>
  <c r="S252"/>
  <c r="S249"/>
  <c r="S237"/>
  <c r="S234"/>
  <c r="S221" l="1"/>
  <c r="S246"/>
  <c r="S243"/>
</calcChain>
</file>

<file path=xl/comments1.xml><?xml version="1.0" encoding="utf-8"?>
<comments xmlns="http://schemas.openxmlformats.org/spreadsheetml/2006/main">
  <authors>
    <author>Hunt Charlotte (RNU) Oxford Health</author>
    <author>Administrator</author>
    <author>charlotte.hunt</author>
  </authors>
  <commentList>
    <comment ref="Q10" authorId="0">
      <text>
        <r>
          <rPr>
            <sz val="10"/>
            <color indexed="81"/>
            <rFont val="Arial"/>
            <family val="2"/>
          </rPr>
          <t>2013/14 maximum of 8</t>
        </r>
        <r>
          <rPr>
            <sz val="8"/>
            <color indexed="81"/>
            <rFont val="Tahoma"/>
            <family val="2"/>
          </rPr>
          <t xml:space="preserve">
</t>
        </r>
      </text>
    </comment>
    <comment ref="E60" authorId="1">
      <text>
        <r>
          <rPr>
            <sz val="12"/>
            <color indexed="81"/>
            <rFont val="Arial"/>
            <family val="2"/>
          </rPr>
          <t>Oxon Caseload target 134
Bucks New patient target 53</t>
        </r>
      </text>
    </comment>
    <comment ref="E89" authorId="2">
      <text>
        <r>
          <rPr>
            <sz val="12"/>
            <color indexed="81"/>
            <rFont val="Arial"/>
            <family val="2"/>
          </rPr>
          <t xml:space="preserve">2012/13 
Baseline 55
Q1 44
Q2 31
Q3 22
Q4 22
</t>
        </r>
      </text>
    </comment>
  </commentList>
</comments>
</file>

<file path=xl/sharedStrings.xml><?xml version="1.0" encoding="utf-8"?>
<sst xmlns="http://schemas.openxmlformats.org/spreadsheetml/2006/main" count="2133" uniqueCount="447">
  <si>
    <t>NOTE: 12 month rolling trend not YTD trend</t>
  </si>
  <si>
    <t>M3</t>
  </si>
  <si>
    <t>M4</t>
  </si>
  <si>
    <t>M6</t>
  </si>
  <si>
    <t>M7</t>
  </si>
  <si>
    <t>M9</t>
  </si>
  <si>
    <t>M10</t>
  </si>
  <si>
    <t>M11</t>
  </si>
  <si>
    <t>M12</t>
  </si>
  <si>
    <t>TBC</t>
  </si>
  <si>
    <t>Comments/Actions</t>
  </si>
  <si>
    <t>È</t>
  </si>
  <si>
    <t>Ç</t>
  </si>
  <si>
    <t>&lt;=7.5%</t>
  </si>
  <si>
    <t>Self certification against requirements relating to healthcare for people with learning disabilities</t>
  </si>
  <si>
    <t>meeting target &amp; no change</t>
  </si>
  <si>
    <t>failing target &amp; no change</t>
  </si>
  <si>
    <t>All Divisional Directors</t>
  </si>
  <si>
    <t>RAG &amp; Trend key</t>
  </si>
  <si>
    <t>Specialised
Children &amp; Families
Ox Bucks Mental Health</t>
  </si>
  <si>
    <t>Data completeness: Identifiers</t>
  </si>
  <si>
    <t>Quality and Performance Report: Executive Summary</t>
  </si>
  <si>
    <t>Introduction &amp; Summary</t>
  </si>
  <si>
    <t>Performance Highlights</t>
  </si>
  <si>
    <t>Performance Exceptions</t>
  </si>
  <si>
    <t>Ref</t>
  </si>
  <si>
    <t>M2</t>
  </si>
  <si>
    <t>M5</t>
  </si>
  <si>
    <t>T30</t>
  </si>
  <si>
    <t>T34</t>
  </si>
  <si>
    <t>T36</t>
  </si>
  <si>
    <t>K54</t>
  </si>
  <si>
    <t>K53</t>
  </si>
  <si>
    <t>Lead Divisional Director</t>
  </si>
  <si>
    <t>Indicator description</t>
  </si>
  <si>
    <t>RAG</t>
  </si>
  <si>
    <t>YTD Target</t>
  </si>
  <si>
    <t>YTD Actual</t>
  </si>
  <si>
    <t>YTD RAG &amp; 12 month Trend</t>
  </si>
  <si>
    <t>M1</t>
  </si>
  <si>
    <t>Description</t>
  </si>
  <si>
    <t>Area</t>
  </si>
  <si>
    <t>l</t>
  </si>
  <si>
    <t>Community Services</t>
  </si>
  <si>
    <t>Specialised</t>
  </si>
  <si>
    <t>Ox Bucks Mental Health</t>
  </si>
  <si>
    <t>Children &amp; Families</t>
  </si>
  <si>
    <t>Contractual Targets</t>
  </si>
  <si>
    <t>Trust wide indicators</t>
  </si>
  <si>
    <t>Complaints per 1,000 appointments and bed days (3 month rolling average)</t>
  </si>
  <si>
    <t>Trust cancelled appointments</t>
  </si>
  <si>
    <t>T26</t>
  </si>
  <si>
    <t>n/a</t>
  </si>
  <si>
    <t>T28</t>
  </si>
  <si>
    <t>T32</t>
  </si>
  <si>
    <t>T33</t>
  </si>
  <si>
    <t>Single sex breach</t>
  </si>
  <si>
    <t>meeting target &amp; trend improving</t>
  </si>
  <si>
    <t>meeting target &amp; trend deteriorating</t>
  </si>
  <si>
    <t>failing target &amp; trend improving</t>
  </si>
  <si>
    <t>A summary of key exceptions and risks is provided below. Further detail on supporting pages</t>
  </si>
  <si>
    <t>Q41</t>
  </si>
  <si>
    <t>Q42</t>
  </si>
  <si>
    <t>Q43</t>
  </si>
  <si>
    <t>Q44</t>
  </si>
  <si>
    <t>Q46</t>
  </si>
  <si>
    <t>Key Performance Indicators and Activity</t>
  </si>
  <si>
    <t>KPIs</t>
  </si>
  <si>
    <t>% of all divisional KPIs achieved</t>
  </si>
  <si>
    <t>YTD Variance</t>
  </si>
  <si>
    <t>Actual activity against plan</t>
  </si>
  <si>
    <t>&lt;10% var</t>
  </si>
  <si>
    <t>Activity</t>
  </si>
  <si>
    <t>K55</t>
  </si>
  <si>
    <t>K56</t>
  </si>
  <si>
    <t>Actual activity against plan- INPATIENT</t>
  </si>
  <si>
    <t>Actual activity against plan- COMMUNITY</t>
  </si>
  <si>
    <t>K58</t>
  </si>
  <si>
    <t>K59</t>
  </si>
  <si>
    <t>K60</t>
  </si>
  <si>
    <t xml:space="preserve"> </t>
  </si>
  <si>
    <t>Service specific</t>
  </si>
  <si>
    <t>failing target &amp; trend deteriorating</t>
  </si>
  <si>
    <t>Adult Emergency readmissions within 28 days of discharge</t>
  </si>
  <si>
    <t>Older Adult Emergency readmissions within 28 days of discharge</t>
  </si>
  <si>
    <t>SIRI (Serious Incidents Requiring Investigation)</t>
  </si>
  <si>
    <t>T38</t>
  </si>
  <si>
    <t>T39</t>
  </si>
  <si>
    <t>Bed Occupancy</t>
  </si>
  <si>
    <t>Division</t>
  </si>
  <si>
    <t>Q40</t>
  </si>
  <si>
    <t>Non Contractual Targets</t>
  </si>
  <si>
    <t>Total</t>
  </si>
  <si>
    <t>T29a</t>
  </si>
  <si>
    <t>T29b</t>
  </si>
  <si>
    <t>T35</t>
  </si>
  <si>
    <t>Ward closures (number of days closed) due to infection</t>
  </si>
  <si>
    <t>Monitor Targets</t>
  </si>
  <si>
    <t>Board is asked to note the performance highlights and exceptions reported below.</t>
  </si>
  <si>
    <r>
      <t xml:space="preserve">Mike McEnaney
</t>
    </r>
    <r>
      <rPr>
        <sz val="12"/>
        <rFont val="Arial"/>
        <family val="2"/>
      </rPr>
      <t>Director of Finance</t>
    </r>
  </si>
  <si>
    <t>Patient Feedback - overall how would you rate the care you are receiving from the Community service?</t>
  </si>
  <si>
    <t>Specialised 
(Forensic contracts)</t>
  </si>
  <si>
    <t>Early intervention - 95% of contractual target 
Oxon PCT - caseload
Bucks PCT - new cases on caseload</t>
  </si>
  <si>
    <t>Strong performance this month:</t>
  </si>
  <si>
    <t>Oxon and Bucks MH (Adult ,Older Adult and complex needs contracts)</t>
  </si>
  <si>
    <t>T37a</t>
  </si>
  <si>
    <t>T37b</t>
  </si>
  <si>
    <t xml:space="preserve">Children &amp; Families
</t>
  </si>
  <si>
    <t>n</t>
  </si>
  <si>
    <t>Clostridium (C.) difficile – meeting the C. difficile objective</t>
  </si>
  <si>
    <t>Methicillin-resistant Staphylococcus aureus (MRSA) bacteraemia – meeting the MRSA objective</t>
  </si>
  <si>
    <t>A&amp;E: maximum waiting time of four hours from arrival to admission/transfer/discharge (including minor injuries and walk in centres)</t>
  </si>
  <si>
    <t>Data completeness: Community Services</t>
  </si>
  <si>
    <t>Referral to treatment information</t>
  </si>
  <si>
    <t>Referral information</t>
  </si>
  <si>
    <t>Treatment activity information</t>
  </si>
  <si>
    <t>M8</t>
  </si>
  <si>
    <t>Children &amp; Families
Mental Health
Specialised</t>
  </si>
  <si>
    <t>Care Programme Approach (CPA) patients</t>
  </si>
  <si>
    <t>having a formal review within 12 months</t>
  </si>
  <si>
    <t>Minimising Mental Health Delayed transfers of care</t>
  </si>
  <si>
    <t>Mental Health</t>
  </si>
  <si>
    <t>Admissions to inpatients services had access to Crisis Resolution/Home Treatment teams</t>
  </si>
  <si>
    <t>Data completeness: Outcomes for patients on CPA</t>
  </si>
  <si>
    <t>M13</t>
  </si>
  <si>
    <t>M14</t>
  </si>
  <si>
    <t>PERFORMANCE DETAIL</t>
  </si>
  <si>
    <t>Maximum time of 18 weeks from point of referral to treatment in aggregate – admitted (consultant led only)</t>
  </si>
  <si>
    <t>Maximum time of 18 weeks from point of referral to treatment in aggregate – non-admitted (consultant led only)</t>
  </si>
  <si>
    <t>Maximum time of 18 weeks from point of referral to treatment in aggregate – patients on an incomplete pathway (consultant led only)</t>
  </si>
  <si>
    <t>Receiving follow up within 7 days of discharge (all discharges)</t>
  </si>
  <si>
    <t>Description of scheme</t>
  </si>
  <si>
    <t>DTOCS</t>
  </si>
  <si>
    <t xml:space="preserve">This indicator only applies to Forensic and Addiction community services. Mental Health and Children &amp; Families do not have consultant led outpatient/community services. </t>
  </si>
  <si>
    <t>Complaints will be reported in the Quality Report</t>
  </si>
  <si>
    <t>Charlotte Hunt &amp; Elizabeth Sheppard</t>
  </si>
  <si>
    <t>Lead Director Responsible:</t>
  </si>
  <si>
    <t>Oxon 127 (Month)
Bucks 50 (Annual - 4.2 per month)</t>
  </si>
  <si>
    <t>Performance Highlights and Exceptions</t>
  </si>
  <si>
    <t>Quality and Performance Detail</t>
  </si>
  <si>
    <t>Annual Value</t>
  </si>
  <si>
    <t>K57a</t>
  </si>
  <si>
    <t>K57b</t>
  </si>
  <si>
    <t>K57c</t>
  </si>
  <si>
    <t>Sch 3</t>
  </si>
  <si>
    <t>% of Bucks CC CAMHS Sch 3 KPIs achieved</t>
  </si>
  <si>
    <t>% of Swindon CAMHS Sch 3 KPIs achieved</t>
  </si>
  <si>
    <t>% of  Wilts &amp; BaNES CAMHS Sch 3 KPIs achieved</t>
  </si>
  <si>
    <t>Number of patients transferred between wards (Excludes Ashurst and Mandalay)</t>
  </si>
  <si>
    <t>2012 /13 Annual/Year end Target</t>
  </si>
  <si>
    <t>Apr</t>
  </si>
  <si>
    <t xml:space="preserve">
Ox Bucks Mental Health</t>
  </si>
  <si>
    <t></t>
  </si>
  <si>
    <t>John Campbell</t>
  </si>
  <si>
    <t>Actual activity against plan- COMMUNITY and DAY CARE (includes Proxy)</t>
  </si>
  <si>
    <t>Q47b</t>
  </si>
  <si>
    <t>Q47a</t>
  </si>
  <si>
    <t>N/A</t>
  </si>
  <si>
    <t>Jo Atkins</t>
  </si>
  <si>
    <t>Jeanette Wilding</t>
  </si>
  <si>
    <t>Carol Duncombe</t>
  </si>
  <si>
    <t>2013/14 Annual/Year end Target</t>
  </si>
  <si>
    <t xml:space="preserve">Evidence of at least 20% parent/carer feedback captured of average caseload for 2013-14 contract year.  </t>
  </si>
  <si>
    <t>Buckinghamshire County Council CAMHS. CQUIN agreed.</t>
  </si>
  <si>
    <t>Wessex Area Team (Forensic ) agreed.</t>
  </si>
  <si>
    <t>Community Health Delayed transfers of care (NHS and Social Care) - Snapshot of delays at the end of the reported month</t>
  </si>
  <si>
    <t>The Commissioner has not set targets or thresholds in this Schedule 3.</t>
  </si>
  <si>
    <t>Oxon 127
Bucks 10</t>
  </si>
  <si>
    <t xml:space="preserve">Dr Mark Hancock &amp; Dr Boris Borvin  supported by Dr Jason Jones </t>
  </si>
  <si>
    <t>Helen Lycett</t>
  </si>
  <si>
    <t>Dr Gavin Garman</t>
  </si>
  <si>
    <t xml:space="preserve">Dr Mat Lister &amp; Dr Jason Jones, supported by Nick Kandola </t>
  </si>
  <si>
    <t>To develop the most appropriate approach for clinical use as the PROM, using CORE as a reference.</t>
  </si>
  <si>
    <t>To have developed and agreed an approach to measure outcomes and collection process for the PROM &amp; PREM and share with Commissioners</t>
  </si>
  <si>
    <t>To have completed the roll out of the PROM/PREM to relevant service users</t>
  </si>
  <si>
    <t>Report scores and completeness of data for the PROM &amp; PREM for appropriate patients</t>
  </si>
  <si>
    <t>Provide analysis of data, baseline performance for completeness PROM &amp; PREM and agree with commissioners trajectories for further developments and rolling forward in to 2014/15</t>
  </si>
  <si>
    <t>Questionnaire to be developed by the service and through participation from the friends and family monthly group</t>
  </si>
  <si>
    <t>Implement into the monthly carer group, process for data collection and evaluation</t>
  </si>
  <si>
    <t>Continuation of data collection, analyse of data collected through pilot implementation and evaluation to determine the use of the index for the wider community service and carers.</t>
  </si>
  <si>
    <t>Buckinghamshire SLT agreed.</t>
  </si>
  <si>
    <t>Q45</t>
  </si>
  <si>
    <t>Wiltshire Eating Disorders agreed</t>
  </si>
  <si>
    <t xml:space="preserve">75% Referral to Treatment (RTT) in 18 weeks with 60% in 13 weeks (RTT).   </t>
  </si>
  <si>
    <t>May</t>
  </si>
  <si>
    <t>Activity targets for 2011/12 and 2012/13 were under stated and these have been rolled over to 2013/14 so activity will always be over performing.</t>
  </si>
  <si>
    <t>Data not available</t>
  </si>
  <si>
    <t xml:space="preserve">Commissioning for Quality and Innovation (CQUIN) Reported quarterly </t>
  </si>
  <si>
    <t>Patient Feedback - overall how would you rate the care you have received? (Percentage of patients that responded good or excellent)</t>
  </si>
  <si>
    <t>CQUIN</t>
  </si>
  <si>
    <t>June</t>
  </si>
  <si>
    <t>Monitor Q1 Return</t>
  </si>
  <si>
    <t>CHILDREN &amp; FAMILIES DIVISION</t>
  </si>
  <si>
    <t>Lead(s)</t>
  </si>
  <si>
    <t>Goal 1</t>
  </si>
  <si>
    <t xml:space="preserve">To increase parent/carer feedback following their child’s and/ or family experience of CAMHS services.   </t>
  </si>
  <si>
    <t>Q1</t>
  </si>
  <si>
    <t>Q2</t>
  </si>
  <si>
    <t>Q3</t>
  </si>
  <si>
    <t>Q4</t>
  </si>
  <si>
    <t>Milestones</t>
  </si>
  <si>
    <t>Value achieved</t>
  </si>
  <si>
    <t>-</t>
  </si>
  <si>
    <t>Total Value</t>
  </si>
  <si>
    <t>Goal 2</t>
  </si>
  <si>
    <t>Review of eating disorder pathway and focus on early intervention.</t>
  </si>
  <si>
    <t>Evidence of effective specialist advice and support to targeted primary care and schools regarding eating disorder presentations</t>
  </si>
  <si>
    <t xml:space="preserve">Evidence of improved specialist eating disorder services through audit and action plan against NICE guidelines.   </t>
  </si>
  <si>
    <t xml:space="preserve">Total value of schemes: </t>
  </si>
  <si>
    <t xml:space="preserve">Wiltshire Eating Disorders </t>
  </si>
  <si>
    <t>Buckinghamshire CAMHS</t>
  </si>
  <si>
    <t>Patient Experience</t>
  </si>
  <si>
    <t>Composite indicator, calculated from 5 survey questions</t>
  </si>
  <si>
    <t>Patient reported outcome measures (PROMs) and Patient reported experience measures (PREMs)</t>
  </si>
  <si>
    <t>Goal 3</t>
  </si>
  <si>
    <t>Experience - Carer strain index - measuring the impact on carers of the levels of stress associated with caring for and supporting a person with Eating Disorders.</t>
  </si>
  <si>
    <t>Improve access times and reduce variation to assessment and intervention</t>
  </si>
  <si>
    <t>COMMUNITY DIVISION</t>
  </si>
  <si>
    <t>Oxfordshire CCG contract</t>
  </si>
  <si>
    <t xml:space="preserve">3 Million Lives </t>
  </si>
  <si>
    <t>Buckinghamshire Speech and Language Therapy</t>
  </si>
  <si>
    <t>Digital First</t>
  </si>
  <si>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COPD Research study
</t>
    </r>
    <r>
      <rPr>
        <sz val="10"/>
        <rFont val="Wingdings 2"/>
        <family val="1"/>
        <charset val="2"/>
      </rPr>
      <t></t>
    </r>
    <r>
      <rPr>
        <sz val="10"/>
        <rFont val="Arial"/>
        <family val="2"/>
      </rPr>
      <t xml:space="preserve"> Near patient testing
</t>
    </r>
    <r>
      <rPr>
        <sz val="10"/>
        <rFont val="Wingdings 2"/>
        <family val="1"/>
        <charset val="2"/>
      </rPr>
      <t></t>
    </r>
    <r>
      <rPr>
        <sz val="10"/>
        <rFont val="Arial"/>
        <family val="2"/>
      </rPr>
      <t>Video conferencing</t>
    </r>
  </si>
  <si>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Appointment booking on line
</t>
    </r>
    <r>
      <rPr>
        <sz val="10"/>
        <rFont val="Wingdings 2"/>
        <family val="1"/>
        <charset val="2"/>
      </rPr>
      <t></t>
    </r>
    <r>
      <rPr>
        <sz val="10"/>
        <rFont val="Arial"/>
        <family val="2"/>
      </rPr>
      <t xml:space="preserve"> Appointment reminders by SMS (MSK physiotherapy and podiatry)
</t>
    </r>
    <r>
      <rPr>
        <sz val="10"/>
        <rFont val="Wingdings 2"/>
        <family val="1"/>
        <charset val="2"/>
      </rPr>
      <t></t>
    </r>
    <r>
      <rPr>
        <sz val="10"/>
        <rFont val="Arial"/>
        <family val="2"/>
      </rPr>
      <t>Mobile working in community nursing (use of laptops to access patient records)</t>
    </r>
  </si>
  <si>
    <t xml:space="preserve"> Design and implement a detailed survey across ten services. Establish qualitative process for in-depth interviews. Establish links to CCG or third sector patient groups (i.e. Age UK or HealthWatch) to review proposed action plans to address issues highlighted by patient experience feedback
</t>
  </si>
  <si>
    <t>Design and pilot a pathways survey to measure the patient experience across the redesigned community pathways.  Pilot in month 9 with a view to implementing in FY 15</t>
  </si>
  <si>
    <t xml:space="preserve"> Implement the Friends and Family Test in Community Hospitals and MIU </t>
  </si>
  <si>
    <t>NHS Safety Thermometer</t>
  </si>
  <si>
    <t>Reduce prevalence of all pressure ulcers measured by the Safety Thermometer by 50%</t>
  </si>
  <si>
    <t>Goal 4</t>
  </si>
  <si>
    <t>Discharge Pathway</t>
  </si>
  <si>
    <t>Goal 5</t>
  </si>
  <si>
    <t>DTOC Audit</t>
  </si>
  <si>
    <t xml:space="preserve">Agree audit design and methodology of inpatient discharge pathway </t>
  </si>
  <si>
    <t>Conduct audit and analyse results and agree action plan with commissioners.</t>
  </si>
  <si>
    <t>Whole system audit</t>
  </si>
  <si>
    <t xml:space="preserve">Audit to be developed Full methodology agreed between providers and commissioners by end Q1. </t>
  </si>
  <si>
    <t xml:space="preserve">Undertake audit, agree action plans with commissioners </t>
  </si>
  <si>
    <t xml:space="preserve">Deliver targets from agreed action plans 
</t>
  </si>
  <si>
    <t>Goal 6</t>
  </si>
  <si>
    <t>Reduction in acute medical Non Elective admissions and Non Elective beddays</t>
  </si>
  <si>
    <t xml:space="preserve">Increase (% TBC) in SCAS referrals to Hospital at Home, EMU, OOH and non conveyed fallers </t>
  </si>
  <si>
    <t xml:space="preserve">80% compliance with discharge pathway Standard Operating Procedures (SOPs) at 3 months post implementation, where related to SPA, Reablement Service and Community Hospitals  </t>
  </si>
  <si>
    <t xml:space="preserve"> Implementation of demand and capacity advance planning and management processes in Community Hospitals and Reablement Service </t>
  </si>
  <si>
    <t>Reduction (% TBC) in acute medical non elective admissions over winter pressures period ( Q3 and 4) (against comparable baseline)</t>
  </si>
  <si>
    <t>Reduction (% TBC) in acute medical non elective beddays over winter pressures period 
(Q3 and 4)(against comparable baseline)</t>
  </si>
  <si>
    <t>Goal 7</t>
  </si>
  <si>
    <t>Oxfordshire Integrated Urgent Care Pathway for People with  Dementia</t>
  </si>
  <si>
    <t>Identify, design  and agree with partners the  Integrated Urgent Care Pathway for People with Dementia by the end of Q2.</t>
  </si>
  <si>
    <t>Engagement with Carers support</t>
  </si>
  <si>
    <t>SPECIALISED SERVICES DIVISION</t>
  </si>
  <si>
    <t>Forensic contract</t>
  </si>
  <si>
    <t>Optimising care pathways - optimise length of stay</t>
  </si>
  <si>
    <t>Milestone</t>
  </si>
  <si>
    <t xml:space="preserve">Jo Faulkner, Jude Deacon &amp; Vanessa Odlin </t>
  </si>
  <si>
    <t>Physical Health Care</t>
  </si>
  <si>
    <t>Full age-appropriate physical examination (in line with National guidance on performing health checks) within 48hrs of admission and recorded in patient notes.</t>
  </si>
  <si>
    <t xml:space="preserve">70 % of CPAs have a physical health care programme in place </t>
  </si>
  <si>
    <t>70% of CPAs in patients who have an identified CHD risk demonstrate that there has been a review of medication and or medicine reconciliation in line with best practice guidance (NICE)</t>
  </si>
  <si>
    <t>Measure the number of points scored for diabetes and hypertension domains</t>
  </si>
  <si>
    <t>Proportion of patients whose BMI is below 30.  Proportion expressed as a percentage of total hospital population (this represents the OB1 QOF indicator)</t>
  </si>
  <si>
    <r>
      <t xml:space="preserve">100% of all inpatients and patients on CPA for whom the patient summary record obtained within the first week of admission, or as part of a pre-CPA review, has identified:
</t>
    </r>
    <r>
      <rPr>
        <sz val="10"/>
        <rFont val="Wingdings 2"/>
        <family val="1"/>
        <charset val="2"/>
      </rPr>
      <t xml:space="preserve"> </t>
    </r>
    <r>
      <rPr>
        <sz val="10"/>
        <rFont val="Arial"/>
        <family val="2"/>
      </rPr>
      <t xml:space="preserve">where summary care record identifies there are gaps in health screening in previous year.
</t>
    </r>
    <r>
      <rPr>
        <sz val="10"/>
        <rFont val="Wingdings 2"/>
        <family val="1"/>
        <charset val="2"/>
      </rPr>
      <t></t>
    </r>
    <r>
      <rPr>
        <sz val="10"/>
        <rFont val="Arial"/>
        <family val="2"/>
      </rPr>
      <t xml:space="preserve"> the patient is not registered with a GP.</t>
    </r>
  </si>
  <si>
    <t>80% of discharge letters sent to GP within 1 week of discharge by NHS.net email or Safehaven fax.</t>
  </si>
  <si>
    <t xml:space="preserve">Health Promotion Programme for long term conditions to be developed.
</t>
  </si>
  <si>
    <t>Literacy, IT, Numeracy and vocational support</t>
  </si>
  <si>
    <t>Develop a plan that clearly defines key milestones for reviewing and improving opportunities for education and skills development</t>
  </si>
  <si>
    <t>Improving CPA process</t>
  </si>
  <si>
    <t>Innovative access to and for secure services</t>
  </si>
  <si>
    <t>Baseline position of technology and use of technology</t>
  </si>
  <si>
    <t>Nominated lead and administrator support identified.</t>
  </si>
  <si>
    <t>Unit to identify all relevant units within the patients’ pathway and share contact numbers so units are able to make arrangements between themselves</t>
  </si>
  <si>
    <t>Evidence of implementation of action plan regarding working with other units and involving patients’ relatives and carers</t>
  </si>
  <si>
    <t>30%)Implementation of the Integrated Urgent Care Pathway for People with Dementia. Implement and  deliver the pathway across Oxfordshire from Q3.</t>
  </si>
  <si>
    <t>Quarterly report identifying variances, cluster, key issues, action taken and outcome</t>
  </si>
  <si>
    <r>
      <t xml:space="preserve">A baseline audit of CPAs held in Q1 to include:
</t>
    </r>
    <r>
      <rPr>
        <sz val="10"/>
        <rFont val="Wingdings 2"/>
        <family val="1"/>
        <charset val="2"/>
      </rPr>
      <t></t>
    </r>
    <r>
      <rPr>
        <sz val="10"/>
        <rFont val="Arial"/>
        <family val="2"/>
      </rPr>
      <t xml:space="preserve"> The number of CPAs undertaken and the number of CPAs that should have occurred.
</t>
    </r>
    <r>
      <rPr>
        <sz val="10"/>
        <rFont val="Wingdings 2"/>
        <family val="1"/>
        <charset val="2"/>
      </rPr>
      <t></t>
    </r>
    <r>
      <rPr>
        <sz val="10"/>
        <rFont val="Arial"/>
        <family val="2"/>
      </rPr>
      <t xml:space="preserve"> Attendance – a list of attendees
</t>
    </r>
    <r>
      <rPr>
        <sz val="10"/>
        <rFont val="Wingdings 2"/>
        <family val="1"/>
        <charset val="2"/>
      </rPr>
      <t></t>
    </r>
    <r>
      <rPr>
        <sz val="10"/>
        <rFont val="Arial"/>
        <family val="2"/>
      </rPr>
      <t xml:space="preserve"> A review of how unmet need was recorded per CPA and if this was appropriate</t>
    </r>
  </si>
  <si>
    <t>Patient Led Assessments of the Care Environment (PLACE) - formally know as PEAT</t>
  </si>
  <si>
    <t>Oxon 128
Bucks 4</t>
  </si>
  <si>
    <t>Oxon 136
Bucks 9</t>
  </si>
  <si>
    <t>Achieved</t>
  </si>
  <si>
    <t xml:space="preserve">Oxfordshire Community Services 
</t>
  </si>
  <si>
    <t>Measure indicators and deliver target</t>
  </si>
  <si>
    <t xml:space="preserve">Community Services CQUIN agreed. </t>
  </si>
  <si>
    <t>Oxfordshire and Buckinghamshire Adult and Older Adult Mental Health agreed but awaiting final sign off.</t>
  </si>
  <si>
    <t>Oxfordshire CCG Children's Community Services .No CQUIN for 2013/14</t>
  </si>
  <si>
    <t>Two teams fully using True Colours via OxText 7</t>
  </si>
  <si>
    <t>Six teams fully using True Colours via OxText 7</t>
  </si>
  <si>
    <t>All teams fully using True Colours via OxText 7</t>
  </si>
  <si>
    <t>Fully inbedded, performance, benefits and review in place</t>
  </si>
  <si>
    <t>Four teams using text reminders</t>
  </si>
  <si>
    <t>Eight teams using text reminders</t>
  </si>
  <si>
    <t>All teams using text reminders</t>
  </si>
  <si>
    <t>Agreement (with commissioners) on standardised information and local additional information</t>
  </si>
  <si>
    <t>Information packs in place and being used routinely</t>
  </si>
  <si>
    <t>Audit of the use and perceived usefulness of this information by carers</t>
  </si>
  <si>
    <t>Report on the usefulness of the information packs and lesson learned. Evidence of carer engagement in any redesign.</t>
  </si>
  <si>
    <t>Agreement on standardised information and local additional information.</t>
  </si>
  <si>
    <t>Purchase of information leaflets and print run completed by end Q1 and in place by beginning of Q2</t>
  </si>
  <si>
    <t>Audit of the use and perceived usefulness of these packs by carers</t>
  </si>
  <si>
    <t>Report on the use of the packs and lessons learned evidence of carer engagement in any redesign</t>
  </si>
  <si>
    <t>Service to commence by 01.10.13</t>
  </si>
  <si>
    <t>Monitor and provide report on GP feedback regarding the impact of the IPMS service on managing patient care by 28/2/2014</t>
  </si>
  <si>
    <t>Market this activity through OCCG localities and LMC by 30/6/13</t>
  </si>
  <si>
    <t>Outcomes based commissioning</t>
  </si>
  <si>
    <t>All patients with dementia will have individual care plan.</t>
  </si>
  <si>
    <t>All carers will be offered a carer assessment with evidence of care plans.</t>
  </si>
  <si>
    <t xml:space="preserve">Conduct an audit of all of the standards listed as part of CQC standard 7H and the further recommendations </t>
  </si>
  <si>
    <t>MENTAL HEALTH DIVISION</t>
  </si>
  <si>
    <r>
      <t xml:space="preserve">3 Million Lives - </t>
    </r>
    <r>
      <rPr>
        <sz val="10"/>
        <rFont val="Arial"/>
        <family val="2"/>
      </rPr>
      <t>Evidence that OxText is being used routinely in Mental Health Community Services</t>
    </r>
  </si>
  <si>
    <r>
      <t xml:space="preserve">Digital First - </t>
    </r>
    <r>
      <rPr>
        <sz val="10"/>
        <rFont val="Arial"/>
        <family val="2"/>
      </rPr>
      <t>Text reminders and use of mailboxes</t>
    </r>
  </si>
  <si>
    <t>Review and understand all benefits</t>
  </si>
  <si>
    <t>Carers for people with Dementia</t>
  </si>
  <si>
    <t>Patient Experience - information for patients</t>
  </si>
  <si>
    <r>
      <t xml:space="preserve">Safety Thermometer - </t>
    </r>
    <r>
      <rPr>
        <sz val="10"/>
        <rFont val="Arial"/>
        <family val="2"/>
      </rPr>
      <t>50% reduction in the prevalence of pressure ulcers</t>
    </r>
  </si>
  <si>
    <t>The reset median value is achieved within the first six months.</t>
  </si>
  <si>
    <t>the reset median value is achieved within the first six months and us stably maintained for the next six months, or the reset median value is achieved within the second six months.</t>
  </si>
  <si>
    <t>The difference in the median value from the baseline to the re-set value is equivalent to the agreed improvement goal</t>
  </si>
  <si>
    <t>Evidence of special cause variation of the median value from the agreed baseline within the specified period</t>
  </si>
  <si>
    <t>there is evidence of special cause variation of the median value from the agreed baseline either within the first or second six months</t>
  </si>
  <si>
    <t>the difference in the median value from the baseline to the re-set value is equivalent to the agreed improvement goal</t>
  </si>
  <si>
    <t>Market service/raise awareness through CCG localities and LMC by 30/9/2013</t>
  </si>
  <si>
    <t>Identify initial patient cohort for service in line with OCCG risk stratification assessment by 30/9/2013</t>
  </si>
  <si>
    <t>Propose minimum data set and evaluation plan for service by 30/6/2013</t>
  </si>
  <si>
    <t>Proportion of Mental Health patients with a physical health assessment</t>
  </si>
  <si>
    <t>Proposals on integration to support physical health needs of people with mental health problems</t>
  </si>
  <si>
    <t>Audit to review take up of assessment</t>
  </si>
  <si>
    <t>Goal 8</t>
  </si>
  <si>
    <t>Map the costs of social care packages</t>
  </si>
  <si>
    <t>Audit of patients not re-clustered</t>
  </si>
  <si>
    <t>Goal 9</t>
  </si>
  <si>
    <t>Dementia - Waiting time for appointments</t>
  </si>
  <si>
    <t xml:space="preserve">Define the number and cohort of patients </t>
  </si>
  <si>
    <t>Agree with the CCG a staged plan for returning patients to the care of their GP as per agreed protocol</t>
  </si>
  <si>
    <t>Feedback letters to GPs</t>
  </si>
  <si>
    <t>In collaboration with primary care, OHFT will ensure that there is an annual comprehensive physical and mental health assessment of all patients with dementia, open to the older adult pathway.</t>
  </si>
  <si>
    <t>Goal 10</t>
  </si>
  <si>
    <t>Restraints</t>
  </si>
  <si>
    <t>Understand usage of current mailboxes and whether a different process is needed. Then implement and pilot</t>
  </si>
  <si>
    <t>Implantation of an IPMS Service</t>
  </si>
  <si>
    <t>Audit on physical health assessments</t>
  </si>
  <si>
    <t>Re-cluster rates</t>
  </si>
  <si>
    <t>Agree trajectory for achieving a waiting time of 4-8 weeks</t>
  </si>
  <si>
    <t>July</t>
  </si>
  <si>
    <t>Oxon 130
Bucks 5</t>
  </si>
  <si>
    <t>Results not yet available</t>
  </si>
  <si>
    <t>Contract performance reported Year to Date - Block and Cost and Volume</t>
  </si>
  <si>
    <t xml:space="preserve">The manual audits on CPA compliance ran from September 2010 until May 2013 and have now been replaced by a report on RiO data via the Data warehouse. This new report mirrors the manual audit and looks at patients on CPA for at least 6 months and measures: Is there a care co ordinator recorded on RiO, s there a care plan recorded on the care planning section of RiO updated in the last 6 months,  has a CPA review been recorded and validated in the last 6 months and has a risk assessment been created or updated in the risk summary in the last 12 months.
Since moving to reporting directly from RiO performance has reduced significantly and is due to data completeness. An action is in place and covers:- Trust wide guidance on the clinical use of RiO for assessment and care planning,  draft revised CPA policy is being fast tracked and will also support the correct use of RiO for CPA recording and access for the Divisional Performance leads to data quality reports.
</t>
  </si>
  <si>
    <t>Incidents of CDiff in Community Hospitals 2010 - 2013</t>
  </si>
  <si>
    <t>Specialist Commissioning CAMHS and Eating Disorders T4 Contract</t>
  </si>
  <si>
    <t xml:space="preserve">Wessex Area Team (Eating Disorder £79,155 and CAMHS £128,578 Inpatients) </t>
  </si>
  <si>
    <t>Donna Clarke, Michelle Maguire, Emma Leaver, Sarah Firth, Amanda Cadder, Chris North</t>
  </si>
  <si>
    <t>Optimising Pathways (CAMHS)</t>
  </si>
  <si>
    <t>Review standard care pathway</t>
  </si>
  <si>
    <t>Quarterly reporting template submitted with Patient Level  Data to illustrate number of days spent at each stage of the admission and discharge pathway during the quarter</t>
  </si>
  <si>
    <t xml:space="preserve">85% of all patients to have received intervention within timescale set out in admission and discharge pathway.     </t>
  </si>
  <si>
    <t xml:space="preserve">95% of all patients to have received intervention within timescale set out in admission and discharge pathway.     </t>
  </si>
  <si>
    <t>Physical Healthcare (CAMHS)</t>
  </si>
  <si>
    <t>Standard physical screen programme to be implemented</t>
  </si>
  <si>
    <t>Standard Physical health screening established to standards outlined in Q1 above and Health Promotion programme in place</t>
  </si>
  <si>
    <t xml:space="preserve">Continue to meet standards as outline in Q1&amp;2.
Share learning with the CAMHS providers in region  to agree improvements, development and introduction of action plan to improve physical health  </t>
  </si>
  <si>
    <t>Evaluate progress using following performance measures</t>
  </si>
  <si>
    <t>Care Programme Approach (CPA) (CAMHS)</t>
  </si>
  <si>
    <t xml:space="preserve">action plan stating issues identified and how these will be addressed and by when. </t>
  </si>
  <si>
    <t>Progress achieved against action plan</t>
  </si>
  <si>
    <t>A report demonstrating how CPAs have been improved from Q1 to Q4</t>
  </si>
  <si>
    <t>Optimising Pathways (ED)</t>
  </si>
  <si>
    <t>Report detailing progress in implementing the care pathway.</t>
  </si>
  <si>
    <t xml:space="preserve">75% of all patients to have received intervention within timescale set out in admission and discharge pathway.     </t>
  </si>
  <si>
    <t>Summarise  how the provider has worked differently both within the service and with partners to optimise length of stay.</t>
  </si>
  <si>
    <t>Physical Healthcare (ED)</t>
  </si>
  <si>
    <t>Report detailing achieved of agreed targets</t>
  </si>
  <si>
    <t>Progress report</t>
  </si>
  <si>
    <t xml:space="preserve">Report detailing achievement of targets and any exceptions       </t>
  </si>
  <si>
    <t>Care Programme Approach (CPA) (ED)</t>
  </si>
  <si>
    <t>Baseline audit of CPAs in Q1</t>
  </si>
  <si>
    <t>August</t>
  </si>
  <si>
    <t>Oxon 118
Bucks 5</t>
  </si>
  <si>
    <r>
      <rPr>
        <sz val="16"/>
        <color rgb="FFFF0000"/>
        <rFont val="Wingdings"/>
        <charset val="2"/>
      </rPr>
      <t>l</t>
    </r>
    <r>
      <rPr>
        <sz val="16"/>
        <color indexed="17"/>
        <rFont val="Wingdings"/>
        <charset val="2"/>
      </rPr>
      <t xml:space="preserve">
l</t>
    </r>
  </si>
  <si>
    <t>Monitor</t>
  </si>
  <si>
    <r>
      <rPr>
        <sz val="18"/>
        <color rgb="FFFF0000"/>
        <rFont val="Wingdings 3"/>
        <family val="1"/>
        <charset val="2"/>
      </rPr>
      <t>È</t>
    </r>
    <r>
      <rPr>
        <sz val="18"/>
        <color rgb="FF008000"/>
        <rFont val="Wingdings 3"/>
        <family val="1"/>
        <charset val="2"/>
      </rPr>
      <t xml:space="preserve">
Ç</t>
    </r>
  </si>
  <si>
    <t>Swindon CAMHS agreed.</t>
  </si>
  <si>
    <t>Swindon CAMHS</t>
  </si>
  <si>
    <t>Percentage of patients completing patient experience questionnaire.</t>
  </si>
  <si>
    <t>Development and implementation of Routine Outcome Measures  within CAMHS services</t>
  </si>
  <si>
    <t xml:space="preserve">CAMHS service to demonstrate innovation through linking the development of ROM (routine outcome measures) introduced via DOH CYP IAPT pilot project CORE CAMHS.  </t>
  </si>
  <si>
    <t xml:space="preserve">Pilot the use of face time in Swindon community and OSCA CAMHS services to enhance the engagement of patients and further develop contact options. </t>
  </si>
  <si>
    <t>Pilot to use Face time as an additional source of contact with patients (smart phone dependable)</t>
  </si>
  <si>
    <t>September</t>
  </si>
  <si>
    <t>Monitor Q2 Return</t>
  </si>
  <si>
    <t>92.6+%</t>
  </si>
  <si>
    <t>Oxon 111
Bucks 2</t>
  </si>
  <si>
    <t>T31a &amp; b</t>
  </si>
  <si>
    <t>Trust averages:</t>
  </si>
  <si>
    <t>Cleanliness: 95.8%</t>
  </si>
  <si>
    <t>Food &amp; Hydration: 90.7%</t>
  </si>
  <si>
    <t>Privacy, dignity &amp; Wellbeing: 87.9%</t>
  </si>
  <si>
    <t>Condition, appearance &amp; maintenance: 92.7%</t>
  </si>
  <si>
    <t>The PLACE programme, like patient environment action team (PEAT) assessments before it, offers a non-technical view of the buildings and non-clinical services provided across all hospitals providing NHS-funded care. The components covered by the assessment were cleanliness, buildings and facilities, privacy, dignity and wellbeing and food. All assessments are delivered through self-assessment.  The commencement and closing dates for Q1 were 2nd April to 28 June 2013.  
PLACE differs from the former PEAT assessment as there is no numerical scoring. Site’s are given a narrative rating of pass, qualified pass or fail for each element. The Health and Social Care Information Centre (HCIC) data base transfers the rating into   numerical data to enable a percentage score for each of the elements for the individual sites. The results will be published in mid November 2013.
There is no overall Trust score but average scores for each category have been detailed to the left.</t>
  </si>
  <si>
    <t>Referral to attended appointment data is being validated</t>
  </si>
  <si>
    <t>Although the overall trend is down the lowest percentage reported is 98.8% so still significantly above target.</t>
  </si>
  <si>
    <t>October</t>
  </si>
  <si>
    <t>Oxon 127
Bucks 29</t>
  </si>
  <si>
    <t>This report provides an overview of Oxford Health NHS FT performance for October 2013.</t>
  </si>
  <si>
    <t>Compliance with CPA metric - Adult and Older Adult Mental Health (all four elements in place)</t>
  </si>
  <si>
    <t>Is there a care co-ordinator identified</t>
  </si>
  <si>
    <t>Is there a care plan less than 12 months old</t>
  </si>
  <si>
    <t>Has the care plan been reviewed in the last 6 months</t>
  </si>
  <si>
    <t>Has the risk assessment been reviewed in the in last 12 months</t>
  </si>
  <si>
    <t>Specialised
Forensic</t>
  </si>
  <si>
    <t xml:space="preserve">
Adult and Older Adult Mental Health</t>
  </si>
  <si>
    <t>Compliance with CPA metric - Forensic (all four elements in place)</t>
  </si>
  <si>
    <t>Compliance with CPA metric - CAMHS, CAMHS LD and LD (all four elements in place)</t>
  </si>
  <si>
    <t>Performance for Adult Mental Health is 64.4% and Older Adult 66.8%.</t>
  </si>
  <si>
    <t>The percentage of bed days lost in October has increased by 0.1% to 1.7%. At the end of the October there were six patients delayed, an increase of one on the September month end position.</t>
  </si>
  <si>
    <t>There were no ward closures due to control of infection in October.</t>
  </si>
  <si>
    <t xml:space="preserve">There were no single sex breaches in October. </t>
  </si>
  <si>
    <t>Refreshed data has increased September from 4 to 9. There were 3 SIRIs in October, 2 in the Mental Health Division and 1 in the Specialised Division.</t>
  </si>
  <si>
    <t>In October there were 9 adult emergency readmission which is 10.0 % of the number of discharges (90) in the month.</t>
  </si>
  <si>
    <t>In October there were three emergency readmissions which is 7.5% of discharges (40).</t>
  </si>
  <si>
    <t>There were two reportable cases of Cdiff in October. One case on Bicester ward and one on Linfoot. Both cases have been reviewed by the health economy wide CDI review meeting and allocated to Oxford Health.</t>
  </si>
  <si>
    <t>Oxon 103
Bucks 1</t>
  </si>
  <si>
    <t>Oxon 103
Bucks 30</t>
  </si>
  <si>
    <r>
      <t xml:space="preserve">T28 - Single Sex Breach
</t>
    </r>
    <r>
      <rPr>
        <sz val="12"/>
        <rFont val="Arial"/>
        <family val="2"/>
      </rPr>
      <t>There were no single sex breaches in October</t>
    </r>
  </si>
  <si>
    <r>
      <t xml:space="preserve">Cdiff - </t>
    </r>
    <r>
      <rPr>
        <sz val="12"/>
        <rFont val="Arial"/>
        <family val="2"/>
      </rPr>
      <t>There were two reportable cases of Cdiff in October. One case was on Bicester ward and on on LInfoot.  Both cases in have been reviewed ty the health economy wide CDI review meeting and allocated to Oxford Health. Year to Date (April - October 2013) there have been 8 reportable cases.</t>
    </r>
  </si>
  <si>
    <r>
      <t xml:space="preserve">Early Intervention - </t>
    </r>
    <r>
      <rPr>
        <sz val="12"/>
        <rFont val="Arial"/>
        <family val="2"/>
      </rPr>
      <t xml:space="preserve">The snapshot caseload contract target for Oxfordshire CCG is 103 against a target of 127. There have been a number of discharges in the month. New patients have been taken onto the caseload but due to sick and maternity leave staffing capacity is down by 40%. 
A number of actions have been put in place:
</t>
    </r>
    <r>
      <rPr>
        <sz val="12"/>
        <rFont val="Wingdings 2"/>
        <family val="1"/>
        <charset val="2"/>
      </rPr>
      <t></t>
    </r>
    <r>
      <rPr>
        <sz val="12"/>
        <rFont val="Arial"/>
        <family val="2"/>
      </rPr>
      <t xml:space="preserve"> The caseloads across both the Oxfordshire and Buckinghamshire teams is being reviewed in order to provide more support and input to the Oxfordshire Early Intervention service. 
</t>
    </r>
    <r>
      <rPr>
        <sz val="12"/>
        <rFont val="Wingdings 2"/>
        <family val="1"/>
        <charset val="2"/>
      </rPr>
      <t></t>
    </r>
    <r>
      <rPr>
        <sz val="12"/>
        <rFont val="Arial"/>
        <family val="2"/>
      </rPr>
      <t xml:space="preserve"> One member of staff from a CMHT has been moved as interim cover into the Oxfordshire Early Intervention team.
</t>
    </r>
    <r>
      <rPr>
        <sz val="12"/>
        <rFont val="Wingdings 2"/>
        <family val="1"/>
        <charset val="2"/>
      </rPr>
      <t></t>
    </r>
    <r>
      <rPr>
        <sz val="12"/>
        <rFont val="Arial"/>
        <family val="2"/>
      </rPr>
      <t xml:space="preserve"> Staff preferences regarding the remodelling exercise have been reviewed and three staff will be moving across to Early intervention as soon as they can safely close their current caseloads.
</t>
    </r>
    <r>
      <rPr>
        <sz val="12"/>
        <rFont val="Wingdings 2"/>
        <family val="1"/>
        <charset val="2"/>
      </rPr>
      <t></t>
    </r>
    <r>
      <rPr>
        <sz val="12"/>
        <rFont val="Arial"/>
        <family val="2"/>
      </rPr>
      <t xml:space="preserve"> Advertise any remaining vacant posts
</t>
    </r>
  </si>
  <si>
    <r>
      <rPr>
        <b/>
        <sz val="12"/>
        <rFont val="Arial"/>
        <family val="2"/>
      </rPr>
      <t>Compliance with CPA metric</t>
    </r>
    <r>
      <rPr>
        <sz val="12"/>
        <rFont val="Arial"/>
        <family val="2"/>
      </rPr>
      <t xml:space="preserve">- The Specialised Divisions compliance has increased significatly on last month from 58.7% to 81.8%. The Mental Health Divisions compliance has increased slightly on last month from 64.1% to 65.4%. This is against a target of 100% compliance. </t>
    </r>
  </si>
  <si>
    <r>
      <t xml:space="preserve">T37b - Compliance with CPA metric - CAMHS, CAMHS LD and ED
</t>
    </r>
    <r>
      <rPr>
        <sz val="12"/>
        <rFont val="Arial"/>
        <family val="2"/>
      </rPr>
      <t>Children &amp; Families Division have increased their compliance from 65.2% in September to 65.6% in October.</t>
    </r>
  </si>
  <si>
    <r>
      <rPr>
        <b/>
        <sz val="12"/>
        <rFont val="Arial"/>
        <family val="2"/>
      </rPr>
      <t>T38 - Ward closures due to control of infection
T</t>
    </r>
    <r>
      <rPr>
        <sz val="12"/>
        <rFont val="Arial"/>
        <family val="2"/>
      </rPr>
      <t>here were no ward closures due to control of infection in October.</t>
    </r>
    <r>
      <rPr>
        <b/>
        <sz val="12"/>
        <rFont val="Arial"/>
        <family val="2"/>
      </rPr>
      <t xml:space="preserve">
</t>
    </r>
  </si>
  <si>
    <t>Refreshed data for September has reduced performance from 96.2% to 94.9%.</t>
  </si>
  <si>
    <t xml:space="preserve">Community Hospital activity under block contract is over performing by 27% (258 episodes). District Nursing is over performing by 18%, 20,817 attended contacts over plan. Nutrition &amp; Dietetics, MSK Physio and Hospital at Home continue to be significantly over plan.
</t>
  </si>
  <si>
    <t xml:space="preserve">19 out of 23 reportable KPIs in the Division were achieved in October. The failed targets were Shuttle walk test and waits no longer than 12 weeks for MSK Physiotherapy, SaLT and Dietetics. </t>
  </si>
  <si>
    <r>
      <t xml:space="preserve">Caveat:
</t>
    </r>
    <r>
      <rPr>
        <sz val="12"/>
        <rFont val="Wingdings 2"/>
        <family val="1"/>
        <charset val="2"/>
      </rPr>
      <t></t>
    </r>
    <r>
      <rPr>
        <sz val="7.8"/>
        <rFont val="Arial"/>
        <family val="2"/>
      </rPr>
      <t xml:space="preserve"> </t>
    </r>
    <r>
      <rPr>
        <sz val="12"/>
        <rFont val="Arial"/>
        <family val="2"/>
      </rPr>
      <t xml:space="preserve">The percentage is based on the number who responded to this specific question
</t>
    </r>
    <r>
      <rPr>
        <sz val="12"/>
        <rFont val="Wingdings 2"/>
        <family val="1"/>
        <charset val="2"/>
      </rPr>
      <t></t>
    </r>
    <r>
      <rPr>
        <sz val="7.8"/>
        <rFont val="Arial"/>
        <family val="2"/>
      </rPr>
      <t xml:space="preserve"> </t>
    </r>
    <r>
      <rPr>
        <sz val="12"/>
        <rFont val="Arial"/>
        <family val="2"/>
      </rPr>
      <t>Postal survey responses are based on the date survey received for data entry/ reporting, there may be a time lag between a survey being completed and it being received via the post.</t>
    </r>
  </si>
  <si>
    <t>The Community Division will not longer be reported separately.Their results are not incorporated in the Trust wide position reported in T35 above.</t>
  </si>
  <si>
    <t xml:space="preserve">There has been a significant decrease in the month end snap shot of delayed transfers of care from 33 at the end of September to 23 at the end of October. 57% of delays are attributable to Social Care, 30% to health and 13% jointly to both health and social care. 43% of delays are waiting for either a nursing or residental home, 31% for a Domicillary package, 18% are Private/Self Funding, 4%for Equipment and 4% for Housing.
 </t>
  </si>
  <si>
    <t>In October 8 out of 8 indicators have been achieved and 7 out of 8 year to date.</t>
  </si>
  <si>
    <t>In October 7 out of 7 indicators have been achieved and 7 out of 7 year to date.</t>
  </si>
  <si>
    <t>In October 3 out of 5 indicators have been achieved and 3 out of 5 year to date.</t>
  </si>
  <si>
    <t>Wiltshire &amp; BaNES CAMHS</t>
  </si>
  <si>
    <r>
      <rPr>
        <b/>
        <sz val="12"/>
        <rFont val="Arial"/>
        <family val="2"/>
      </rPr>
      <t>NHS Safety Thermometer</t>
    </r>
    <r>
      <rPr>
        <sz val="12"/>
        <rFont val="Arial"/>
        <family val="2"/>
      </rPr>
      <t xml:space="preserve"> - There is a significant risk to achieving all or part of this CQUIN .The methodology of collating the data using prevalence rather than incidence is not consistent with service improvement methods and the variations in the monthly data introduce an element of unreliability.  Oxfordshire Community Services are seeking agreement to zero base this CQUIN and allocate monies more effectively to support clinical leadership in pressure ulcer prevention.  
We are currently awaiting the results from Q2 data.  Actions in addition to those identified in the Pressure Ulcer Action Group Plan are in place and as follows:
• Continued introduction of patient safety walkabouts within DSN teams to ensure a proactive approach to risk identification
• Implementation of a See Swarm Sort Share approach to systematically and immediately share actions and learning when an incident occurs 
• Development of a visual display system to provide more robust oversight of SIRIs in the Division 
• Implementation of ‘skin bundles’ as part of pressure ulcer prevention plan through a series of PDSA cycles continues and the first PDSA pilots are ready to run in September following staff training.  
• New paperwork associated with the development of a more reliable pressure ulcer risk assessment tool is currently being piloted and evaluated.
• Staff training remains a key priority.  The Trust Learning Advisory Committee has determined that pressure ulcer prevention training will be designated as level 4 training within the patient and personal safety training matrix.
• Mattress and cushion flow chart has been signed off and due to go live
• The template to aid Nurses in referring all patients with grade 3 and 4 pressure damage continues to be in place and will act as a management plan for the patient
• Integrated working with OUH and partners in care homes continues, as does the Skinteligence project supported by the Thames Valley HIEC as this is a key element that influences our ability to make quality improvements in this area. 
• OHFT results continued to follow the same trend as the national data.  The most common harm category for OHFT is pressure ulcers and the trust matches the national trend in this area.</t>
    </r>
  </si>
  <si>
    <r>
      <t xml:space="preserve">T26 - Community Division Delayed Transfers of Care
</t>
    </r>
    <r>
      <rPr>
        <sz val="12"/>
        <rFont val="Arial"/>
        <family val="2"/>
      </rPr>
      <t xml:space="preserve">The month end snapshot of the number of patients delayed has reduced significatly from 33 at the end of September to 23 at the end of October.
</t>
    </r>
  </si>
  <si>
    <r>
      <t xml:space="preserve">Q40 - Q47b CQUIN
</t>
    </r>
    <r>
      <rPr>
        <sz val="12"/>
        <rFont val="Arial"/>
        <family val="2"/>
      </rPr>
      <t>The Divisions have reported that all CQUIN schemes are on track with the exception of one scheme detailed below.</t>
    </r>
  </si>
  <si>
    <t>Wiltshire &amp; BaNES CAMHS Tier 3 agreed</t>
  </si>
  <si>
    <t>Q48</t>
  </si>
  <si>
    <t>Date of report: 14 November 2013 updated XX November 2013</t>
  </si>
  <si>
    <t xml:space="preserve">BaNEs Tier 2. Still being negotiated. </t>
  </si>
  <si>
    <r>
      <t>Follow up within 7 days fo discharge</t>
    </r>
    <r>
      <rPr>
        <sz val="12"/>
        <rFont val="Arial"/>
        <family val="2"/>
      </rPr>
      <t xml:space="preserve"> - There were 8 breaches across the Adult Mental Health wards. The month's performance is 93.8% against a target of 95%. 7 of the breaches were because the patient couldn’t be contacted and 1 due to the Prison In Reach service at Bullingdon not being informed of the discharge.</t>
    </r>
  </si>
  <si>
    <t>There were 8 breaches out of 130 discharges in October. 7 of the breaches were because the patient couldn’t be contacted and 1 due to the Prison In Reach service at Bullingdon not being informed of the discharge.</t>
  </si>
  <si>
    <t>Due to sick and maternity leave staffing levels of the are down by 40% in the Oxfordshire team which has resulted in a lower caseload. A number of actions have been put in place such as reviewing caseloads across both teams, one member of staff from a CMHT has been moved as interim cover into the Oxon Early Intervention team (EIS), Staff preferences regarding the remodelling exercise has identified 3 staff who will move across to the Early Intervention team as soon as they can safely close their current caseloads.</t>
  </si>
</sst>
</file>

<file path=xl/styles.xml><?xml version="1.0" encoding="utf-8"?>
<styleSheet xmlns="http://schemas.openxmlformats.org/spreadsheetml/2006/main">
  <numFmts count="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
  </numFmts>
  <fonts count="1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Arial"/>
      <family val="2"/>
    </font>
    <font>
      <b/>
      <sz val="14"/>
      <name val="Arial"/>
      <family val="2"/>
    </font>
    <font>
      <sz val="12"/>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12"/>
      <name val="Arial"/>
      <family val="2"/>
    </font>
    <font>
      <b/>
      <sz val="12"/>
      <name val="Arial"/>
      <family val="2"/>
    </font>
    <font>
      <sz val="12"/>
      <color indexed="81"/>
      <name val="Arial"/>
      <family val="2"/>
    </font>
    <font>
      <sz val="16"/>
      <color rgb="FF008000"/>
      <name val="Wingdings"/>
      <charset val="2"/>
    </font>
    <font>
      <sz val="16"/>
      <color rgb="FFFF0000"/>
      <name val="Wingdings"/>
      <charset val="2"/>
    </font>
    <font>
      <sz val="10"/>
      <name val="Arial"/>
      <family val="2"/>
    </font>
    <font>
      <sz val="10"/>
      <color indexed="8"/>
      <name val="MS Sans Serif"/>
      <family val="2"/>
    </font>
    <font>
      <sz val="18"/>
      <color rgb="FF008000"/>
      <name val="Wingdings 3"/>
      <family val="1"/>
      <charset val="2"/>
    </font>
    <font>
      <sz val="10"/>
      <name val="Arial"/>
      <family val="2"/>
    </font>
    <font>
      <sz val="10"/>
      <name val="Arial"/>
      <family val="2"/>
    </font>
    <font>
      <sz val="10"/>
      <name val="Arial"/>
      <family val="2"/>
    </font>
    <font>
      <sz val="36"/>
      <color rgb="FFFF0000"/>
      <name val="Wingdings 3"/>
      <family val="1"/>
      <charset val="2"/>
    </font>
    <font>
      <sz val="36"/>
      <color rgb="FF008000"/>
      <name val="Wingdings 3"/>
      <family val="1"/>
      <charset val="2"/>
    </font>
    <font>
      <sz val="36"/>
      <color indexed="17"/>
      <name val="Wingdings 3"/>
      <family val="1"/>
      <charset val="2"/>
    </font>
    <font>
      <sz val="16"/>
      <color theme="0" tint="-0.249977111117893"/>
      <name val="Wingdings"/>
      <charset val="2"/>
    </font>
    <font>
      <sz val="10"/>
      <color theme="1"/>
      <name val="Arial"/>
      <family val="2"/>
    </font>
    <font>
      <sz val="18"/>
      <color rgb="FF008000"/>
      <name val="Wingdings"/>
      <charset val="2"/>
    </font>
    <font>
      <u/>
      <sz val="10"/>
      <color theme="10"/>
      <name val="Arial"/>
      <family val="2"/>
    </font>
    <font>
      <sz val="10"/>
      <name val="Arial"/>
      <family val="2"/>
    </font>
    <font>
      <sz val="10"/>
      <name val="MS Sans Serif"/>
      <family val="2"/>
    </font>
    <font>
      <sz val="10"/>
      <color rgb="FFFF0000"/>
      <name val="Wingdings 2"/>
      <family val="1"/>
      <charset val="2"/>
    </font>
    <font>
      <sz val="18"/>
      <color theme="0" tint="-0.34998626667073579"/>
      <name val="Wingdings 3"/>
      <family val="1"/>
      <charset val="2"/>
    </font>
    <font>
      <sz val="10"/>
      <color theme="0" tint="-0.34998626667073579"/>
      <name val="Arial"/>
      <family val="2"/>
    </font>
    <font>
      <sz val="1"/>
      <color indexed="8"/>
      <name val="Calibri"/>
      <family val="2"/>
    </font>
    <font>
      <sz val="18"/>
      <color rgb="FFFF0000"/>
      <name val="Wingdings"/>
      <charset val="2"/>
    </font>
    <font>
      <sz val="18"/>
      <name val="Wingdings"/>
      <charset val="2"/>
    </font>
    <font>
      <sz val="16"/>
      <color theme="0" tint="-0.34998626667073579"/>
      <name val="Wingdings"/>
      <charset val="2"/>
    </font>
    <font>
      <sz val="20"/>
      <color rgb="FFFF0000"/>
      <name val="Wingdings 3"/>
      <family val="1"/>
      <charset val="2"/>
    </font>
    <font>
      <sz val="10"/>
      <color rgb="FF008000"/>
      <name val="Arial"/>
      <family val="2"/>
    </font>
    <font>
      <sz val="10"/>
      <name val="Wingdings 2"/>
      <family val="1"/>
      <charset val="2"/>
    </font>
    <font>
      <sz val="10"/>
      <color rgb="FF00FF00"/>
      <name val="Wingdings 2"/>
      <family val="1"/>
      <charset val="2"/>
    </font>
    <font>
      <sz val="10"/>
      <color rgb="FF00FF00"/>
      <name val="Arial"/>
      <family val="2"/>
    </font>
    <font>
      <sz val="18"/>
      <color rgb="FFFF0000"/>
      <name val="Wingdings 3"/>
      <family val="1"/>
      <charset val="2"/>
    </font>
    <font>
      <sz val="18"/>
      <color rgb="FFFF0000"/>
      <name val="Arial"/>
      <family val="2"/>
    </font>
    <font>
      <sz val="8"/>
      <color indexed="81"/>
      <name val="Tahoma"/>
      <family val="2"/>
    </font>
    <font>
      <sz val="10"/>
      <color indexed="81"/>
      <name val="Arial"/>
      <family val="2"/>
    </font>
    <font>
      <b/>
      <sz val="20"/>
      <name val="Arial"/>
      <family val="2"/>
    </font>
    <font>
      <sz val="12"/>
      <name val="Wingdings 2"/>
      <family val="1"/>
      <charset val="2"/>
    </font>
    <font>
      <sz val="36"/>
      <color indexed="17"/>
      <name val="Arial"/>
      <family val="2"/>
    </font>
    <font>
      <sz val="7.8"/>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lightUp">
        <bgColor rgb="FFC0C0C0"/>
      </patternFill>
    </fill>
    <fill>
      <patternFill patternType="solid">
        <fgColor indexed="65"/>
        <bgColor indexed="64"/>
      </patternFill>
    </fill>
    <fill>
      <patternFill patternType="solid">
        <fgColor theme="0" tint="-0.14999847407452621"/>
        <bgColor indexed="64"/>
      </patternFill>
    </fill>
    <fill>
      <patternFill patternType="solid">
        <fgColor rgb="FFFF00FF"/>
        <bgColor indexed="64"/>
      </patternFill>
    </fill>
    <fill>
      <patternFill patternType="solid">
        <fgColor rgb="FFCCFFFF"/>
        <bgColor indexed="64"/>
      </patternFill>
    </fill>
    <fill>
      <patternFill patternType="solid">
        <fgColor rgb="FFFF33CC"/>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3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s>
  <cellStyleXfs count="44425">
    <xf numFmtId="0" fontId="0" fillId="0" borderId="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3" fontId="6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2"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66" fillId="23" borderId="7" applyNumberFormat="0" applyFont="0" applyAlignment="0" applyProtection="0"/>
    <xf numFmtId="0" fontId="71"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9" fontId="62"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84"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6" fillId="0" borderId="0"/>
    <xf numFmtId="0" fontId="66" fillId="0" borderId="0"/>
    <xf numFmtId="0" fontId="71"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71" fillId="23" borderId="7" applyNumberFormat="0" applyFont="0" applyAlignment="0" applyProtection="0"/>
    <xf numFmtId="0" fontId="66" fillId="23" borderId="7" applyNumberFormat="0" applyFont="0" applyAlignment="0" applyProtection="0"/>
    <xf numFmtId="0" fontId="66" fillId="0" borderId="0"/>
    <xf numFmtId="0" fontId="71"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2" fillId="0" borderId="0" applyFont="0"/>
    <xf numFmtId="0" fontId="84" fillId="0" borderId="0"/>
    <xf numFmtId="0" fontId="62" fillId="0" borderId="0" applyFont="0"/>
    <xf numFmtId="0" fontId="62" fillId="0" borderId="0" applyFont="0"/>
    <xf numFmtId="0" fontId="62" fillId="0" borderId="0" applyFont="0"/>
    <xf numFmtId="0" fontId="62" fillId="0" borderId="0"/>
    <xf numFmtId="0" fontId="100" fillId="0" borderId="0"/>
    <xf numFmtId="0" fontId="100"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99" fillId="0" borderId="0" applyFont="0" applyFill="0" applyBorder="0" applyAlignment="0" applyProtection="0"/>
    <xf numFmtId="0" fontId="99" fillId="0" borderId="0" applyFont="0"/>
    <xf numFmtId="0" fontId="100" fillId="0" borderId="0"/>
    <xf numFmtId="0" fontId="100" fillId="0" borderId="0"/>
    <xf numFmtId="0" fontId="99" fillId="0" borderId="0" applyFont="0"/>
    <xf numFmtId="0" fontId="100" fillId="0" borderId="0"/>
    <xf numFmtId="0" fontId="10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84" fillId="0" borderId="0"/>
    <xf numFmtId="0" fontId="84" fillId="0" borderId="0"/>
    <xf numFmtId="0" fontId="84"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applyFont="0"/>
    <xf numFmtId="0" fontId="10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applyFont="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84" fillId="0" borderId="0"/>
    <xf numFmtId="0" fontId="84" fillId="0" borderId="0"/>
    <xf numFmtId="0" fontId="84"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103" fillId="0" borderId="0" applyFont="0" applyFill="0" applyBorder="0" applyAlignment="0" applyProtection="0"/>
    <xf numFmtId="9"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103" fillId="0" borderId="0" applyFont="0" applyFill="0" applyBorder="0" applyAlignment="0" applyProtection="0"/>
    <xf numFmtId="0" fontId="61" fillId="0" borderId="0"/>
    <xf numFmtId="0" fontId="60"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84" fillId="0" borderId="0"/>
    <xf numFmtId="0" fontId="84" fillId="0" borderId="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applyFont="0"/>
    <xf numFmtId="0" fontId="84" fillId="0" borderId="0"/>
    <xf numFmtId="0" fontId="84" fillId="0" borderId="0"/>
    <xf numFmtId="0" fontId="62" fillId="0" borderId="0" applyFont="0"/>
    <xf numFmtId="0" fontId="84" fillId="0" borderId="0"/>
    <xf numFmtId="0" fontId="84" fillId="0" borderId="0"/>
    <xf numFmtId="0" fontId="62" fillId="23" borderId="7" applyNumberFormat="0" applyFont="0" applyAlignment="0" applyProtection="0"/>
    <xf numFmtId="43" fontId="62" fillId="0" borderId="0" applyFont="0" applyFill="0" applyBorder="0" applyAlignment="0" applyProtection="0"/>
    <xf numFmtId="0" fontId="62" fillId="23" borderId="7" applyNumberFormat="0" applyFont="0" applyAlignment="0" applyProtection="0"/>
    <xf numFmtId="0" fontId="62" fillId="0" borderId="0"/>
    <xf numFmtId="43" fontId="62" fillId="0" borderId="0" applyFont="0" applyFill="0" applyBorder="0" applyAlignment="0" applyProtection="0"/>
    <xf numFmtId="0" fontId="71" fillId="23" borderId="7" applyNumberFormat="0" applyFont="0" applyAlignment="0" applyProtection="0"/>
    <xf numFmtId="0" fontId="62" fillId="23" borderId="7" applyNumberFormat="0" applyFont="0" applyAlignment="0" applyProtection="0"/>
    <xf numFmtId="0" fontId="62" fillId="0" borderId="0"/>
    <xf numFmtId="43" fontId="62" fillId="0" borderId="0" applyFont="0" applyFill="0" applyBorder="0" applyAlignment="0" applyProtection="0"/>
    <xf numFmtId="0" fontId="62" fillId="23" borderId="7" applyNumberFormat="0" applyFont="0" applyAlignment="0" applyProtection="0"/>
    <xf numFmtId="0" fontId="71"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0" borderId="0"/>
    <xf numFmtId="0" fontId="62" fillId="23" borderId="7" applyNumberFormat="0" applyFont="0" applyAlignment="0" applyProtection="0"/>
    <xf numFmtId="0" fontId="62"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0" borderId="0"/>
    <xf numFmtId="9" fontId="104"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04" fillId="0" borderId="0" applyFont="0" applyFill="0" applyBorder="0" applyAlignment="0" applyProtection="0"/>
    <xf numFmtId="9" fontId="62" fillId="0" borderId="0" applyFont="0" applyFill="0" applyBorder="0" applyAlignment="0" applyProtection="0"/>
    <xf numFmtId="0" fontId="59" fillId="0" borderId="0"/>
    <xf numFmtId="0" fontId="59" fillId="0" borderId="0"/>
    <xf numFmtId="0" fontId="58" fillId="0" borderId="0"/>
    <xf numFmtId="0" fontId="57" fillId="0" borderId="0"/>
    <xf numFmtId="0" fontId="56"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84" fillId="0" borderId="0"/>
    <xf numFmtId="0" fontId="62" fillId="23" borderId="7" applyNumberFormat="0" applyFont="0" applyAlignment="0" applyProtection="0"/>
    <xf numFmtId="0" fontId="84" fillId="0" borderId="0"/>
    <xf numFmtId="0" fontId="84" fillId="0" borderId="0"/>
    <xf numFmtId="0" fontId="62" fillId="23" borderId="7" applyNumberFormat="0" applyFont="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43" fontId="62" fillId="0" borderId="0" applyFont="0" applyFill="0" applyBorder="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55" fillId="0" borderId="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55" fillId="0" borderId="0"/>
    <xf numFmtId="0" fontId="62" fillId="0" borderId="0"/>
    <xf numFmtId="0" fontId="62" fillId="0" borderId="0"/>
    <xf numFmtId="0" fontId="55"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applyFont="0"/>
    <xf numFmtId="43"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43"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55" fillId="0" borderId="0"/>
    <xf numFmtId="0" fontId="84" fillId="0" borderId="0"/>
    <xf numFmtId="0" fontId="62"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0" borderId="0"/>
    <xf numFmtId="0" fontId="84" fillId="0" borderId="0"/>
    <xf numFmtId="0" fontId="62" fillId="23" borderId="7" applyNumberFormat="0" applyFont="0" applyAlignment="0" applyProtection="0"/>
    <xf numFmtId="0" fontId="55"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84" fillId="0" borderId="0"/>
    <xf numFmtId="0" fontId="62" fillId="0" borderId="0"/>
    <xf numFmtId="0" fontId="62" fillId="23" borderId="7" applyNumberFormat="0" applyFont="0" applyAlignment="0" applyProtection="0"/>
    <xf numFmtId="0" fontId="62" fillId="0" borderId="0"/>
    <xf numFmtId="0" fontId="84"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55" fillId="0" borderId="0"/>
    <xf numFmtId="0" fontId="62" fillId="0" borderId="0"/>
    <xf numFmtId="0" fontId="62" fillId="0" borderId="0"/>
    <xf numFmtId="0" fontId="62" fillId="0" borderId="0"/>
    <xf numFmtId="0" fontId="62" fillId="0" borderId="0"/>
    <xf numFmtId="0" fontId="55" fillId="0" borderId="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applyFont="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0" fontId="84" fillId="0" borderId="0"/>
    <xf numFmtId="0" fontId="84" fillId="0" borderId="0"/>
    <xf numFmtId="0" fontId="62" fillId="0" borderId="0" applyFont="0"/>
    <xf numFmtId="0" fontId="62" fillId="0" borderId="0"/>
    <xf numFmtId="0" fontId="84" fillId="0" borderId="0"/>
    <xf numFmtId="0" fontId="84" fillId="0" borderId="0"/>
    <xf numFmtId="0" fontId="62" fillId="0" borderId="0" applyFont="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applyFont="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0" borderId="0"/>
    <xf numFmtId="0" fontId="84" fillId="0" borderId="0"/>
    <xf numFmtId="0" fontId="84" fillId="0" borderId="0"/>
    <xf numFmtId="0" fontId="62"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applyFont="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43" fontId="62" fillId="0" borderId="0" applyFont="0" applyFill="0" applyBorder="0" applyAlignment="0" applyProtection="0"/>
    <xf numFmtId="0" fontId="62" fillId="0" borderId="0"/>
    <xf numFmtId="0" fontId="62" fillId="23" borderId="7" applyNumberFormat="0" applyFont="0" applyAlignment="0" applyProtection="0"/>
    <xf numFmtId="0" fontId="55" fillId="0" borderId="0"/>
    <xf numFmtId="0" fontId="62" fillId="0" borderId="0"/>
    <xf numFmtId="0" fontId="55" fillId="0" borderId="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applyFont="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84"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0" fontId="84"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43"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43" fontId="62" fillId="0" borderId="0" applyFont="0" applyFill="0" applyBorder="0" applyAlignment="0" applyProtection="0"/>
    <xf numFmtId="0" fontId="62" fillId="23" borderId="7"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84"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71" fillId="23" borderId="7" applyNumberFormat="0" applyFont="0" applyAlignment="0" applyProtection="0"/>
    <xf numFmtId="0" fontId="55" fillId="0" borderId="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55" fillId="0" borderId="0"/>
    <xf numFmtId="43"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84" fillId="0" borderId="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84" fillId="0" borderId="0"/>
    <xf numFmtId="0" fontId="62" fillId="0" borderId="0"/>
    <xf numFmtId="0" fontId="62" fillId="23" borderId="7" applyNumberFormat="0" applyFont="0" applyAlignment="0" applyProtection="0"/>
    <xf numFmtId="0" fontId="84"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applyFont="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55" fillId="0" borderId="0"/>
    <xf numFmtId="0" fontId="62" fillId="23" borderId="7" applyNumberFormat="0" applyFont="0" applyAlignment="0" applyProtection="0"/>
    <xf numFmtId="0" fontId="55" fillId="0" borderId="0"/>
    <xf numFmtId="0" fontId="55" fillId="0" borderId="0"/>
    <xf numFmtId="0" fontId="55" fillId="0" borderId="0"/>
    <xf numFmtId="0" fontId="55" fillId="0" borderId="0"/>
    <xf numFmtId="0" fontId="62" fillId="23" borderId="7" applyNumberFormat="0" applyFont="0" applyAlignment="0" applyProtection="0"/>
    <xf numFmtId="0" fontId="62" fillId="0" borderId="0"/>
    <xf numFmtId="0" fontId="84"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84" fillId="0" borderId="0"/>
    <xf numFmtId="0" fontId="84" fillId="0" borderId="0"/>
    <xf numFmtId="0" fontId="84" fillId="0" borderId="0"/>
    <xf numFmtId="9" fontId="62" fillId="0" borderId="0" applyFont="0" applyFill="0" applyBorder="0" applyAlignment="0" applyProtection="0"/>
    <xf numFmtId="0" fontId="62" fillId="0" borderId="0"/>
    <xf numFmtId="0" fontId="84" fillId="0" borderId="0"/>
    <xf numFmtId="0" fontId="62" fillId="0" borderId="0"/>
    <xf numFmtId="9" fontId="62" fillId="0" borderId="0" applyFont="0" applyFill="0" applyBorder="0" applyAlignment="0" applyProtection="0"/>
    <xf numFmtId="0" fontId="62" fillId="0" borderId="0"/>
    <xf numFmtId="0" fontId="84" fillId="0" borderId="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55" fillId="0" borderId="0"/>
    <xf numFmtId="9" fontId="62" fillId="0" borderId="0" applyFont="0" applyFill="0" applyBorder="0" applyAlignment="0" applyProtection="0"/>
    <xf numFmtId="0" fontId="62" fillId="0" borderId="0"/>
    <xf numFmtId="0" fontId="55" fillId="0" borderId="0"/>
    <xf numFmtId="0" fontId="62" fillId="0" borderId="0"/>
    <xf numFmtId="0" fontId="62" fillId="0" borderId="0"/>
    <xf numFmtId="0" fontId="62" fillId="23" borderId="7" applyNumberFormat="0" applyFont="0" applyAlignment="0" applyProtection="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0" borderId="0"/>
    <xf numFmtId="0" fontId="84" fillId="0" borderId="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23" borderId="7" applyNumberFormat="0" applyFont="0" applyAlignment="0" applyProtection="0"/>
    <xf numFmtId="0" fontId="55" fillId="0" borderId="0"/>
    <xf numFmtId="0" fontId="62" fillId="0" borderId="0"/>
    <xf numFmtId="0" fontId="62" fillId="0" borderId="0"/>
    <xf numFmtId="0" fontId="62" fillId="23" borderId="7" applyNumberFormat="0" applyFont="0" applyAlignment="0" applyProtection="0"/>
    <xf numFmtId="0" fontId="62" fillId="0" borderId="0"/>
    <xf numFmtId="0" fontId="84"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xf numFmtId="0" fontId="84" fillId="0" borderId="0"/>
    <xf numFmtId="0" fontId="62" fillId="23" borderId="7" applyNumberFormat="0" applyFont="0" applyAlignment="0" applyProtection="0"/>
    <xf numFmtId="0" fontId="55"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0" borderId="0"/>
    <xf numFmtId="9" fontId="62" fillId="0" borderId="0" applyFont="0" applyFill="0" applyBorder="0" applyAlignment="0" applyProtection="0"/>
    <xf numFmtId="0" fontId="84" fillId="0" borderId="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43" fontId="62" fillId="0" borderId="0" applyFont="0" applyFill="0" applyBorder="0" applyAlignment="0" applyProtection="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43"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0" fontId="84"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55"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55" fillId="0" borderId="0"/>
    <xf numFmtId="0" fontId="62" fillId="23" borderId="7" applyNumberFormat="0" applyFont="0" applyAlignment="0" applyProtection="0"/>
    <xf numFmtId="0" fontId="84" fillId="0" borderId="0"/>
    <xf numFmtId="0" fontId="55" fillId="0" borderId="0"/>
    <xf numFmtId="0" fontId="62" fillId="0" borderId="0"/>
    <xf numFmtId="0" fontId="62" fillId="23" borderId="7" applyNumberFormat="0" applyFont="0" applyAlignment="0" applyProtection="0"/>
    <xf numFmtId="0" fontId="84"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applyFont="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84" fillId="0" borderId="0"/>
    <xf numFmtId="0" fontId="84" fillId="0" borderId="0"/>
    <xf numFmtId="0" fontId="62" fillId="0" borderId="0"/>
    <xf numFmtId="9" fontId="62" fillId="0" borderId="0" applyFont="0" applyFill="0" applyBorder="0" applyAlignment="0" applyProtection="0"/>
    <xf numFmtId="0" fontId="55" fillId="0" borderId="0"/>
    <xf numFmtId="0" fontId="55" fillId="0" borderId="0"/>
    <xf numFmtId="0" fontId="62" fillId="0" borderId="0"/>
    <xf numFmtId="0" fontId="84" fillId="0" borderId="0"/>
    <xf numFmtId="0" fontId="62" fillId="0" borderId="0"/>
    <xf numFmtId="0" fontId="84" fillId="0" borderId="0"/>
    <xf numFmtId="0" fontId="62" fillId="23" borderId="7" applyNumberFormat="0" applyFont="0" applyAlignment="0" applyProtection="0"/>
    <xf numFmtId="0" fontId="62" fillId="0" borderId="0"/>
    <xf numFmtId="0" fontId="62" fillId="0" borderId="0"/>
    <xf numFmtId="0" fontId="62" fillId="0" borderId="0" applyFont="0"/>
    <xf numFmtId="0" fontId="55" fillId="0" borderId="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applyFont="0"/>
    <xf numFmtId="9" fontId="62" fillId="0" borderId="0" applyFont="0" applyFill="0" applyBorder="0" applyAlignment="0" applyProtection="0"/>
    <xf numFmtId="9" fontId="62"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62" fillId="0" borderId="0"/>
    <xf numFmtId="0" fontId="62" fillId="23" borderId="7" applyNumberFormat="0" applyFont="0" applyAlignment="0" applyProtection="0"/>
    <xf numFmtId="0" fontId="62" fillId="0" borderId="0"/>
    <xf numFmtId="0" fontId="62" fillId="0" borderId="0"/>
    <xf numFmtId="0" fontId="55" fillId="0" borderId="0"/>
    <xf numFmtId="0" fontId="62" fillId="23" borderId="7" applyNumberFormat="0" applyFont="0" applyAlignment="0" applyProtection="0"/>
    <xf numFmtId="0" fontId="62" fillId="0" borderId="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55" fillId="0" borderId="0"/>
    <xf numFmtId="0" fontId="62" fillId="0" borderId="0"/>
    <xf numFmtId="0" fontId="62" fillId="0" borderId="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0" borderId="0"/>
    <xf numFmtId="0" fontId="55" fillId="0" borderId="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applyFont="0"/>
    <xf numFmtId="0" fontId="62" fillId="0" borderId="0"/>
    <xf numFmtId="0" fontId="55" fillId="0" borderId="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84" fillId="0" borderId="0"/>
    <xf numFmtId="0" fontId="84" fillId="0" borderId="0"/>
    <xf numFmtId="9" fontId="62" fillId="0" borderId="0" applyFont="0" applyFill="0" applyBorder="0" applyAlignment="0" applyProtection="0"/>
    <xf numFmtId="0" fontId="62" fillId="0" borderId="0" applyFont="0"/>
    <xf numFmtId="0" fontId="84" fillId="0" borderId="0"/>
    <xf numFmtId="0" fontId="84" fillId="0" borderId="0"/>
    <xf numFmtId="0" fontId="62" fillId="0" borderId="0" applyFont="0"/>
    <xf numFmtId="0" fontId="84" fillId="0" borderId="0"/>
    <xf numFmtId="0" fontId="84"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0" fontId="54" fillId="0" borderId="0"/>
    <xf numFmtId="0" fontId="54" fillId="0" borderId="0"/>
    <xf numFmtId="9" fontId="62" fillId="0" borderId="0" applyFont="0" applyFill="0" applyBorder="0" applyAlignment="0" applyProtection="0"/>
    <xf numFmtId="9" fontId="62"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2" fillId="0" borderId="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84" fillId="0" borderId="0"/>
    <xf numFmtId="0" fontId="62" fillId="0" borderId="0" applyFont="0"/>
    <xf numFmtId="0" fontId="62" fillId="0" borderId="0"/>
    <xf numFmtId="9" fontId="62" fillId="0" borderId="0" applyFont="0" applyFill="0" applyBorder="0" applyAlignment="0" applyProtection="0"/>
    <xf numFmtId="0" fontId="62" fillId="23" borderId="7" applyNumberFormat="0" applyFont="0" applyAlignment="0" applyProtection="0"/>
    <xf numFmtId="43"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0" borderId="0"/>
    <xf numFmtId="0" fontId="84" fillId="0" borderId="0"/>
    <xf numFmtId="0" fontId="62" fillId="0" borderId="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84" fillId="0" borderId="0"/>
    <xf numFmtId="0" fontId="62" fillId="0" borderId="0" applyFont="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0" fontId="84"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43"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84" fillId="0" borderId="0"/>
    <xf numFmtId="0" fontId="62" fillId="0" borderId="0" applyFont="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0" fontId="84"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43"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0" borderId="0"/>
    <xf numFmtId="0" fontId="84"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xf numFmtId="0" fontId="62" fillId="0" borderId="0"/>
    <xf numFmtId="0" fontId="84" fillId="0" borderId="0"/>
    <xf numFmtId="0" fontId="62" fillId="23" borderId="7" applyNumberFormat="0" applyFont="0" applyAlignment="0" applyProtection="0"/>
    <xf numFmtId="0" fontId="62" fillId="23" borderId="7" applyNumberFormat="0" applyFont="0" applyAlignment="0" applyProtection="0"/>
    <xf numFmtId="0" fontId="84" fillId="0" borderId="0"/>
    <xf numFmtId="0" fontId="62" fillId="0" borderId="0"/>
    <xf numFmtId="0" fontId="62" fillId="0" borderId="0"/>
    <xf numFmtId="9"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43" fontId="62" fillId="0" borderId="0" applyFont="0" applyFill="0" applyBorder="0" applyAlignment="0" applyProtection="0"/>
    <xf numFmtId="0" fontId="62" fillId="0" borderId="0"/>
    <xf numFmtId="0" fontId="62" fillId="0" borderId="0"/>
    <xf numFmtId="0" fontId="62" fillId="0" borderId="0" applyFont="0"/>
    <xf numFmtId="0" fontId="84" fillId="0" borderId="0"/>
    <xf numFmtId="0" fontId="62" fillId="0" borderId="0"/>
    <xf numFmtId="0" fontId="62" fillId="23" borderId="7" applyNumberFormat="0" applyFont="0" applyAlignment="0" applyProtection="0"/>
    <xf numFmtId="0" fontId="62" fillId="0" borderId="0"/>
    <xf numFmtId="0" fontId="84" fillId="0" borderId="0"/>
    <xf numFmtId="0" fontId="84" fillId="0" borderId="0"/>
    <xf numFmtId="0" fontId="62" fillId="0" borderId="0" applyFont="0"/>
    <xf numFmtId="0" fontId="84" fillId="0" borderId="0"/>
    <xf numFmtId="0" fontId="84" fillId="0" borderId="0"/>
    <xf numFmtId="0" fontId="62" fillId="0" borderId="0" applyFont="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84"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23" borderId="7" applyNumberFormat="0" applyFont="0" applyAlignment="0" applyProtection="0"/>
    <xf numFmtId="43"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applyFont="0"/>
    <xf numFmtId="9" fontId="62" fillId="0" borderId="0" applyFont="0" applyFill="0" applyBorder="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applyFont="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0" fontId="6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84" fillId="0" borderId="0"/>
    <xf numFmtId="0" fontId="84"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84" fillId="0" borderId="0"/>
    <xf numFmtId="0" fontId="62" fillId="0" borderId="0"/>
    <xf numFmtId="0" fontId="62"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applyFont="0"/>
    <xf numFmtId="0" fontId="84" fillId="0" borderId="0"/>
    <xf numFmtId="0" fontId="84" fillId="0" borderId="0"/>
    <xf numFmtId="0" fontId="62" fillId="0" borderId="0" applyFont="0"/>
    <xf numFmtId="0" fontId="84" fillId="0" borderId="0"/>
    <xf numFmtId="0" fontId="84"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84"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84" fillId="0" borderId="0"/>
    <xf numFmtId="0" fontId="62"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84"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0" fontId="62" fillId="0" borderId="0" applyFont="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84" fillId="0" borderId="0"/>
    <xf numFmtId="0" fontId="62"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84" fillId="0" borderId="0"/>
    <xf numFmtId="0" fontId="62" fillId="23" borderId="7" applyNumberFormat="0" applyFont="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84"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84"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43"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84" fillId="0" borderId="0"/>
    <xf numFmtId="0" fontId="62" fillId="0" borderId="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applyFont="0"/>
    <xf numFmtId="0" fontId="62" fillId="0" borderId="0"/>
    <xf numFmtId="0" fontId="62" fillId="0" borderId="0"/>
    <xf numFmtId="0" fontId="62" fillId="23" borderId="7" applyNumberFormat="0" applyFont="0" applyAlignment="0" applyProtection="0"/>
    <xf numFmtId="0" fontId="62" fillId="0" borderId="0"/>
    <xf numFmtId="0" fontId="62" fillId="0" borderId="0"/>
    <xf numFmtId="0" fontId="84" fillId="0" borderId="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84" fillId="0" borderId="0"/>
    <xf numFmtId="0" fontId="62" fillId="0" borderId="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84" fillId="0" borderId="0"/>
    <xf numFmtId="0" fontId="84" fillId="0" borderId="0"/>
    <xf numFmtId="0" fontId="84" fillId="0" borderId="0"/>
    <xf numFmtId="0" fontId="84" fillId="0" borderId="0"/>
    <xf numFmtId="9" fontId="62" fillId="0" borderId="0" applyFont="0" applyFill="0" applyBorder="0" applyAlignment="0" applyProtection="0"/>
    <xf numFmtId="0" fontId="62" fillId="23" borderId="7" applyNumberFormat="0" applyFont="0" applyAlignment="0" applyProtection="0"/>
    <xf numFmtId="0" fontId="84" fillId="0" borderId="0"/>
    <xf numFmtId="0" fontId="62"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84"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84" fillId="0" borderId="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84" fillId="0" borderId="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84" fillId="0" borderId="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0" fontId="84" fillId="0" borderId="0"/>
    <xf numFmtId="0" fontId="62"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43"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84" fillId="0" borderId="0"/>
    <xf numFmtId="0" fontId="62" fillId="0" borderId="0"/>
    <xf numFmtId="9" fontId="62" fillId="0" borderId="0" applyFont="0" applyFill="0" applyBorder="0" applyAlignment="0" applyProtection="0"/>
    <xf numFmtId="0" fontId="84"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84"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43"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84" fillId="0" borderId="0"/>
    <xf numFmtId="0" fontId="62" fillId="0" borderId="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84" fillId="0" borderId="0"/>
    <xf numFmtId="0" fontId="62" fillId="23" borderId="7" applyNumberFormat="0" applyFont="0" applyAlignment="0" applyProtection="0"/>
    <xf numFmtId="0" fontId="84" fillId="0" borderId="0"/>
    <xf numFmtId="0" fontId="62" fillId="23" borderId="7" applyNumberFormat="0" applyFont="0" applyAlignment="0" applyProtection="0"/>
    <xf numFmtId="0" fontId="62"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applyFont="0"/>
    <xf numFmtId="0" fontId="84" fillId="0" borderId="0"/>
    <xf numFmtId="0" fontId="62" fillId="23" borderId="7" applyNumberFormat="0" applyFont="0" applyAlignment="0" applyProtection="0"/>
    <xf numFmtId="0" fontId="84" fillId="0" borderId="0"/>
    <xf numFmtId="43" fontId="62" fillId="0" borderId="0" applyFont="0" applyFill="0" applyBorder="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9" fontId="62" fillId="0" borderId="0" applyFont="0" applyFill="0" applyBorder="0" applyAlignment="0" applyProtection="0"/>
    <xf numFmtId="0" fontId="84" fillId="0" borderId="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0" borderId="0" applyFont="0"/>
    <xf numFmtId="0" fontId="62" fillId="0" borderId="0"/>
    <xf numFmtId="0" fontId="62" fillId="0" borderId="0"/>
    <xf numFmtId="0" fontId="62" fillId="23" borderId="7" applyNumberFormat="0" applyFont="0" applyAlignment="0" applyProtection="0"/>
    <xf numFmtId="0" fontId="62" fillId="0" borderId="0"/>
    <xf numFmtId="43" fontId="62" fillId="0" borderId="0" applyFont="0" applyFill="0" applyBorder="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84" fillId="0" borderId="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84"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0" fontId="62" fillId="0" borderId="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0" borderId="0" applyFont="0"/>
    <xf numFmtId="0" fontId="62" fillId="0" borderId="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applyFont="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9" fontId="62" fillId="0" borderId="0" applyFont="0" applyFill="0" applyBorder="0" applyAlignment="0" applyProtection="0"/>
    <xf numFmtId="0" fontId="62" fillId="0" borderId="0"/>
    <xf numFmtId="0" fontId="84"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applyFont="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84" fillId="0" borderId="0"/>
    <xf numFmtId="0" fontId="62" fillId="0" borderId="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0" borderId="0"/>
    <xf numFmtId="0" fontId="62"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9" fontId="62" fillId="0" borderId="0" applyFont="0" applyFill="0" applyBorder="0" applyAlignment="0" applyProtection="0"/>
    <xf numFmtId="0" fontId="62" fillId="0" borderId="0"/>
    <xf numFmtId="43"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applyFont="0"/>
    <xf numFmtId="9" fontId="62" fillId="0" borderId="0" applyFont="0" applyFill="0" applyBorder="0" applyAlignment="0" applyProtection="0"/>
    <xf numFmtId="0" fontId="62" fillId="0" borderId="0" applyFont="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43"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0" fontId="84"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84"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84"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43"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applyFont="0"/>
    <xf numFmtId="0" fontId="62" fillId="0" borderId="0"/>
    <xf numFmtId="0" fontId="62" fillId="0" borderId="0"/>
    <xf numFmtId="0" fontId="62" fillId="0" borderId="0"/>
    <xf numFmtId="0" fontId="62" fillId="0" borderId="0"/>
    <xf numFmtId="0" fontId="84"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43" fontId="62" fillId="0" borderId="0" applyFont="0" applyFill="0" applyBorder="0" applyAlignment="0" applyProtection="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0" fontId="84"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53" fillId="0" borderId="0"/>
    <xf numFmtId="0" fontId="62" fillId="0" borderId="0"/>
    <xf numFmtId="0" fontId="62" fillId="0" borderId="0"/>
    <xf numFmtId="0" fontId="53" fillId="0" borderId="0"/>
    <xf numFmtId="0" fontId="62" fillId="0" borderId="0"/>
    <xf numFmtId="0" fontId="53" fillId="0" borderId="0"/>
    <xf numFmtId="0" fontId="53" fillId="0" borderId="0"/>
    <xf numFmtId="0" fontId="53" fillId="0" borderId="0"/>
    <xf numFmtId="0" fontId="53"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53"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53"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53" fillId="0" borderId="0"/>
    <xf numFmtId="0" fontId="84" fillId="0" borderId="0"/>
    <xf numFmtId="0" fontId="84"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0" borderId="0" applyFont="0"/>
    <xf numFmtId="0" fontId="84" fillId="0" borderId="0"/>
    <xf numFmtId="0" fontId="84" fillId="0" borderId="0"/>
    <xf numFmtId="0" fontId="62" fillId="0" borderId="0" applyFont="0"/>
    <xf numFmtId="0" fontId="84" fillId="0" borderId="0"/>
    <xf numFmtId="0" fontId="8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84" fillId="0" borderId="0"/>
    <xf numFmtId="0" fontId="53" fillId="0" borderId="0"/>
    <xf numFmtId="0" fontId="62" fillId="0" borderId="0"/>
    <xf numFmtId="0" fontId="53" fillId="0" borderId="0"/>
    <xf numFmtId="0" fontId="53" fillId="0" borderId="0"/>
    <xf numFmtId="9" fontId="62" fillId="0" borderId="0" applyFont="0" applyFill="0" applyBorder="0" applyAlignment="0" applyProtection="0"/>
    <xf numFmtId="0" fontId="53" fillId="0" borderId="0"/>
    <xf numFmtId="0" fontId="53" fillId="0" borderId="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84" fillId="0" borderId="0"/>
    <xf numFmtId="0" fontId="53" fillId="0" borderId="0"/>
    <xf numFmtId="0" fontId="53" fillId="0" borderId="0"/>
    <xf numFmtId="0" fontId="53" fillId="0" borderId="0"/>
    <xf numFmtId="0" fontId="62" fillId="23" borderId="7" applyNumberFormat="0" applyFont="0" applyAlignment="0" applyProtection="0"/>
    <xf numFmtId="0" fontId="53" fillId="0" borderId="0"/>
    <xf numFmtId="0" fontId="53" fillId="0" borderId="0"/>
    <xf numFmtId="0" fontId="62" fillId="23" borderId="7" applyNumberFormat="0" applyFont="0" applyAlignment="0" applyProtection="0"/>
    <xf numFmtId="0" fontId="53" fillId="0" borderId="0"/>
    <xf numFmtId="0" fontId="53" fillId="0" borderId="0"/>
    <xf numFmtId="0" fontId="53" fillId="0" borderId="0"/>
    <xf numFmtId="0" fontId="62" fillId="23" borderId="7" applyNumberFormat="0" applyFont="0" applyAlignment="0" applyProtection="0"/>
    <xf numFmtId="0" fontId="62" fillId="0" borderId="0"/>
    <xf numFmtId="0" fontId="53" fillId="0" borderId="0"/>
    <xf numFmtId="0" fontId="53" fillId="0" borderId="0"/>
    <xf numFmtId="0" fontId="53"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53" fillId="0" borderId="0"/>
    <xf numFmtId="0" fontId="53" fillId="0" borderId="0"/>
    <xf numFmtId="0" fontId="53" fillId="0" borderId="0"/>
    <xf numFmtId="0" fontId="53" fillId="0" borderId="0"/>
    <xf numFmtId="0" fontId="53" fillId="0" borderId="0"/>
    <xf numFmtId="0" fontId="62" fillId="0" borderId="0"/>
    <xf numFmtId="0" fontId="53" fillId="0" borderId="0"/>
    <xf numFmtId="0" fontId="53" fillId="0" borderId="0"/>
    <xf numFmtId="0" fontId="62" fillId="23" borderId="7" applyNumberFormat="0" applyFont="0" applyAlignment="0" applyProtection="0"/>
    <xf numFmtId="9" fontId="62" fillId="0" borderId="0" applyFont="0" applyFill="0" applyBorder="0" applyAlignment="0" applyProtection="0"/>
    <xf numFmtId="0" fontId="62" fillId="23" borderId="7" applyNumberFormat="0" applyFont="0" applyAlignment="0" applyProtection="0"/>
    <xf numFmtId="43" fontId="62" fillId="0" borderId="0" applyFont="0" applyFill="0" applyBorder="0" applyAlignment="0" applyProtection="0"/>
    <xf numFmtId="0" fontId="62" fillId="0" borderId="0"/>
    <xf numFmtId="0" fontId="53" fillId="0" borderId="0"/>
    <xf numFmtId="0" fontId="53" fillId="0" borderId="0"/>
    <xf numFmtId="0" fontId="62" fillId="0" borderId="0"/>
    <xf numFmtId="9" fontId="62" fillId="0" borderId="0" applyFont="0" applyFill="0" applyBorder="0" applyAlignment="0" applyProtection="0"/>
    <xf numFmtId="0" fontId="53" fillId="0" borderId="0"/>
    <xf numFmtId="0" fontId="53" fillId="0" borderId="0"/>
    <xf numFmtId="0" fontId="62" fillId="0" borderId="0"/>
    <xf numFmtId="0" fontId="62" fillId="23" borderId="7" applyNumberFormat="0" applyFont="0" applyAlignment="0" applyProtection="0"/>
    <xf numFmtId="0" fontId="53"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62" fillId="0" borderId="0"/>
    <xf numFmtId="0" fontId="53" fillId="0" borderId="0"/>
    <xf numFmtId="0" fontId="53" fillId="0" borderId="0"/>
    <xf numFmtId="0" fontId="53" fillId="0" borderId="0"/>
    <xf numFmtId="0" fontId="62" fillId="23" borderId="7" applyNumberFormat="0" applyFont="0" applyAlignment="0" applyProtection="0"/>
    <xf numFmtId="0" fontId="62"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53" fillId="0" borderId="0"/>
    <xf numFmtId="0" fontId="53" fillId="0" borderId="0"/>
    <xf numFmtId="9" fontId="62" fillId="0" borderId="0" applyFont="0" applyFill="0" applyBorder="0" applyAlignment="0" applyProtection="0"/>
    <xf numFmtId="0" fontId="53" fillId="0" borderId="0"/>
    <xf numFmtId="0" fontId="53" fillId="0" borderId="0"/>
    <xf numFmtId="9" fontId="62" fillId="0" borderId="0" applyFont="0" applyFill="0" applyBorder="0" applyAlignment="0" applyProtection="0"/>
    <xf numFmtId="0" fontId="62" fillId="0" borderId="0"/>
    <xf numFmtId="0" fontId="62" fillId="23" borderId="7" applyNumberFormat="0" applyFont="0" applyAlignment="0" applyProtection="0"/>
    <xf numFmtId="0" fontId="62" fillId="0" borderId="0"/>
    <xf numFmtId="0" fontId="53" fillId="0" borderId="0"/>
    <xf numFmtId="0" fontId="62" fillId="23" borderId="7" applyNumberFormat="0" applyFont="0" applyAlignment="0" applyProtection="0"/>
    <xf numFmtId="0" fontId="53" fillId="0" borderId="0"/>
    <xf numFmtId="0" fontId="53" fillId="0" borderId="0"/>
    <xf numFmtId="0" fontId="62" fillId="0" borderId="0"/>
    <xf numFmtId="9" fontId="62" fillId="0" borderId="0" applyFont="0" applyFill="0" applyBorder="0" applyAlignment="0" applyProtection="0"/>
    <xf numFmtId="0" fontId="53" fillId="0" borderId="0"/>
    <xf numFmtId="43" fontId="62" fillId="0" borderId="0" applyFont="0" applyFill="0" applyBorder="0" applyAlignment="0" applyProtection="0"/>
    <xf numFmtId="0" fontId="62" fillId="0" borderId="0"/>
    <xf numFmtId="0" fontId="53" fillId="0" borderId="0"/>
    <xf numFmtId="0" fontId="62" fillId="0" borderId="0"/>
    <xf numFmtId="0" fontId="62"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0" borderId="0"/>
    <xf numFmtId="0" fontId="53" fillId="0" borderId="0"/>
    <xf numFmtId="9" fontId="62" fillId="0" borderId="0" applyFont="0" applyFill="0" applyBorder="0" applyAlignment="0" applyProtection="0"/>
    <xf numFmtId="0" fontId="53"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53" fillId="0" borderId="0"/>
    <xf numFmtId="9" fontId="62" fillId="0" borderId="0" applyFont="0" applyFill="0" applyBorder="0" applyAlignment="0" applyProtection="0"/>
    <xf numFmtId="9" fontId="62" fillId="0" borderId="0" applyFont="0" applyFill="0" applyBorder="0" applyAlignment="0" applyProtection="0"/>
    <xf numFmtId="0" fontId="53" fillId="0" borderId="0"/>
    <xf numFmtId="9" fontId="62" fillId="0" borderId="0" applyFont="0" applyFill="0" applyBorder="0" applyAlignment="0" applyProtection="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53" fillId="0" borderId="0"/>
    <xf numFmtId="9" fontId="62" fillId="0" borderId="0" applyFont="0" applyFill="0" applyBorder="0" applyAlignment="0" applyProtection="0"/>
    <xf numFmtId="0" fontId="53" fillId="0" borderId="0"/>
    <xf numFmtId="9" fontId="62"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62" fillId="0" borderId="0" applyFont="0" applyFill="0" applyBorder="0" applyAlignment="0" applyProtection="0"/>
    <xf numFmtId="0" fontId="62" fillId="0" borderId="0"/>
    <xf numFmtId="0" fontId="53" fillId="0" borderId="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23" borderId="7" applyNumberFormat="0" applyFont="0" applyAlignment="0" applyProtection="0"/>
    <xf numFmtId="0" fontId="53" fillId="0" borderId="0"/>
    <xf numFmtId="0" fontId="53" fillId="0" borderId="0"/>
    <xf numFmtId="0" fontId="53" fillId="0" borderId="0"/>
    <xf numFmtId="9" fontId="62" fillId="0" borderId="0" applyFont="0" applyFill="0" applyBorder="0" applyAlignment="0" applyProtection="0"/>
    <xf numFmtId="0" fontId="53" fillId="0" borderId="0"/>
    <xf numFmtId="0" fontId="53" fillId="0" borderId="0"/>
    <xf numFmtId="0" fontId="53" fillId="0" borderId="0"/>
    <xf numFmtId="0" fontId="53" fillId="0" borderId="0"/>
    <xf numFmtId="0" fontId="62" fillId="0" borderId="0"/>
    <xf numFmtId="0" fontId="53" fillId="0" borderId="0"/>
    <xf numFmtId="0" fontId="53" fillId="0" borderId="0"/>
    <xf numFmtId="0" fontId="53" fillId="0" borderId="0"/>
    <xf numFmtId="0" fontId="62" fillId="0" borderId="0"/>
    <xf numFmtId="0" fontId="62"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62" fillId="0" borderId="0"/>
    <xf numFmtId="0" fontId="53" fillId="0" borderId="0"/>
    <xf numFmtId="0" fontId="62" fillId="0" borderId="0"/>
    <xf numFmtId="0" fontId="62" fillId="0" borderId="0"/>
    <xf numFmtId="0" fontId="53" fillId="0" borderId="0"/>
    <xf numFmtId="0" fontId="53" fillId="0" borderId="0"/>
    <xf numFmtId="0" fontId="62" fillId="0" borderId="0"/>
    <xf numFmtId="0" fontId="53" fillId="0" borderId="0"/>
    <xf numFmtId="0" fontId="53" fillId="0" borderId="0"/>
    <xf numFmtId="0" fontId="62" fillId="23" borderId="7" applyNumberFormat="0" applyFont="0" applyAlignment="0" applyProtection="0"/>
    <xf numFmtId="0" fontId="53" fillId="0" borderId="0"/>
    <xf numFmtId="0" fontId="62" fillId="0" borderId="0" applyFont="0"/>
    <xf numFmtId="0" fontId="53" fillId="0" borderId="0"/>
    <xf numFmtId="0" fontId="53" fillId="0" borderId="0"/>
    <xf numFmtId="0" fontId="53" fillId="0" borderId="0"/>
    <xf numFmtId="0" fontId="84" fillId="0" borderId="0"/>
    <xf numFmtId="9" fontId="62"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62" fillId="0" borderId="0" applyFont="0" applyFill="0" applyBorder="0" applyAlignment="0" applyProtection="0"/>
    <xf numFmtId="0" fontId="62" fillId="23" borderId="7" applyNumberFormat="0" applyFont="0" applyAlignment="0" applyProtection="0"/>
    <xf numFmtId="0" fontId="62" fillId="0" borderId="0"/>
    <xf numFmtId="0" fontId="53" fillId="0" borderId="0"/>
    <xf numFmtId="0" fontId="62" fillId="23" borderId="7" applyNumberFormat="0" applyFont="0" applyAlignment="0" applyProtection="0"/>
    <xf numFmtId="0" fontId="62" fillId="0" borderId="0"/>
    <xf numFmtId="0" fontId="53" fillId="0" borderId="0"/>
    <xf numFmtId="0" fontId="62" fillId="23" borderId="7" applyNumberFormat="0" applyFont="0" applyAlignment="0" applyProtection="0"/>
    <xf numFmtId="0" fontId="53" fillId="0" borderId="0"/>
    <xf numFmtId="0" fontId="62" fillId="0" borderId="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0" fontId="53" fillId="0" borderId="0"/>
    <xf numFmtId="0" fontId="62" fillId="0" borderId="0"/>
    <xf numFmtId="0" fontId="53" fillId="0" borderId="0"/>
    <xf numFmtId="0" fontId="62" fillId="23" borderId="7" applyNumberFormat="0" applyFont="0" applyAlignment="0" applyProtection="0"/>
    <xf numFmtId="0" fontId="53" fillId="0" borderId="0"/>
    <xf numFmtId="0" fontId="62" fillId="23" borderId="7" applyNumberFormat="0" applyFont="0" applyAlignment="0" applyProtection="0"/>
    <xf numFmtId="0" fontId="6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62" fillId="0" borderId="0" applyFont="0" applyFill="0" applyBorder="0" applyAlignment="0" applyProtection="0"/>
    <xf numFmtId="0" fontId="62" fillId="0" borderId="0"/>
    <xf numFmtId="0" fontId="53" fillId="0" borderId="0"/>
    <xf numFmtId="9" fontId="62" fillId="0" borderId="0" applyFont="0" applyFill="0" applyBorder="0" applyAlignment="0" applyProtection="0"/>
    <xf numFmtId="0" fontId="53" fillId="0" borderId="0"/>
    <xf numFmtId="0" fontId="62" fillId="23" borderId="7" applyNumberFormat="0" applyFont="0" applyAlignment="0" applyProtection="0"/>
    <xf numFmtId="0" fontId="62" fillId="23" borderId="7" applyNumberFormat="0" applyFont="0" applyAlignment="0" applyProtection="0"/>
    <xf numFmtId="0" fontId="53" fillId="0" borderId="0"/>
    <xf numFmtId="0" fontId="53" fillId="0" borderId="0"/>
    <xf numFmtId="9" fontId="62" fillId="0" borderId="0" applyFont="0" applyFill="0" applyBorder="0" applyAlignment="0" applyProtection="0"/>
    <xf numFmtId="0" fontId="53" fillId="0" borderId="0"/>
    <xf numFmtId="0" fontId="53" fillId="0" borderId="0"/>
    <xf numFmtId="0" fontId="53" fillId="0" borderId="0"/>
    <xf numFmtId="0" fontId="53" fillId="0" borderId="0"/>
    <xf numFmtId="0" fontId="62" fillId="0" borderId="0"/>
    <xf numFmtId="0" fontId="62" fillId="0" borderId="0" applyFont="0"/>
    <xf numFmtId="0" fontId="62" fillId="0" borderId="0"/>
    <xf numFmtId="0" fontId="62" fillId="0" borderId="0"/>
    <xf numFmtId="0" fontId="62" fillId="0" borderId="0"/>
    <xf numFmtId="0" fontId="53" fillId="0" borderId="0"/>
    <xf numFmtId="0" fontId="6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2" fillId="0" borderId="0"/>
    <xf numFmtId="0" fontId="53" fillId="0" borderId="0"/>
    <xf numFmtId="0" fontId="53" fillId="0" borderId="0"/>
    <xf numFmtId="0" fontId="53" fillId="0" borderId="0"/>
    <xf numFmtId="0" fontId="53" fillId="0" borderId="0"/>
    <xf numFmtId="0" fontId="62" fillId="23" borderId="7" applyNumberFormat="0" applyFont="0" applyAlignment="0" applyProtection="0"/>
    <xf numFmtId="0" fontId="53" fillId="0" borderId="0"/>
    <xf numFmtId="0" fontId="53" fillId="0" borderId="0"/>
    <xf numFmtId="0" fontId="62" fillId="0" borderId="0"/>
    <xf numFmtId="0" fontId="53" fillId="0" borderId="0"/>
    <xf numFmtId="0" fontId="53" fillId="0" borderId="0"/>
    <xf numFmtId="0" fontId="53" fillId="0" borderId="0"/>
    <xf numFmtId="0" fontId="62" fillId="0" borderId="0"/>
    <xf numFmtId="0" fontId="62" fillId="0" borderId="0"/>
    <xf numFmtId="0" fontId="53" fillId="0" borderId="0"/>
    <xf numFmtId="0" fontId="62" fillId="0" borderId="0"/>
    <xf numFmtId="0" fontId="84" fillId="0" borderId="0"/>
    <xf numFmtId="0" fontId="62" fillId="0" borderId="0"/>
    <xf numFmtId="0" fontId="53" fillId="0" borderId="0"/>
    <xf numFmtId="0" fontId="53" fillId="0" borderId="0"/>
    <xf numFmtId="43" fontId="62" fillId="0" borderId="0" applyFont="0" applyFill="0" applyBorder="0" applyAlignment="0" applyProtection="0"/>
    <xf numFmtId="0" fontId="53" fillId="0" borderId="0"/>
    <xf numFmtId="0" fontId="53" fillId="0" borderId="0"/>
    <xf numFmtId="0" fontId="62" fillId="23" borderId="7" applyNumberFormat="0" applyFont="0" applyAlignment="0" applyProtection="0"/>
    <xf numFmtId="0" fontId="53" fillId="0" borderId="0"/>
    <xf numFmtId="0" fontId="62" fillId="0" borderId="0"/>
    <xf numFmtId="0" fontId="62" fillId="0" borderId="0"/>
    <xf numFmtId="0" fontId="53" fillId="0" borderId="0"/>
    <xf numFmtId="0" fontId="84" fillId="0" borderId="0"/>
    <xf numFmtId="0" fontId="53" fillId="0" borderId="0"/>
    <xf numFmtId="0" fontId="53" fillId="0" borderId="0"/>
    <xf numFmtId="0" fontId="62" fillId="0" borderId="0"/>
    <xf numFmtId="9" fontId="62" fillId="0" borderId="0" applyFont="0" applyFill="0" applyBorder="0" applyAlignment="0" applyProtection="0"/>
    <xf numFmtId="0" fontId="53" fillId="0" borderId="0"/>
    <xf numFmtId="0" fontId="53" fillId="0" borderId="0"/>
    <xf numFmtId="0" fontId="62" fillId="0" borderId="0"/>
    <xf numFmtId="0" fontId="62" fillId="0" borderId="0"/>
    <xf numFmtId="0" fontId="53" fillId="0" borderId="0"/>
    <xf numFmtId="0" fontId="62" fillId="23" borderId="7" applyNumberFormat="0" applyFont="0" applyAlignment="0" applyProtection="0"/>
    <xf numFmtId="0" fontId="53" fillId="0" borderId="0"/>
    <xf numFmtId="0" fontId="53" fillId="0" borderId="0"/>
    <xf numFmtId="0" fontId="53" fillId="0" borderId="0"/>
    <xf numFmtId="0" fontId="53" fillId="0" borderId="0"/>
    <xf numFmtId="9" fontId="62" fillId="0" borderId="0" applyFont="0" applyFill="0" applyBorder="0" applyAlignment="0" applyProtection="0"/>
    <xf numFmtId="0" fontId="53" fillId="0" borderId="0"/>
    <xf numFmtId="0" fontId="62" fillId="0" borderId="0" applyFont="0"/>
    <xf numFmtId="0" fontId="84" fillId="0" borderId="0"/>
    <xf numFmtId="0" fontId="84" fillId="0" borderId="0"/>
    <xf numFmtId="0" fontId="53" fillId="0" borderId="0"/>
    <xf numFmtId="9" fontId="62" fillId="0" borderId="0" applyFont="0" applyFill="0" applyBorder="0" applyAlignment="0" applyProtection="0"/>
    <xf numFmtId="0" fontId="53" fillId="0" borderId="0"/>
    <xf numFmtId="0" fontId="62" fillId="0" borderId="0"/>
    <xf numFmtId="0" fontId="53" fillId="0" borderId="0"/>
    <xf numFmtId="0" fontId="53" fillId="0" borderId="0"/>
    <xf numFmtId="0" fontId="62" fillId="0" borderId="0" applyFont="0"/>
    <xf numFmtId="9" fontId="62" fillId="0" borderId="0" applyFont="0" applyFill="0" applyBorder="0" applyAlignment="0" applyProtection="0"/>
    <xf numFmtId="0" fontId="53" fillId="0" borderId="0"/>
    <xf numFmtId="0" fontId="62"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9" fontId="62" fillId="0" borderId="0" applyFont="0" applyFill="0" applyBorder="0" applyAlignment="0" applyProtection="0"/>
    <xf numFmtId="0" fontId="53" fillId="0" borderId="0"/>
    <xf numFmtId="0" fontId="53" fillId="0" borderId="0"/>
    <xf numFmtId="0" fontId="84" fillId="0" borderId="0"/>
    <xf numFmtId="0" fontId="53" fillId="0" borderId="0"/>
    <xf numFmtId="0" fontId="53" fillId="0" borderId="0"/>
    <xf numFmtId="0" fontId="53" fillId="0" borderId="0"/>
    <xf numFmtId="0" fontId="84" fillId="0" borderId="0"/>
    <xf numFmtId="0" fontId="53" fillId="0" borderId="0"/>
    <xf numFmtId="0" fontId="53" fillId="0" borderId="0"/>
    <xf numFmtId="0" fontId="84"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9" fontId="62" fillId="0" borderId="0" applyFont="0" applyFill="0" applyBorder="0" applyAlignment="0" applyProtection="0"/>
    <xf numFmtId="0" fontId="62" fillId="23" borderId="7" applyNumberFormat="0" applyFont="0" applyAlignment="0" applyProtection="0"/>
    <xf numFmtId="0" fontId="84" fillId="0" borderId="0"/>
    <xf numFmtId="0" fontId="53" fillId="0" borderId="0"/>
    <xf numFmtId="0" fontId="53"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0" fontId="53" fillId="0" borderId="0"/>
    <xf numFmtId="0" fontId="84"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0" borderId="0"/>
    <xf numFmtId="9" fontId="62" fillId="0" borderId="0" applyFont="0" applyFill="0" applyBorder="0" applyAlignment="0" applyProtection="0"/>
    <xf numFmtId="0" fontId="62" fillId="23" borderId="7" applyNumberFormat="0" applyFont="0" applyAlignment="0" applyProtection="0"/>
    <xf numFmtId="0" fontId="53" fillId="0" borderId="0"/>
    <xf numFmtId="0" fontId="53" fillId="0" borderId="0"/>
    <xf numFmtId="0" fontId="62" fillId="0" borderId="0"/>
    <xf numFmtId="0" fontId="53" fillId="0" borderId="0"/>
    <xf numFmtId="0" fontId="62" fillId="23" borderId="7" applyNumberFormat="0" applyFont="0" applyAlignment="0" applyProtection="0"/>
    <xf numFmtId="0" fontId="62" fillId="23" borderId="7" applyNumberFormat="0" applyFont="0" applyAlignment="0" applyProtection="0"/>
    <xf numFmtId="0" fontId="53" fillId="0" borderId="0"/>
    <xf numFmtId="0" fontId="62" fillId="23" borderId="7" applyNumberFormat="0" applyFont="0" applyAlignment="0" applyProtection="0"/>
    <xf numFmtId="0" fontId="53" fillId="0" borderId="0"/>
    <xf numFmtId="0" fontId="53" fillId="0" borderId="0"/>
    <xf numFmtId="0" fontId="62" fillId="23" borderId="7" applyNumberFormat="0" applyFont="0" applyAlignment="0" applyProtection="0"/>
    <xf numFmtId="0" fontId="62" fillId="0" borderId="0"/>
    <xf numFmtId="0" fontId="62" fillId="0" borderId="0"/>
    <xf numFmtId="0" fontId="62" fillId="23" borderId="7" applyNumberFormat="0" applyFont="0" applyAlignment="0" applyProtection="0"/>
    <xf numFmtId="0" fontId="109" fillId="0" borderId="0"/>
    <xf numFmtId="0" fontId="52" fillId="0" borderId="0"/>
    <xf numFmtId="0" fontId="52" fillId="0" borderId="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52" fillId="0" borderId="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52" fillId="0" borderId="0"/>
    <xf numFmtId="0" fontId="51" fillId="0" borderId="0"/>
    <xf numFmtId="0" fontId="5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71" fillId="23" borderId="7" applyNumberFormat="0" applyFont="0" applyAlignment="0" applyProtection="0"/>
    <xf numFmtId="0" fontId="71"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71" fillId="23" borderId="7" applyNumberFormat="0" applyFont="0" applyAlignment="0" applyProtection="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5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71" fillId="23" borderId="7" applyNumberFormat="0" applyFont="0" applyAlignment="0" applyProtection="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5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51" fillId="0" borderId="0"/>
    <xf numFmtId="0" fontId="51"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5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5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5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51"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9" fontId="62" fillId="0" borderId="0" applyFont="0" applyFill="0" applyBorder="0" applyAlignment="0" applyProtection="0"/>
    <xf numFmtId="0" fontId="62" fillId="0" borderId="0"/>
    <xf numFmtId="0" fontId="62" fillId="0" borderId="0"/>
    <xf numFmtId="0" fontId="62" fillId="23" borderId="7" applyNumberFormat="0" applyFont="0" applyAlignment="0" applyProtection="0"/>
    <xf numFmtId="0" fontId="62" fillId="0" borderId="0"/>
    <xf numFmtId="0" fontId="62" fillId="23" borderId="7" applyNumberFormat="0" applyFont="0" applyAlignment="0" applyProtection="0"/>
    <xf numFmtId="9" fontId="62" fillId="0" borderId="0" applyFont="0" applyFill="0" applyBorder="0" applyAlignment="0" applyProtection="0"/>
    <xf numFmtId="0" fontId="84" fillId="0" borderId="0"/>
    <xf numFmtId="0" fontId="84" fillId="0" borderId="0"/>
    <xf numFmtId="9" fontId="62" fillId="0" borderId="0" applyFont="0" applyFill="0" applyBorder="0" applyAlignment="0" applyProtection="0"/>
    <xf numFmtId="0" fontId="62" fillId="0" borderId="0" applyFont="0"/>
    <xf numFmtId="0" fontId="84" fillId="0" borderId="0"/>
    <xf numFmtId="0" fontId="84" fillId="0" borderId="0"/>
    <xf numFmtId="0" fontId="62" fillId="0" borderId="0" applyFont="0"/>
    <xf numFmtId="0" fontId="84" fillId="0" borderId="0"/>
    <xf numFmtId="0" fontId="84"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0" fontId="50" fillId="0" borderId="0"/>
    <xf numFmtId="0" fontId="50" fillId="0" borderId="0"/>
    <xf numFmtId="9" fontId="62" fillId="0" borderId="0" applyFont="0" applyFill="0" applyBorder="0" applyAlignment="0" applyProtection="0"/>
    <xf numFmtId="9" fontId="62"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0" fontId="49" fillId="0" borderId="0"/>
    <xf numFmtId="0" fontId="84" fillId="0" borderId="0"/>
    <xf numFmtId="0" fontId="84" fillId="0" borderId="0"/>
    <xf numFmtId="0" fontId="84"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applyFont="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9" fillId="0" borderId="0"/>
    <xf numFmtId="0" fontId="49" fillId="0" borderId="0"/>
    <xf numFmtId="0" fontId="62" fillId="0" borderId="0"/>
    <xf numFmtId="0" fontId="62" fillId="0" borderId="0"/>
    <xf numFmtId="0" fontId="62" fillId="0" borderId="0"/>
    <xf numFmtId="0" fontId="62" fillId="0" borderId="0" applyFont="0"/>
    <xf numFmtId="0" fontId="6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2" fillId="0" borderId="0"/>
    <xf numFmtId="0" fontId="49" fillId="0" borderId="0"/>
    <xf numFmtId="0" fontId="49" fillId="0" borderId="0"/>
    <xf numFmtId="0" fontId="49" fillId="0" borderId="0"/>
    <xf numFmtId="0" fontId="49" fillId="0" borderId="0"/>
    <xf numFmtId="0" fontId="49" fillId="0" borderId="0"/>
    <xf numFmtId="0" fontId="49" fillId="0" borderId="0"/>
    <xf numFmtId="0" fontId="6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2" fillId="0" borderId="0"/>
    <xf numFmtId="0" fontId="62" fillId="0" borderId="0"/>
    <xf numFmtId="0" fontId="62" fillId="0" borderId="0"/>
    <xf numFmtId="0" fontId="62" fillId="0" borderId="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48"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48"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1" fillId="23" borderId="7" applyNumberFormat="0" applyFont="0" applyAlignment="0" applyProtection="0"/>
    <xf numFmtId="0" fontId="71"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9" fontId="48"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47" fillId="0" borderId="0"/>
    <xf numFmtId="0" fontId="46" fillId="0" borderId="0"/>
    <xf numFmtId="0" fontId="47" fillId="0" borderId="0"/>
    <xf numFmtId="0" fontId="45" fillId="0" borderId="0"/>
    <xf numFmtId="0" fontId="111" fillId="0" borderId="0" applyNumberFormat="0" applyFill="0" applyBorder="0" applyAlignment="0" applyProtection="0">
      <alignment vertical="top"/>
      <protection locked="0"/>
    </xf>
    <xf numFmtId="0" fontId="44" fillId="0" borderId="0"/>
    <xf numFmtId="9" fontId="44" fillId="0" borderId="0" applyFont="0" applyFill="0" applyBorder="0" applyAlignment="0" applyProtection="0"/>
    <xf numFmtId="44" fontId="112" fillId="0" borderId="0" applyFont="0" applyFill="0" applyBorder="0" applyAlignment="0" applyProtection="0"/>
    <xf numFmtId="0" fontId="43" fillId="0" borderId="0"/>
    <xf numFmtId="0" fontId="43" fillId="0" borderId="0"/>
    <xf numFmtId="0" fontId="71" fillId="0" borderId="0"/>
    <xf numFmtId="0" fontId="71" fillId="0" borderId="0"/>
    <xf numFmtId="0" fontId="71" fillId="0" borderId="0"/>
    <xf numFmtId="0" fontId="71" fillId="0" borderId="0"/>
    <xf numFmtId="0" fontId="71" fillId="0" borderId="0"/>
    <xf numFmtId="0" fontId="71" fillId="0" borderId="0"/>
    <xf numFmtId="9" fontId="43" fillId="0" borderId="0" applyFont="0" applyFill="0" applyBorder="0" applyAlignment="0" applyProtection="0"/>
    <xf numFmtId="0" fontId="42" fillId="0" borderId="0"/>
    <xf numFmtId="0" fontId="41" fillId="0" borderId="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44" fontId="62" fillId="0" borderId="0" applyFont="0" applyFill="0" applyBorder="0" applyAlignment="0" applyProtection="0"/>
    <xf numFmtId="0" fontId="39" fillId="0" borderId="0"/>
    <xf numFmtId="9" fontId="39" fillId="0" borderId="0" applyFont="0" applyFill="0" applyBorder="0" applyAlignment="0" applyProtection="0"/>
    <xf numFmtId="0" fontId="38" fillId="0" borderId="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9" fontId="38" fillId="0" borderId="0" applyFont="0" applyFill="0" applyBorder="0" applyAlignment="0" applyProtection="0"/>
    <xf numFmtId="0" fontId="38" fillId="0" borderId="0"/>
    <xf numFmtId="0" fontId="38" fillId="0" borderId="0"/>
    <xf numFmtId="9"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9" fontId="38" fillId="0" borderId="0" applyFont="0" applyFill="0" applyBorder="0" applyAlignment="0" applyProtection="0"/>
    <xf numFmtId="0" fontId="38" fillId="0" borderId="0"/>
    <xf numFmtId="0" fontId="38" fillId="0" borderId="0"/>
    <xf numFmtId="9"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38" fillId="0" borderId="0"/>
    <xf numFmtId="44" fontId="62"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0" fontId="38" fillId="0" borderId="0"/>
    <xf numFmtId="0" fontId="38" fillId="0" borderId="0"/>
    <xf numFmtId="0" fontId="37" fillId="0" borderId="0"/>
    <xf numFmtId="8" fontId="113" fillId="0" borderId="0" applyFont="0" applyFill="0" applyBorder="0" applyAlignment="0" applyProtection="0"/>
    <xf numFmtId="44" fontId="71" fillId="0" borderId="0" applyFont="0" applyFill="0" applyBorder="0" applyAlignment="0" applyProtection="0"/>
    <xf numFmtId="0" fontId="36" fillId="0" borderId="0"/>
    <xf numFmtId="9" fontId="36"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0" fontId="35" fillId="0" borderId="0"/>
    <xf numFmtId="0" fontId="34" fillId="0" borderId="0"/>
    <xf numFmtId="9" fontId="34" fillId="0" borderId="0" applyFont="0" applyFill="0" applyBorder="0" applyAlignment="0" applyProtection="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2" fillId="0" borderId="0"/>
    <xf numFmtId="0" fontId="113" fillId="0" borderId="0"/>
    <xf numFmtId="0" fontId="31" fillId="0" borderId="0"/>
    <xf numFmtId="0" fontId="31" fillId="0" borderId="0"/>
    <xf numFmtId="9" fontId="31" fillId="0" borderId="0" applyFont="0" applyFill="0" applyBorder="0" applyAlignment="0" applyProtection="0"/>
    <xf numFmtId="0" fontId="31" fillId="0" borderId="0"/>
    <xf numFmtId="0" fontId="30" fillId="0" borderId="0"/>
    <xf numFmtId="0" fontId="113" fillId="0" borderId="0"/>
    <xf numFmtId="0" fontId="113" fillId="0" borderId="0"/>
    <xf numFmtId="0" fontId="62" fillId="0" borderId="0"/>
    <xf numFmtId="0" fontId="62" fillId="0" borderId="0"/>
    <xf numFmtId="0" fontId="62" fillId="0" borderId="0"/>
    <xf numFmtId="0" fontId="113" fillId="0" borderId="0"/>
    <xf numFmtId="9" fontId="30" fillId="0" borderId="0" applyFont="0" applyFill="0" applyBorder="0" applyAlignment="0" applyProtection="0"/>
    <xf numFmtId="9" fontId="11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27" fillId="0" borderId="0"/>
    <xf numFmtId="0" fontId="27" fillId="0" borderId="0"/>
    <xf numFmtId="0" fontId="27" fillId="0" borderId="0"/>
    <xf numFmtId="44" fontId="62" fillId="0" borderId="0" applyFont="0" applyFill="0" applyBorder="0" applyAlignment="0" applyProtection="0"/>
    <xf numFmtId="0" fontId="26" fillId="0" borderId="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9" fontId="26" fillId="0" borderId="0" applyFont="0" applyFill="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9" fontId="117"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2"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9" fontId="16"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9" fontId="9" fillId="0" borderId="0" applyFont="0" applyFill="0" applyBorder="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0" fillId="0" borderId="31" applyNumberFormat="0" applyFill="0" applyAlignment="0" applyProtection="0"/>
    <xf numFmtId="0" fontId="8" fillId="0" borderId="0"/>
    <xf numFmtId="0" fontId="7" fillId="0" borderId="0"/>
    <xf numFmtId="0" fontId="7" fillId="0" borderId="0"/>
    <xf numFmtId="9" fontId="7" fillId="0" borderId="0" applyFont="0" applyFill="0" applyBorder="0" applyAlignment="0" applyProtection="0"/>
    <xf numFmtId="0" fontId="6" fillId="0" borderId="0"/>
    <xf numFmtId="0" fontId="5" fillId="0" borderId="0"/>
    <xf numFmtId="0" fontId="5" fillId="0" borderId="0"/>
    <xf numFmtId="9" fontId="5"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cellStyleXfs>
  <cellXfs count="881">
    <xf numFmtId="0" fontId="0" fillId="0" borderId="0" xfId="0"/>
    <xf numFmtId="0" fontId="0" fillId="24" borderId="0" xfId="0" applyFill="1"/>
    <xf numFmtId="1" fontId="90" fillId="24" borderId="17" xfId="0" applyNumberFormat="1" applyFont="1" applyFill="1" applyBorder="1" applyAlignment="1">
      <alignment horizontal="center" vertical="center"/>
    </xf>
    <xf numFmtId="0" fontId="64" fillId="24" borderId="0" xfId="0" applyFont="1" applyFill="1"/>
    <xf numFmtId="0" fontId="70" fillId="24" borderId="0" xfId="0" applyFont="1" applyFill="1" applyBorder="1" applyAlignment="1">
      <alignment horizontal="center"/>
    </xf>
    <xf numFmtId="0" fontId="0" fillId="0" borderId="0" xfId="0" applyFill="1"/>
    <xf numFmtId="0" fontId="0" fillId="0" borderId="0" xfId="0" applyFill="1" applyBorder="1" applyAlignment="1">
      <alignment wrapText="1"/>
    </xf>
    <xf numFmtId="0" fontId="68" fillId="0" borderId="0" xfId="0" applyFont="1"/>
    <xf numFmtId="0" fontId="94" fillId="24" borderId="0" xfId="0" applyFont="1" applyFill="1" applyBorder="1" applyAlignment="1"/>
    <xf numFmtId="0" fontId="0" fillId="0" borderId="0" xfId="0" applyFill="1" applyAlignment="1">
      <alignment vertical="center" wrapText="1"/>
    </xf>
    <xf numFmtId="0" fontId="0" fillId="0" borderId="0" xfId="0" applyFill="1" applyBorder="1" applyAlignment="1">
      <alignment vertical="center"/>
    </xf>
    <xf numFmtId="0" fontId="0" fillId="0" borderId="0" xfId="0" applyFill="1" applyBorder="1" applyAlignment="1">
      <alignment horizontal="left" vertical="center"/>
    </xf>
    <xf numFmtId="0" fontId="68" fillId="0" borderId="0" xfId="0" applyFont="1" applyFill="1"/>
    <xf numFmtId="0" fontId="68" fillId="0" borderId="0" xfId="0" applyFont="1" applyFill="1" applyBorder="1" applyAlignment="1">
      <alignment vertical="center" wrapText="1"/>
    </xf>
    <xf numFmtId="0" fontId="0" fillId="24" borderId="0" xfId="0" applyFill="1" applyBorder="1" applyAlignment="1">
      <alignment vertical="center"/>
    </xf>
    <xf numFmtId="0" fontId="66" fillId="0" borderId="0" xfId="0" applyFont="1" applyFill="1" applyBorder="1" applyAlignment="1">
      <alignment vertical="center"/>
    </xf>
    <xf numFmtId="0" fontId="0" fillId="0" borderId="0" xfId="0" applyBorder="1" applyAlignment="1">
      <alignment vertical="center"/>
    </xf>
    <xf numFmtId="0" fontId="0" fillId="0" borderId="0" xfId="0"/>
    <xf numFmtId="0" fontId="70" fillId="27" borderId="0" xfId="0" applyFont="1" applyFill="1" applyBorder="1" applyAlignment="1">
      <alignment horizontal="center"/>
    </xf>
    <xf numFmtId="0" fontId="68" fillId="0" borderId="0" xfId="0" applyFont="1" applyFill="1" applyBorder="1" applyAlignment="1">
      <alignment vertical="center" wrapText="1"/>
    </xf>
    <xf numFmtId="0" fontId="68" fillId="0" borderId="0" xfId="0" applyFont="1" applyFill="1" applyAlignment="1">
      <alignment vertical="center" wrapText="1"/>
    </xf>
    <xf numFmtId="0" fontId="68" fillId="0" borderId="0" xfId="0" applyFont="1" applyFill="1" applyBorder="1" applyAlignment="1">
      <alignment wrapText="1"/>
    </xf>
    <xf numFmtId="0" fontId="68" fillId="0" borderId="0" xfId="0" applyFont="1" applyFill="1" applyBorder="1" applyAlignment="1">
      <alignment horizontal="left" vertical="center"/>
    </xf>
    <xf numFmtId="0" fontId="68" fillId="0" borderId="0" xfId="0" applyFont="1" applyFill="1" applyBorder="1"/>
    <xf numFmtId="0" fontId="68" fillId="0" borderId="0" xfId="0" applyFont="1" applyFill="1" applyBorder="1" applyAlignment="1">
      <alignment vertical="center" wrapText="1"/>
    </xf>
    <xf numFmtId="164" fontId="68" fillId="0" borderId="0" xfId="381" applyNumberFormat="1" applyFont="1" applyFill="1" applyBorder="1" applyAlignment="1">
      <alignment vertical="center" wrapText="1"/>
    </xf>
    <xf numFmtId="0" fontId="0" fillId="0" borderId="0" xfId="0"/>
    <xf numFmtId="0" fontId="0" fillId="24" borderId="0" xfId="0" applyFill="1"/>
    <xf numFmtId="0" fontId="0" fillId="0" borderId="0" xfId="0" applyFill="1"/>
    <xf numFmtId="0" fontId="68" fillId="0" borderId="0" xfId="0" applyFont="1" applyFill="1" applyBorder="1" applyAlignment="1">
      <alignment vertical="center" wrapText="1"/>
    </xf>
    <xf numFmtId="0" fontId="0" fillId="0" borderId="0" xfId="0"/>
    <xf numFmtId="0" fontId="0" fillId="0" borderId="0" xfId="0"/>
    <xf numFmtId="0" fontId="68" fillId="0" borderId="0" xfId="0" applyFont="1" applyFill="1" applyBorder="1" applyAlignment="1">
      <alignment vertical="center" wrapText="1"/>
    </xf>
    <xf numFmtId="0" fontId="106" fillId="0" borderId="17" xfId="0" applyFont="1" applyBorder="1" applyAlignment="1">
      <alignment horizontal="center" vertical="center"/>
    </xf>
    <xf numFmtId="0" fontId="0" fillId="0" borderId="0" xfId="0"/>
    <xf numFmtId="0" fontId="0" fillId="0" borderId="0" xfId="0" applyFill="1"/>
    <xf numFmtId="0" fontId="68" fillId="0" borderId="0" xfId="0" applyFont="1"/>
    <xf numFmtId="164" fontId="68" fillId="0" borderId="0" xfId="2776" applyNumberFormat="1" applyFont="1" applyFill="1" applyBorder="1" applyAlignment="1">
      <alignment vertical="center" wrapText="1"/>
    </xf>
    <xf numFmtId="0" fontId="0" fillId="0" borderId="0" xfId="0" applyBorder="1"/>
    <xf numFmtId="0" fontId="0" fillId="0" borderId="0" xfId="0" applyFill="1" applyBorder="1"/>
    <xf numFmtId="0" fontId="68" fillId="0" borderId="0" xfId="2776" applyFont="1" applyFill="1" applyBorder="1" applyAlignment="1">
      <alignment vertical="center" wrapText="1"/>
    </xf>
    <xf numFmtId="0" fontId="0" fillId="0" borderId="0" xfId="0" applyFill="1"/>
    <xf numFmtId="0" fontId="68" fillId="0" borderId="0" xfId="0" applyFont="1" applyFill="1"/>
    <xf numFmtId="0" fontId="68" fillId="0" borderId="0" xfId="0" applyFont="1" applyFill="1" applyBorder="1" applyAlignment="1">
      <alignment vertical="center" wrapText="1"/>
    </xf>
    <xf numFmtId="1" fontId="92" fillId="24" borderId="21" xfId="0" applyNumberFormat="1" applyFont="1" applyFill="1" applyBorder="1" applyAlignment="1">
      <alignment horizontal="center" vertical="center"/>
    </xf>
    <xf numFmtId="0" fontId="105" fillId="0" borderId="21" xfId="0" applyFont="1" applyBorder="1" applyAlignment="1">
      <alignment horizontal="center" vertical="center"/>
    </xf>
    <xf numFmtId="0" fontId="62" fillId="0" borderId="0" xfId="0" applyFont="1"/>
    <xf numFmtId="0" fontId="0" fillId="0" borderId="0" xfId="0"/>
    <xf numFmtId="1" fontId="68" fillId="0" borderId="0" xfId="381" applyNumberFormat="1" applyFont="1" applyFill="1" applyBorder="1" applyAlignment="1">
      <alignment vertical="center" wrapText="1"/>
    </xf>
    <xf numFmtId="0" fontId="68" fillId="0" borderId="0" xfId="0" applyFont="1" applyFill="1" applyBorder="1" applyAlignment="1">
      <alignment vertical="center" wrapText="1"/>
    </xf>
    <xf numFmtId="0" fontId="0" fillId="28" borderId="10" xfId="0" applyFill="1" applyBorder="1" applyAlignment="1"/>
    <xf numFmtId="0" fontId="0" fillId="28" borderId="13" xfId="0" applyFill="1" applyBorder="1" applyAlignment="1"/>
    <xf numFmtId="0" fontId="0" fillId="28" borderId="14" xfId="0" applyFill="1" applyBorder="1" applyAlignment="1"/>
    <xf numFmtId="164" fontId="95" fillId="28" borderId="10" xfId="0" applyNumberFormat="1" applyFont="1" applyFill="1" applyBorder="1" applyAlignment="1">
      <alignment vertical="center" wrapText="1"/>
    </xf>
    <xf numFmtId="164" fontId="95" fillId="28" borderId="14" xfId="0" applyNumberFormat="1" applyFont="1" applyFill="1" applyBorder="1" applyAlignment="1">
      <alignment vertical="center" wrapText="1"/>
    </xf>
    <xf numFmtId="0" fontId="95" fillId="28" borderId="10" xfId="0" applyFont="1" applyFill="1" applyBorder="1" applyAlignment="1">
      <alignment vertical="center" wrapText="1"/>
    </xf>
    <xf numFmtId="0" fontId="95" fillId="28" borderId="13" xfId="0" applyFont="1" applyFill="1" applyBorder="1" applyAlignment="1">
      <alignment vertical="center" wrapText="1"/>
    </xf>
    <xf numFmtId="0" fontId="95" fillId="28" borderId="14" xfId="0" applyFont="1" applyFill="1" applyBorder="1" applyAlignment="1">
      <alignment vertical="center" wrapText="1"/>
    </xf>
    <xf numFmtId="0" fontId="68" fillId="0" borderId="0" xfId="0" applyFont="1" applyFill="1" applyBorder="1" applyAlignment="1">
      <alignment vertical="center" wrapText="1"/>
    </xf>
    <xf numFmtId="0" fontId="0" fillId="0" borderId="0" xfId="0"/>
    <xf numFmtId="0" fontId="0" fillId="0" borderId="0" xfId="0" applyBorder="1" applyAlignment="1">
      <alignment vertical="center"/>
    </xf>
    <xf numFmtId="0" fontId="68" fillId="0" borderId="0" xfId="0" applyFont="1" applyFill="1" applyBorder="1" applyAlignment="1">
      <alignment vertical="center" wrapText="1"/>
    </xf>
    <xf numFmtId="0" fontId="0" fillId="27" borderId="0" xfId="0" applyFill="1"/>
    <xf numFmtId="0" fontId="0" fillId="0" borderId="0" xfId="0"/>
    <xf numFmtId="164" fontId="68" fillId="0" borderId="0" xfId="381" applyNumberFormat="1" applyFont="1" applyFill="1" applyBorder="1" applyAlignment="1">
      <alignment vertical="center" wrapText="1"/>
    </xf>
    <xf numFmtId="1" fontId="68" fillId="0" borderId="0" xfId="381" applyNumberFormat="1" applyFont="1" applyFill="1" applyBorder="1" applyAlignment="1">
      <alignment vertical="center" wrapText="1"/>
    </xf>
    <xf numFmtId="0" fontId="0" fillId="27" borderId="0" xfId="0" applyFill="1" applyBorder="1" applyAlignment="1">
      <alignment vertical="center"/>
    </xf>
    <xf numFmtId="0" fontId="0" fillId="0" borderId="0" xfId="0"/>
    <xf numFmtId="0" fontId="0" fillId="0" borderId="0" xfId="0" applyBorder="1"/>
    <xf numFmtId="0" fontId="68" fillId="0" borderId="0" xfId="0" applyFont="1" applyFill="1" applyBorder="1" applyAlignment="1">
      <alignment horizontal="left" vertical="center"/>
    </xf>
    <xf numFmtId="0" fontId="68" fillId="27" borderId="0" xfId="0" applyFont="1" applyFill="1"/>
    <xf numFmtId="0" fontId="68" fillId="27" borderId="13" xfId="0" applyFont="1" applyFill="1" applyBorder="1" applyAlignment="1">
      <alignment wrapText="1"/>
    </xf>
    <xf numFmtId="0" fontId="68" fillId="27" borderId="0" xfId="0" applyFont="1" applyFill="1" applyBorder="1" applyAlignment="1">
      <alignment wrapText="1"/>
    </xf>
    <xf numFmtId="0" fontId="68" fillId="27" borderId="13" xfId="0" applyFont="1" applyFill="1" applyBorder="1" applyAlignment="1">
      <alignment vertical="center" wrapText="1"/>
    </xf>
    <xf numFmtId="0" fontId="65" fillId="27" borderId="13" xfId="0" applyFont="1" applyFill="1" applyBorder="1" applyAlignment="1">
      <alignment wrapText="1"/>
    </xf>
    <xf numFmtId="0" fontId="68" fillId="27" borderId="13" xfId="0" applyFont="1" applyFill="1" applyBorder="1" applyAlignment="1">
      <alignment horizontal="left" vertical="center"/>
    </xf>
    <xf numFmtId="0" fontId="68" fillId="27" borderId="0" xfId="0" applyFont="1" applyFill="1" applyBorder="1"/>
    <xf numFmtId="164" fontId="68" fillId="27" borderId="0" xfId="381" applyNumberFormat="1" applyFont="1" applyFill="1" applyBorder="1" applyAlignment="1">
      <alignment vertical="center" wrapText="1"/>
    </xf>
    <xf numFmtId="164" fontId="68" fillId="27" borderId="0" xfId="2776" applyNumberFormat="1" applyFont="1" applyFill="1" applyBorder="1" applyAlignment="1">
      <alignment vertical="center" wrapText="1"/>
    </xf>
    <xf numFmtId="0" fontId="68" fillId="27" borderId="0" xfId="2776" applyFont="1" applyFill="1" applyBorder="1" applyAlignment="1">
      <alignment vertical="center" wrapText="1"/>
    </xf>
    <xf numFmtId="0" fontId="0" fillId="0" borderId="0" xfId="0" applyFill="1" applyBorder="1" applyAlignment="1">
      <alignment vertical="center"/>
    </xf>
    <xf numFmtId="0" fontId="0" fillId="0" borderId="0" xfId="0"/>
    <xf numFmtId="0" fontId="0" fillId="0" borderId="0" xfId="0" applyBorder="1" applyAlignment="1">
      <alignment vertical="center"/>
    </xf>
    <xf numFmtId="0" fontId="65" fillId="0" borderId="17" xfId="0" applyFont="1" applyFill="1" applyBorder="1" applyAlignment="1">
      <alignment horizontal="left" vertical="center"/>
    </xf>
    <xf numFmtId="0" fontId="68" fillId="0" borderId="19" xfId="0" applyFont="1" applyFill="1" applyBorder="1" applyAlignment="1">
      <alignment vertical="center" wrapText="1"/>
    </xf>
    <xf numFmtId="0" fontId="68" fillId="0" borderId="19" xfId="0" applyFont="1" applyFill="1" applyBorder="1" applyAlignment="1">
      <alignment vertical="center" wrapText="1"/>
    </xf>
    <xf numFmtId="0" fontId="68" fillId="0" borderId="21" xfId="3023" applyFont="1" applyFill="1" applyBorder="1" applyAlignment="1">
      <alignment vertical="center" wrapText="1"/>
    </xf>
    <xf numFmtId="0" fontId="68" fillId="0" borderId="17" xfId="3023" applyFont="1" applyFill="1" applyBorder="1" applyAlignment="1">
      <alignment horizontal="center" vertical="center" wrapText="1"/>
    </xf>
    <xf numFmtId="0" fontId="70" fillId="26" borderId="15" xfId="0" applyFont="1" applyFill="1" applyBorder="1" applyAlignment="1">
      <alignment horizontal="left" vertical="center" wrapText="1"/>
    </xf>
    <xf numFmtId="3" fontId="0" fillId="0" borderId="0" xfId="0" applyNumberFormat="1"/>
    <xf numFmtId="0" fontId="94" fillId="24" borderId="0" xfId="0" applyFont="1" applyFill="1" applyBorder="1" applyAlignment="1">
      <alignment horizontal="left" vertical="center" wrapText="1"/>
    </xf>
    <xf numFmtId="0" fontId="68" fillId="0" borderId="19" xfId="0" applyFont="1" applyFill="1" applyBorder="1" applyAlignment="1">
      <alignment vertical="center" wrapText="1"/>
    </xf>
    <xf numFmtId="0" fontId="68" fillId="0" borderId="19" xfId="0" applyFont="1" applyFill="1" applyBorder="1" applyAlignment="1">
      <alignment vertical="center" wrapText="1"/>
    </xf>
    <xf numFmtId="164" fontId="68" fillId="0" borderId="0" xfId="2776" applyNumberFormat="1" applyFont="1" applyFill="1" applyBorder="1" applyAlignment="1">
      <alignment vertical="center" wrapText="1"/>
    </xf>
    <xf numFmtId="1" fontId="68" fillId="0" borderId="0" xfId="381" applyNumberFormat="1" applyFont="1" applyFill="1" applyBorder="1" applyAlignment="1">
      <alignment vertical="center" wrapText="1"/>
    </xf>
    <xf numFmtId="164" fontId="68" fillId="27" borderId="0" xfId="2776" applyNumberFormat="1" applyFont="1" applyFill="1" applyBorder="1" applyAlignment="1">
      <alignment vertical="center" wrapText="1"/>
    </xf>
    <xf numFmtId="0" fontId="70" fillId="26" borderId="15" xfId="0" applyFont="1" applyFill="1" applyBorder="1" applyAlignment="1">
      <alignment horizontal="left" vertical="center" wrapText="1"/>
    </xf>
    <xf numFmtId="0" fontId="64" fillId="0" borderId="17" xfId="0" applyFont="1" applyBorder="1"/>
    <xf numFmtId="0" fontId="64" fillId="0" borderId="17" xfId="0" applyFont="1" applyBorder="1" applyAlignment="1">
      <alignment wrapText="1"/>
    </xf>
    <xf numFmtId="0" fontId="62" fillId="33" borderId="17" xfId="0" applyFont="1" applyFill="1" applyBorder="1" applyAlignment="1">
      <alignment horizontal="center"/>
    </xf>
    <xf numFmtId="6" fontId="0" fillId="0" borderId="17" xfId="0" applyNumberFormat="1" applyBorder="1"/>
    <xf numFmtId="6" fontId="62" fillId="0" borderId="17" xfId="0" applyNumberFormat="1" applyFont="1" applyBorder="1" applyAlignment="1">
      <alignment horizontal="center"/>
    </xf>
    <xf numFmtId="0" fontId="64" fillId="0" borderId="17" xfId="0" applyFont="1" applyBorder="1" applyAlignment="1">
      <alignment vertical="top"/>
    </xf>
    <xf numFmtId="0" fontId="62" fillId="33" borderId="19" xfId="0" applyFont="1" applyFill="1" applyBorder="1" applyAlignment="1">
      <alignment horizontal="center" vertical="center"/>
    </xf>
    <xf numFmtId="0" fontId="62" fillId="33" borderId="20" xfId="0" applyFont="1" applyFill="1" applyBorder="1" applyAlignment="1">
      <alignment horizontal="center" vertical="center"/>
    </xf>
    <xf numFmtId="0" fontId="64" fillId="0" borderId="17" xfId="0" applyFont="1" applyBorder="1" applyAlignment="1">
      <alignment horizontal="center"/>
    </xf>
    <xf numFmtId="0" fontId="91" fillId="27" borderId="0" xfId="0" applyFont="1" applyFill="1"/>
    <xf numFmtId="0" fontId="67" fillId="27" borderId="0" xfId="0" applyFont="1" applyFill="1"/>
    <xf numFmtId="0" fontId="64" fillId="27" borderId="0" xfId="0" applyFont="1" applyFill="1"/>
    <xf numFmtId="6" fontId="64" fillId="27" borderId="0" xfId="0" applyNumberFormat="1" applyFont="1" applyFill="1"/>
    <xf numFmtId="0" fontId="64" fillId="27" borderId="0" xfId="0" applyFont="1" applyFill="1" applyBorder="1" applyAlignment="1">
      <alignment horizontal="right"/>
    </xf>
    <xf numFmtId="0" fontId="62" fillId="27" borderId="0" xfId="0" applyFont="1" applyFill="1" applyBorder="1" applyAlignment="1">
      <alignment horizontal="center"/>
    </xf>
    <xf numFmtId="6" fontId="62" fillId="27" borderId="0" xfId="0" applyNumberFormat="1" applyFont="1" applyFill="1" applyBorder="1" applyAlignment="1">
      <alignment horizontal="center"/>
    </xf>
    <xf numFmtId="0" fontId="62" fillId="0" borderId="20"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17" xfId="0" applyFont="1" applyFill="1" applyBorder="1" applyAlignment="1">
      <alignment horizontal="center" vertical="center"/>
    </xf>
    <xf numFmtId="6" fontId="62" fillId="0" borderId="19" xfId="0" applyNumberFormat="1" applyFont="1" applyFill="1" applyBorder="1" applyAlignment="1">
      <alignment horizontal="center" vertical="center"/>
    </xf>
    <xf numFmtId="0" fontId="62" fillId="27" borderId="0" xfId="0" applyFont="1" applyFill="1" applyBorder="1" applyAlignment="1">
      <alignment horizontal="center" vertical="center"/>
    </xf>
    <xf numFmtId="0" fontId="68" fillId="0" borderId="19" xfId="0" applyFont="1" applyFill="1" applyBorder="1" applyAlignment="1">
      <alignment vertical="center" wrapText="1"/>
    </xf>
    <xf numFmtId="0" fontId="94" fillId="27" borderId="0" xfId="0" applyFont="1" applyFill="1" applyBorder="1" applyAlignment="1">
      <alignment horizontal="left" vertical="center" wrapText="1"/>
    </xf>
    <xf numFmtId="0" fontId="68" fillId="0" borderId="19" xfId="0" applyFont="1" applyFill="1" applyBorder="1" applyAlignment="1">
      <alignment vertical="center" wrapText="1"/>
    </xf>
    <xf numFmtId="0" fontId="124" fillId="0" borderId="19" xfId="0" applyFont="1" applyFill="1" applyBorder="1" applyAlignment="1">
      <alignment horizontal="center" vertical="center"/>
    </xf>
    <xf numFmtId="6" fontId="62" fillId="0" borderId="17" xfId="0" applyNumberFormat="1" applyFont="1" applyFill="1" applyBorder="1" applyAlignment="1">
      <alignment horizontal="center"/>
    </xf>
    <xf numFmtId="6" fontId="62" fillId="0" borderId="17" xfId="0" applyNumberFormat="1" applyFont="1" applyFill="1" applyBorder="1" applyAlignment="1">
      <alignment horizontal="center" vertical="center"/>
    </xf>
    <xf numFmtId="0" fontId="68" fillId="35" borderId="19" xfId="0" applyFont="1" applyFill="1" applyBorder="1" applyAlignment="1">
      <alignment vertical="center" wrapText="1"/>
    </xf>
    <xf numFmtId="0" fontId="62" fillId="33" borderId="19" xfId="0" applyFont="1" applyFill="1" applyBorder="1" applyAlignment="1">
      <alignment horizontal="center" vertical="center"/>
    </xf>
    <xf numFmtId="0" fontId="62" fillId="0" borderId="19" xfId="0" applyFont="1" applyFill="1" applyBorder="1" applyAlignment="1">
      <alignment horizontal="center" vertical="center"/>
    </xf>
    <xf numFmtId="0" fontId="124" fillId="0" borderId="19" xfId="0" applyFont="1" applyFill="1" applyBorder="1" applyAlignment="1">
      <alignment horizontal="center" vertical="center"/>
    </xf>
    <xf numFmtId="0" fontId="124" fillId="0" borderId="20" xfId="0" applyFont="1" applyFill="1" applyBorder="1" applyAlignment="1">
      <alignment horizontal="center" vertical="center"/>
    </xf>
    <xf numFmtId="6" fontId="62" fillId="0" borderId="19" xfId="0" applyNumberFormat="1" applyFont="1" applyFill="1" applyBorder="1" applyAlignment="1">
      <alignment horizontal="center" vertical="center"/>
    </xf>
    <xf numFmtId="0" fontId="62" fillId="33" borderId="17" xfId="0" applyFont="1" applyFill="1" applyBorder="1" applyAlignment="1">
      <alignment horizontal="center" vertical="center"/>
    </xf>
    <xf numFmtId="6" fontId="124" fillId="0" borderId="17" xfId="0" applyNumberFormat="1" applyFont="1" applyBorder="1" applyAlignment="1">
      <alignment horizontal="center"/>
    </xf>
    <xf numFmtId="6" fontId="62" fillId="0" borderId="19" xfId="0" applyNumberFormat="1" applyFont="1" applyFill="1" applyBorder="1" applyAlignment="1">
      <alignment horizontal="center" vertical="center"/>
    </xf>
    <xf numFmtId="6" fontId="0" fillId="0" borderId="17" xfId="0" applyNumberFormat="1" applyBorder="1" applyAlignment="1">
      <alignment horizontal="center"/>
    </xf>
    <xf numFmtId="6" fontId="62" fillId="0" borderId="20" xfId="0" applyNumberFormat="1" applyFont="1" applyFill="1" applyBorder="1" applyAlignment="1">
      <alignment horizontal="center" vertical="center"/>
    </xf>
    <xf numFmtId="0" fontId="114" fillId="0" borderId="19" xfId="0" applyFont="1" applyFill="1" applyBorder="1" applyAlignment="1">
      <alignment horizontal="center" vertical="center"/>
    </xf>
    <xf numFmtId="0" fontId="62" fillId="33" borderId="19" xfId="0" applyFont="1" applyFill="1" applyBorder="1" applyAlignment="1">
      <alignment horizontal="center" vertical="center"/>
    </xf>
    <xf numFmtId="6" fontId="62" fillId="0" borderId="19" xfId="0" applyNumberFormat="1" applyFont="1" applyFill="1" applyBorder="1" applyAlignment="1">
      <alignment horizontal="center" vertical="center"/>
    </xf>
    <xf numFmtId="0" fontId="62" fillId="0" borderId="20" xfId="0" applyFont="1" applyFill="1" applyBorder="1" applyAlignment="1">
      <alignment horizontal="center" vertical="center"/>
    </xf>
    <xf numFmtId="0" fontId="62" fillId="0" borderId="19" xfId="0" applyFont="1" applyFill="1" applyBorder="1" applyAlignment="1">
      <alignment horizontal="center" vertical="center"/>
    </xf>
    <xf numFmtId="0" fontId="124" fillId="0" borderId="19" xfId="0" applyFont="1" applyFill="1" applyBorder="1" applyAlignment="1">
      <alignment horizontal="center" vertical="center"/>
    </xf>
    <xf numFmtId="0" fontId="124" fillId="0" borderId="17" xfId="0" applyFont="1" applyFill="1" applyBorder="1" applyAlignment="1">
      <alignment horizontal="center" vertical="center"/>
    </xf>
    <xf numFmtId="0" fontId="62" fillId="33" borderId="17" xfId="0" applyFont="1" applyFill="1" applyBorder="1" applyAlignment="1">
      <alignment horizontal="center" vertical="center"/>
    </xf>
    <xf numFmtId="0" fontId="62" fillId="33" borderId="17" xfId="0" applyFont="1" applyFill="1" applyBorder="1" applyAlignment="1">
      <alignment vertical="center"/>
    </xf>
    <xf numFmtId="6" fontId="62" fillId="0" borderId="17" xfId="0" applyNumberFormat="1" applyFont="1" applyFill="1" applyBorder="1" applyAlignment="1">
      <alignment vertical="center"/>
    </xf>
    <xf numFmtId="6" fontId="64" fillId="27" borderId="0" xfId="0" applyNumberFormat="1" applyFont="1" applyFill="1" applyBorder="1" applyAlignment="1">
      <alignment horizontal="center" vertical="center"/>
    </xf>
    <xf numFmtId="0" fontId="70" fillId="26" borderId="15" xfId="0" applyFont="1" applyFill="1" applyBorder="1" applyAlignment="1">
      <alignment horizontal="left" vertical="center" wrapText="1"/>
    </xf>
    <xf numFmtId="6" fontId="62" fillId="0" borderId="19" xfId="0" applyNumberFormat="1" applyFont="1" applyFill="1" applyBorder="1" applyAlignment="1">
      <alignment horizontal="center" vertical="center"/>
    </xf>
    <xf numFmtId="0" fontId="64" fillId="24" borderId="0" xfId="0" applyFont="1" applyFill="1" applyAlignment="1"/>
    <xf numFmtId="0" fontId="62" fillId="33" borderId="19" xfId="0" applyFont="1" applyFill="1" applyBorder="1" applyAlignment="1">
      <alignment horizontal="center" vertical="center"/>
    </xf>
    <xf numFmtId="0" fontId="62" fillId="33" borderId="20" xfId="0" applyFont="1" applyFill="1" applyBorder="1" applyAlignment="1">
      <alignment horizontal="center" vertical="center"/>
    </xf>
    <xf numFmtId="0" fontId="62" fillId="0" borderId="20" xfId="0" applyFont="1" applyFill="1" applyBorder="1" applyAlignment="1">
      <alignment horizontal="center" vertical="center"/>
    </xf>
    <xf numFmtId="0" fontId="62" fillId="0" borderId="19" xfId="0" applyFont="1" applyFill="1" applyBorder="1" applyAlignment="1">
      <alignment horizontal="center" vertical="center"/>
    </xf>
    <xf numFmtId="6" fontId="62" fillId="0" borderId="19" xfId="0" applyNumberFormat="1" applyFont="1" applyBorder="1" applyAlignment="1">
      <alignment horizontal="center" vertical="center"/>
    </xf>
    <xf numFmtId="0" fontId="68" fillId="0" borderId="19" xfId="0" applyFont="1" applyFill="1" applyBorder="1" applyAlignment="1">
      <alignment vertical="center" wrapText="1"/>
    </xf>
    <xf numFmtId="0" fontId="62" fillId="0" borderId="0" xfId="0" applyFont="1" applyFill="1" applyBorder="1" applyAlignment="1">
      <alignment vertical="center"/>
    </xf>
    <xf numFmtId="9" fontId="0" fillId="0" borderId="0" xfId="381" applyFont="1" applyFill="1" applyBorder="1" applyAlignment="1">
      <alignment vertical="center"/>
    </xf>
    <xf numFmtId="0" fontId="62" fillId="33" borderId="19" xfId="0" applyFont="1" applyFill="1" applyBorder="1" applyAlignment="1">
      <alignment horizontal="center" vertical="center"/>
    </xf>
    <xf numFmtId="6" fontId="62" fillId="0" borderId="19" xfId="0" applyNumberFormat="1" applyFont="1" applyBorder="1" applyAlignment="1">
      <alignment horizontal="center" vertical="center"/>
    </xf>
    <xf numFmtId="0" fontId="64" fillId="27" borderId="0" xfId="0" applyFont="1" applyFill="1" applyAlignment="1">
      <alignment horizontal="right"/>
    </xf>
    <xf numFmtId="0" fontId="70" fillId="26" borderId="15" xfId="0" applyFont="1" applyFill="1" applyBorder="1" applyAlignment="1">
      <alignment horizontal="left" vertical="center" wrapText="1"/>
    </xf>
    <xf numFmtId="0" fontId="68" fillId="0" borderId="19" xfId="0" applyFont="1" applyFill="1" applyBorder="1" applyAlignment="1">
      <alignment vertical="center" wrapText="1"/>
    </xf>
    <xf numFmtId="0" fontId="65" fillId="0" borderId="20" xfId="0" applyFont="1" applyFill="1" applyBorder="1" applyAlignment="1">
      <alignment horizontal="center" vertical="center" wrapText="1"/>
    </xf>
    <xf numFmtId="17" fontId="65" fillId="0" borderId="20" xfId="0" applyNumberFormat="1" applyFont="1" applyFill="1" applyBorder="1" applyAlignment="1">
      <alignment horizontal="center" vertical="center" wrapText="1"/>
    </xf>
    <xf numFmtId="17" fontId="65" fillId="0" borderId="20" xfId="0" applyNumberFormat="1" applyFont="1" applyFill="1" applyBorder="1" applyAlignment="1">
      <alignment vertical="center" wrapText="1"/>
    </xf>
    <xf numFmtId="0" fontId="65" fillId="0" borderId="21" xfId="0" applyFont="1" applyFill="1" applyBorder="1" applyAlignment="1"/>
    <xf numFmtId="0" fontId="65" fillId="0" borderId="22" xfId="0" applyFont="1" applyFill="1" applyBorder="1" applyAlignment="1"/>
    <xf numFmtId="0" fontId="0" fillId="0" borderId="24" xfId="0" applyBorder="1"/>
    <xf numFmtId="0" fontId="70" fillId="26" borderId="0" xfId="0" applyFont="1" applyFill="1" applyBorder="1" applyAlignment="1">
      <alignment horizontal="left" vertical="center" wrapText="1"/>
    </xf>
    <xf numFmtId="0" fontId="68" fillId="0" borderId="19" xfId="0" applyFont="1" applyFill="1" applyBorder="1" applyAlignment="1">
      <alignment vertical="center" wrapText="1"/>
    </xf>
    <xf numFmtId="165" fontId="68" fillId="0" borderId="17" xfId="3023" applyNumberFormat="1" applyFont="1" applyFill="1" applyBorder="1" applyAlignment="1">
      <alignment horizontal="center" vertical="center" wrapText="1"/>
    </xf>
    <xf numFmtId="6" fontId="62" fillId="0" borderId="19" xfId="0" applyNumberFormat="1" applyFont="1" applyFill="1" applyBorder="1" applyAlignment="1">
      <alignment horizontal="center" vertical="center"/>
    </xf>
    <xf numFmtId="0" fontId="62" fillId="0" borderId="19" xfId="0" applyFont="1" applyFill="1" applyBorder="1" applyAlignment="1">
      <alignment horizontal="center" vertical="center"/>
    </xf>
    <xf numFmtId="0" fontId="62" fillId="0" borderId="20" xfId="0" applyFont="1" applyFill="1" applyBorder="1" applyAlignment="1">
      <alignment horizontal="center" vertical="center"/>
    </xf>
    <xf numFmtId="0" fontId="124" fillId="0" borderId="19" xfId="0" applyFont="1" applyFill="1" applyBorder="1" applyAlignment="1">
      <alignment horizontal="center" vertical="center"/>
    </xf>
    <xf numFmtId="0" fontId="124" fillId="0" borderId="20" xfId="0" applyFont="1" applyFill="1" applyBorder="1" applyAlignment="1">
      <alignment horizontal="center" vertical="center"/>
    </xf>
    <xf numFmtId="0" fontId="68" fillId="27" borderId="10" xfId="0" applyFont="1" applyFill="1" applyBorder="1" applyAlignment="1">
      <alignment vertical="center" wrapText="1"/>
    </xf>
    <xf numFmtId="0" fontId="68" fillId="27" borderId="12" xfId="0" applyFont="1" applyFill="1" applyBorder="1" applyAlignment="1">
      <alignment vertical="center" wrapText="1"/>
    </xf>
    <xf numFmtId="0" fontId="68" fillId="27" borderId="16" xfId="0" applyFont="1" applyFill="1" applyBorder="1" applyAlignment="1">
      <alignment vertical="center" wrapText="1"/>
    </xf>
    <xf numFmtId="0" fontId="68" fillId="27" borderId="14" xfId="0" applyFont="1" applyFill="1" applyBorder="1" applyAlignment="1">
      <alignment vertical="center" wrapText="1"/>
    </xf>
    <xf numFmtId="0" fontId="68" fillId="27" borderId="18" xfId="0" applyFont="1" applyFill="1" applyBorder="1" applyAlignment="1">
      <alignment vertical="center" wrapText="1"/>
    </xf>
    <xf numFmtId="0" fontId="0" fillId="27" borderId="0" xfId="0" applyFill="1" applyBorder="1" applyAlignment="1">
      <alignment horizontal="center" vertical="center"/>
    </xf>
    <xf numFmtId="6" fontId="124" fillId="0" borderId="17" xfId="0" applyNumberFormat="1" applyFont="1" applyFill="1" applyBorder="1" applyAlignment="1">
      <alignment horizontal="center" vertical="center"/>
    </xf>
    <xf numFmtId="0" fontId="67" fillId="27" borderId="0" xfId="0" applyFont="1" applyFill="1" applyBorder="1" applyAlignment="1">
      <alignment horizontal="center" vertical="center"/>
    </xf>
    <xf numFmtId="17" fontId="65" fillId="0" borderId="20" xfId="0" applyNumberFormat="1" applyFont="1" applyFill="1" applyBorder="1" applyAlignment="1">
      <alignment horizontal="center" vertical="center" wrapText="1"/>
    </xf>
    <xf numFmtId="0" fontId="70" fillId="26" borderId="0" xfId="0" applyFont="1" applyFill="1" applyBorder="1" applyAlignment="1">
      <alignment horizontal="left" vertical="center" wrapText="1"/>
    </xf>
    <xf numFmtId="0" fontId="70" fillId="26" borderId="15" xfId="0" applyFont="1" applyFill="1" applyBorder="1" applyAlignment="1">
      <alignment horizontal="left" vertical="center" wrapText="1"/>
    </xf>
    <xf numFmtId="17" fontId="65" fillId="0" borderId="20" xfId="0" applyNumberFormat="1" applyFont="1" applyFill="1" applyBorder="1" applyAlignment="1">
      <alignment horizontal="center" vertical="center" wrapText="1"/>
    </xf>
    <xf numFmtId="0" fontId="68" fillId="0" borderId="19" xfId="0" applyFont="1" applyFill="1" applyBorder="1" applyAlignment="1">
      <alignment vertical="center" wrapText="1"/>
    </xf>
    <xf numFmtId="0" fontId="70" fillId="26" borderId="0" xfId="0" applyFont="1" applyFill="1" applyBorder="1" applyAlignment="1">
      <alignment horizontal="left" vertical="center" wrapText="1"/>
    </xf>
    <xf numFmtId="0" fontId="70" fillId="26" borderId="15" xfId="0" applyFont="1" applyFill="1" applyBorder="1" applyAlignment="1">
      <alignment horizontal="left" vertical="center" wrapText="1"/>
    </xf>
    <xf numFmtId="17" fontId="65" fillId="0" borderId="14" xfId="0" applyNumberFormat="1" applyFont="1" applyFill="1" applyBorder="1" applyAlignment="1">
      <alignment horizontal="center" vertical="center" wrapText="1"/>
    </xf>
    <xf numFmtId="0" fontId="68" fillId="0" borderId="19" xfId="0" applyFont="1" applyFill="1" applyBorder="1" applyAlignment="1">
      <alignment vertical="center" wrapText="1"/>
    </xf>
    <xf numFmtId="0" fontId="68" fillId="0" borderId="12" xfId="0" applyFont="1" applyFill="1" applyBorder="1" applyAlignment="1">
      <alignment horizontal="center" vertical="center" wrapText="1"/>
    </xf>
    <xf numFmtId="164" fontId="68" fillId="0" borderId="23" xfId="0" applyNumberFormat="1" applyFont="1" applyFill="1" applyBorder="1" applyAlignment="1">
      <alignment horizontal="center" vertical="center" wrapText="1"/>
    </xf>
    <xf numFmtId="164" fontId="68" fillId="0" borderId="20" xfId="0" applyNumberFormat="1" applyFont="1" applyFill="1" applyBorder="1" applyAlignment="1">
      <alignment horizontal="center" vertical="center" wrapText="1"/>
    </xf>
    <xf numFmtId="0" fontId="108" fillId="0" borderId="19" xfId="317" applyFont="1" applyFill="1" applyBorder="1" applyAlignment="1">
      <alignment horizontal="center" vertical="center" wrapText="1"/>
    </xf>
    <xf numFmtId="1" fontId="101" fillId="0" borderId="19" xfId="0" applyNumberFormat="1" applyFont="1" applyFill="1" applyBorder="1" applyAlignment="1">
      <alignment vertical="center"/>
    </xf>
    <xf numFmtId="0" fontId="68" fillId="0" borderId="19" xfId="0" applyFont="1" applyFill="1" applyBorder="1" applyAlignment="1">
      <alignment horizontal="center" vertical="center" wrapText="1"/>
    </xf>
    <xf numFmtId="0" fontId="68" fillId="0" borderId="10" xfId="0" applyFont="1" applyFill="1" applyBorder="1" applyAlignment="1">
      <alignment horizontal="center" vertical="center" wrapText="1"/>
    </xf>
    <xf numFmtId="0" fontId="68" fillId="0" borderId="19" xfId="0" applyFont="1" applyFill="1" applyBorder="1" applyAlignment="1">
      <alignment vertical="center" wrapText="1"/>
    </xf>
    <xf numFmtId="1" fontId="101" fillId="0" borderId="19" xfId="0" applyNumberFormat="1" applyFont="1" applyFill="1" applyBorder="1" applyAlignment="1">
      <alignment horizontal="center" vertical="center"/>
    </xf>
    <xf numFmtId="0" fontId="89" fillId="0" borderId="19" xfId="317" applyFont="1" applyFill="1" applyBorder="1" applyAlignment="1">
      <alignment horizontal="center" vertical="center" wrapText="1"/>
    </xf>
    <xf numFmtId="6" fontId="62" fillId="0" borderId="19" xfId="0" applyNumberFormat="1" applyFont="1" applyBorder="1" applyAlignment="1">
      <alignment horizontal="center" vertical="center"/>
    </xf>
    <xf numFmtId="0" fontId="62" fillId="33" borderId="19" xfId="0" applyFont="1" applyFill="1" applyBorder="1" applyAlignment="1">
      <alignment horizontal="center" vertical="center"/>
    </xf>
    <xf numFmtId="0" fontId="64" fillId="27" borderId="0" xfId="0" applyFont="1" applyFill="1" applyAlignment="1">
      <alignment horizontal="right"/>
    </xf>
    <xf numFmtId="0" fontId="65" fillId="0" borderId="0" xfId="0" applyFont="1" applyFill="1"/>
    <xf numFmtId="0" fontId="65" fillId="0" borderId="17" xfId="0" applyFont="1" applyFill="1" applyBorder="1" applyAlignment="1">
      <alignment horizontal="left" vertical="center"/>
    </xf>
    <xf numFmtId="0" fontId="68" fillId="27" borderId="13" xfId="0" applyFont="1" applyFill="1" applyBorder="1" applyAlignment="1">
      <alignment horizontal="left" vertical="center" wrapText="1"/>
    </xf>
    <xf numFmtId="0" fontId="68" fillId="27" borderId="16"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65" fillId="0" borderId="1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65" fillId="0" borderId="15"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0" xfId="0" applyFont="1" applyFill="1" applyBorder="1" applyAlignment="1">
      <alignment horizontal="left" vertical="top" wrapText="1"/>
    </xf>
    <xf numFmtId="0" fontId="65" fillId="0" borderId="11" xfId="0" applyFont="1" applyFill="1" applyBorder="1" applyAlignment="1">
      <alignment horizontal="left" vertical="top" wrapText="1"/>
    </xf>
    <xf numFmtId="0" fontId="65" fillId="0" borderId="12" xfId="0" applyFont="1" applyFill="1" applyBorder="1" applyAlignment="1">
      <alignment horizontal="left" vertical="top" wrapText="1"/>
    </xf>
    <xf numFmtId="0" fontId="65" fillId="0" borderId="13"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16" xfId="0" applyFont="1" applyFill="1" applyBorder="1" applyAlignment="1">
      <alignment horizontal="left" vertical="top" wrapText="1"/>
    </xf>
    <xf numFmtId="0" fontId="65" fillId="0" borderId="14" xfId="0" applyFont="1" applyFill="1" applyBorder="1" applyAlignment="1">
      <alignment horizontal="left" vertical="top" wrapText="1"/>
    </xf>
    <xf numFmtId="0" fontId="65" fillId="0" borderId="15" xfId="0" applyFont="1" applyFill="1" applyBorder="1" applyAlignment="1">
      <alignment horizontal="left" vertical="top" wrapText="1"/>
    </xf>
    <xf numFmtId="0" fontId="65" fillId="0" borderId="18" xfId="0" applyFont="1" applyFill="1" applyBorder="1" applyAlignment="1">
      <alignment horizontal="left" vertical="top" wrapText="1"/>
    </xf>
    <xf numFmtId="0" fontId="65" fillId="0" borderId="0" xfId="0" applyFont="1" applyFill="1" applyBorder="1" applyAlignment="1">
      <alignment wrapText="1"/>
    </xf>
    <xf numFmtId="0" fontId="65" fillId="0" borderId="19" xfId="0" applyFont="1" applyFill="1" applyBorder="1" applyAlignment="1">
      <alignment horizontal="center" vertical="center" wrapText="1"/>
    </xf>
    <xf numFmtId="0" fontId="65" fillId="0" borderId="23"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8" fillId="0" borderId="10" xfId="0" applyFont="1" applyFill="1" applyBorder="1" applyAlignment="1">
      <alignment horizontal="left" vertical="center" wrapText="1"/>
    </xf>
    <xf numFmtId="0" fontId="68" fillId="0" borderId="11" xfId="0" applyFont="1" applyFill="1" applyBorder="1" applyAlignment="1">
      <alignment horizontal="left" vertical="center" wrapText="1"/>
    </xf>
    <xf numFmtId="0" fontId="68" fillId="0" borderId="12" xfId="0" applyFont="1" applyFill="1" applyBorder="1" applyAlignment="1">
      <alignment horizontal="left" vertical="center" wrapText="1"/>
    </xf>
    <xf numFmtId="0" fontId="68" fillId="0" borderId="13"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68" fillId="0" borderId="16" xfId="0" applyFont="1" applyFill="1" applyBorder="1" applyAlignment="1">
      <alignment horizontal="left" vertical="center" wrapText="1"/>
    </xf>
    <xf numFmtId="0" fontId="68" fillId="0" borderId="14" xfId="0" applyFont="1" applyFill="1" applyBorder="1" applyAlignment="1">
      <alignment horizontal="left" vertical="center" wrapText="1"/>
    </xf>
    <xf numFmtId="0" fontId="68" fillId="0" borderId="15" xfId="0" applyFont="1" applyFill="1" applyBorder="1" applyAlignment="1">
      <alignment horizontal="left" vertical="center" wrapText="1"/>
    </xf>
    <xf numFmtId="0" fontId="68" fillId="0" borderId="18" xfId="0" applyFont="1" applyFill="1" applyBorder="1" applyAlignment="1">
      <alignment horizontal="left" vertical="center" wrapText="1"/>
    </xf>
    <xf numFmtId="0" fontId="65" fillId="0" borderId="17" xfId="0" applyFont="1" applyFill="1" applyBorder="1" applyAlignment="1">
      <alignment horizontal="left" vertical="center"/>
    </xf>
    <xf numFmtId="0" fontId="65" fillId="36" borderId="0" xfId="0" applyFont="1" applyFill="1" applyBorder="1" applyAlignment="1">
      <alignment horizontal="left" vertical="center"/>
    </xf>
    <xf numFmtId="0" fontId="65" fillId="0" borderId="17" xfId="0" applyFont="1" applyFill="1" applyBorder="1" applyAlignment="1">
      <alignment horizontal="left" vertical="center" wrapText="1"/>
    </xf>
    <xf numFmtId="0" fontId="0" fillId="0" borderId="17" xfId="0" applyFill="1" applyBorder="1" applyAlignment="1">
      <alignment horizontal="left" vertical="center"/>
    </xf>
    <xf numFmtId="0" fontId="0" fillId="27" borderId="0" xfId="0" applyFill="1" applyBorder="1" applyAlignment="1">
      <alignment horizontal="center" vertical="center"/>
    </xf>
    <xf numFmtId="0" fontId="67" fillId="27" borderId="0" xfId="0" applyFont="1" applyFill="1" applyBorder="1" applyAlignment="1">
      <alignment horizontal="center" vertical="center"/>
    </xf>
    <xf numFmtId="0" fontId="67" fillId="0" borderId="0" xfId="0" applyFont="1" applyFill="1" applyBorder="1" applyAlignment="1">
      <alignment horizontal="center" vertical="center"/>
    </xf>
    <xf numFmtId="0" fontId="68" fillId="27" borderId="0" xfId="0" applyFont="1" applyFill="1" applyBorder="1" applyAlignment="1">
      <alignment horizontal="left" vertical="center"/>
    </xf>
    <xf numFmtId="0" fontId="65" fillId="27" borderId="0" xfId="0" applyFont="1" applyFill="1" applyBorder="1" applyAlignment="1">
      <alignment horizontal="left" vertical="center"/>
    </xf>
    <xf numFmtId="0" fontId="69" fillId="27" borderId="0" xfId="0" applyFont="1" applyFill="1" applyBorder="1" applyAlignment="1">
      <alignment horizontal="left" vertical="center"/>
    </xf>
    <xf numFmtId="0" fontId="68" fillId="27" borderId="0" xfId="0" applyFont="1" applyFill="1" applyBorder="1" applyAlignment="1">
      <alignment vertical="center" wrapText="1"/>
    </xf>
    <xf numFmtId="0" fontId="68" fillId="0" borderId="0" xfId="0" applyFont="1" applyFill="1" applyBorder="1" applyAlignment="1">
      <alignment horizontal="left" vertical="center"/>
    </xf>
    <xf numFmtId="0" fontId="65" fillId="34" borderId="23" xfId="0" applyFont="1" applyFill="1" applyBorder="1" applyAlignment="1">
      <alignment horizontal="center" vertical="center" wrapText="1"/>
    </xf>
    <xf numFmtId="0" fontId="65" fillId="34" borderId="17" xfId="0" applyFont="1" applyFill="1" applyBorder="1" applyAlignment="1">
      <alignment horizontal="left" vertical="center" wrapText="1"/>
    </xf>
    <xf numFmtId="0" fontId="65" fillId="34" borderId="20" xfId="0" applyFont="1" applyFill="1" applyBorder="1" applyAlignment="1">
      <alignment horizontal="center" vertical="center" wrapText="1"/>
    </xf>
    <xf numFmtId="0" fontId="68" fillId="0" borderId="17" xfId="3023" applyFont="1" applyFill="1" applyBorder="1" applyAlignment="1">
      <alignment vertical="center" wrapText="1"/>
    </xf>
    <xf numFmtId="0" fontId="68" fillId="0" borderId="17" xfId="3023" applyFont="1" applyFill="1" applyBorder="1" applyAlignment="1">
      <alignment horizontal="center" vertical="center" wrapText="1"/>
    </xf>
    <xf numFmtId="165" fontId="68" fillId="0" borderId="17" xfId="3023" applyNumberFormat="1" applyFont="1" applyFill="1" applyBorder="1" applyAlignment="1">
      <alignment horizontal="center" vertical="center" wrapText="1"/>
    </xf>
    <xf numFmtId="0" fontId="68" fillId="0" borderId="10" xfId="3225" applyFont="1" applyFill="1" applyBorder="1" applyAlignment="1">
      <alignment horizontal="left" vertical="center" wrapText="1"/>
    </xf>
    <xf numFmtId="0" fontId="68" fillId="0" borderId="11" xfId="3225" applyFont="1" applyFill="1" applyBorder="1" applyAlignment="1">
      <alignment horizontal="left" vertical="center" wrapText="1"/>
    </xf>
    <xf numFmtId="0" fontId="68" fillId="0" borderId="12" xfId="3225" applyFont="1" applyFill="1" applyBorder="1" applyAlignment="1">
      <alignment horizontal="left" vertical="center" wrapText="1"/>
    </xf>
    <xf numFmtId="0" fontId="68" fillId="0" borderId="13" xfId="3225" applyFont="1" applyFill="1" applyBorder="1" applyAlignment="1">
      <alignment horizontal="left" vertical="center" wrapText="1"/>
    </xf>
    <xf numFmtId="0" fontId="68" fillId="0" borderId="0" xfId="3225" applyFont="1" applyFill="1" applyBorder="1" applyAlignment="1">
      <alignment horizontal="left" vertical="center" wrapText="1"/>
    </xf>
    <xf numFmtId="0" fontId="68" fillId="0" borderId="16" xfId="3225" applyFont="1" applyFill="1" applyBorder="1" applyAlignment="1">
      <alignment horizontal="left" vertical="center" wrapText="1"/>
    </xf>
    <xf numFmtId="0" fontId="68" fillId="0" borderId="14" xfId="3225" applyFont="1" applyFill="1" applyBorder="1" applyAlignment="1">
      <alignment horizontal="left" vertical="center" wrapText="1"/>
    </xf>
    <xf numFmtId="0" fontId="68" fillId="0" borderId="15" xfId="3225" applyFont="1" applyFill="1" applyBorder="1" applyAlignment="1">
      <alignment horizontal="left" vertical="center" wrapText="1"/>
    </xf>
    <xf numFmtId="0" fontId="68" fillId="0" borderId="18" xfId="3225" applyFont="1" applyFill="1" applyBorder="1" applyAlignment="1">
      <alignment horizontal="left" vertical="center" wrapText="1"/>
    </xf>
    <xf numFmtId="0" fontId="68" fillId="30" borderId="19" xfId="0" applyFont="1" applyFill="1" applyBorder="1" applyAlignment="1">
      <alignment horizontal="center" vertical="center" wrapText="1"/>
    </xf>
    <xf numFmtId="0" fontId="68" fillId="30" borderId="23" xfId="0" applyFont="1" applyFill="1" applyBorder="1" applyAlignment="1">
      <alignment horizontal="center" vertical="center" wrapText="1"/>
    </xf>
    <xf numFmtId="0" fontId="68" fillId="30" borderId="20" xfId="0" applyFont="1" applyFill="1" applyBorder="1" applyAlignment="1">
      <alignment horizontal="center" vertical="center" wrapText="1"/>
    </xf>
    <xf numFmtId="1" fontId="65" fillId="29" borderId="17" xfId="0" applyNumberFormat="1" applyFont="1" applyFill="1" applyBorder="1" applyAlignment="1">
      <alignment horizontal="center" vertical="center" wrapText="1"/>
    </xf>
    <xf numFmtId="1" fontId="95" fillId="29" borderId="17" xfId="0" applyNumberFormat="1" applyFont="1" applyFill="1" applyBorder="1" applyAlignment="1">
      <alignment horizontal="center" vertical="center" wrapText="1"/>
    </xf>
    <xf numFmtId="164" fontId="95" fillId="0" borderId="17" xfId="0" applyNumberFormat="1" applyFont="1" applyFill="1" applyBorder="1" applyAlignment="1">
      <alignment horizontal="center" vertical="center" wrapText="1"/>
    </xf>
    <xf numFmtId="0" fontId="65" fillId="28" borderId="17" xfId="0" applyFont="1" applyFill="1" applyBorder="1" applyAlignment="1">
      <alignment horizontal="center" vertical="center" wrapText="1"/>
    </xf>
    <xf numFmtId="17" fontId="65" fillId="0" borderId="20" xfId="0" applyNumberFormat="1" applyFont="1" applyFill="1" applyBorder="1" applyAlignment="1">
      <alignment horizontal="center" vertical="center" wrapText="1"/>
    </xf>
    <xf numFmtId="17" fontId="65" fillId="0" borderId="17" xfId="0" applyNumberFormat="1" applyFont="1" applyFill="1" applyBorder="1" applyAlignment="1">
      <alignment horizontal="center" vertical="center" wrapText="1"/>
    </xf>
    <xf numFmtId="1" fontId="95" fillId="0" borderId="19" xfId="0" applyNumberFormat="1" applyFont="1" applyFill="1" applyBorder="1" applyAlignment="1">
      <alignment horizontal="center" vertical="center" wrapText="1"/>
    </xf>
    <xf numFmtId="1" fontId="95" fillId="0" borderId="23" xfId="0" applyNumberFormat="1" applyFont="1" applyFill="1" applyBorder="1" applyAlignment="1">
      <alignment horizontal="center" vertical="center" wrapText="1"/>
    </xf>
    <xf numFmtId="1" fontId="95" fillId="0" borderId="20" xfId="0" applyNumberFormat="1" applyFont="1" applyFill="1" applyBorder="1" applyAlignment="1">
      <alignment horizontal="center" vertical="center" wrapText="1"/>
    </xf>
    <xf numFmtId="0" fontId="95" fillId="0" borderId="19" xfId="0" applyFont="1" applyFill="1" applyBorder="1" applyAlignment="1">
      <alignment horizontal="center" vertical="center" wrapText="1"/>
    </xf>
    <xf numFmtId="0" fontId="95" fillId="0" borderId="23" xfId="0" applyFont="1" applyFill="1" applyBorder="1" applyAlignment="1">
      <alignment horizontal="center" vertical="center" wrapText="1"/>
    </xf>
    <xf numFmtId="0" fontId="95" fillId="0" borderId="20" xfId="0" applyFont="1" applyFill="1" applyBorder="1" applyAlignment="1">
      <alignment horizontal="center" vertical="center" wrapText="1"/>
    </xf>
    <xf numFmtId="164" fontId="95" fillId="0" borderId="19" xfId="0" applyNumberFormat="1" applyFont="1" applyFill="1" applyBorder="1" applyAlignment="1">
      <alignment horizontal="center" vertical="center" wrapText="1"/>
    </xf>
    <xf numFmtId="164" fontId="95" fillId="0" borderId="23" xfId="0" applyNumberFormat="1" applyFont="1" applyFill="1" applyBorder="1" applyAlignment="1">
      <alignment horizontal="center" vertical="center" wrapText="1"/>
    </xf>
    <xf numFmtId="164" fontId="95" fillId="0" borderId="20" xfId="0" applyNumberFormat="1" applyFont="1" applyFill="1" applyBorder="1" applyAlignment="1">
      <alignment horizontal="center" vertical="center" wrapText="1"/>
    </xf>
    <xf numFmtId="0" fontId="68" fillId="28" borderId="10" xfId="0" applyFont="1" applyFill="1" applyBorder="1" applyAlignment="1">
      <alignment horizontal="center" vertical="center" wrapText="1"/>
    </xf>
    <xf numFmtId="0" fontId="68" fillId="28" borderId="11" xfId="0" applyFont="1" applyFill="1" applyBorder="1" applyAlignment="1">
      <alignment horizontal="center" vertical="center" wrapText="1"/>
    </xf>
    <xf numFmtId="0" fontId="68" fillId="28" borderId="12" xfId="0" applyFont="1" applyFill="1" applyBorder="1" applyAlignment="1">
      <alignment horizontal="center" vertical="center" wrapText="1"/>
    </xf>
    <xf numFmtId="0" fontId="68" fillId="28" borderId="13" xfId="0" applyFont="1" applyFill="1" applyBorder="1" applyAlignment="1">
      <alignment horizontal="center" vertical="center" wrapText="1"/>
    </xf>
    <xf numFmtId="0" fontId="68" fillId="28" borderId="0" xfId="0" applyFont="1" applyFill="1" applyBorder="1" applyAlignment="1">
      <alignment horizontal="center" vertical="center" wrapText="1"/>
    </xf>
    <xf numFmtId="0" fontId="68" fillId="28" borderId="16" xfId="0" applyFont="1" applyFill="1" applyBorder="1" applyAlignment="1">
      <alignment horizontal="center" vertical="center" wrapText="1"/>
    </xf>
    <xf numFmtId="0" fontId="68" fillId="28" borderId="14" xfId="0" applyFont="1" applyFill="1" applyBorder="1" applyAlignment="1">
      <alignment horizontal="center" vertical="center" wrapText="1"/>
    </xf>
    <xf numFmtId="0" fontId="68" fillId="28" borderId="15" xfId="0" applyFont="1" applyFill="1" applyBorder="1" applyAlignment="1">
      <alignment horizontal="center" vertical="center" wrapText="1"/>
    </xf>
    <xf numFmtId="0" fontId="68" fillId="28" borderId="18" xfId="0" applyFont="1" applyFill="1" applyBorder="1" applyAlignment="1">
      <alignment horizontal="center" vertical="center" wrapText="1"/>
    </xf>
    <xf numFmtId="0" fontId="95" fillId="28" borderId="17" xfId="0" applyFont="1" applyFill="1" applyBorder="1" applyAlignment="1">
      <alignment horizontal="center" vertical="center" wrapText="1"/>
    </xf>
    <xf numFmtId="164" fontId="95" fillId="0" borderId="10" xfId="0" applyNumberFormat="1" applyFont="1" applyFill="1" applyBorder="1" applyAlignment="1">
      <alignment horizontal="center" vertical="center" wrapText="1"/>
    </xf>
    <xf numFmtId="164" fontId="95" fillId="0" borderId="12" xfId="0" applyNumberFormat="1" applyFont="1" applyFill="1" applyBorder="1" applyAlignment="1">
      <alignment horizontal="center" vertical="center" wrapText="1"/>
    </xf>
    <xf numFmtId="164" fontId="95" fillId="0" borderId="14" xfId="0" applyNumberFormat="1" applyFont="1" applyFill="1" applyBorder="1" applyAlignment="1">
      <alignment horizontal="center" vertical="center" wrapText="1"/>
    </xf>
    <xf numFmtId="164" fontId="95" fillId="0" borderId="18" xfId="0" applyNumberFormat="1" applyFont="1" applyFill="1" applyBorder="1" applyAlignment="1">
      <alignment horizontal="center" vertical="center" wrapText="1"/>
    </xf>
    <xf numFmtId="0" fontId="89" fillId="25" borderId="19" xfId="317" applyFont="1" applyFill="1" applyBorder="1" applyAlignment="1">
      <alignment horizontal="center" vertical="center" wrapText="1"/>
    </xf>
    <xf numFmtId="0" fontId="89" fillId="25" borderId="23" xfId="317" applyFont="1" applyFill="1" applyBorder="1" applyAlignment="1">
      <alignment horizontal="center" vertical="center" wrapText="1"/>
    </xf>
    <xf numFmtId="0" fontId="95" fillId="0" borderId="17" xfId="0" applyFont="1" applyFill="1" applyBorder="1" applyAlignment="1">
      <alignment horizontal="center" vertical="center" wrapText="1"/>
    </xf>
    <xf numFmtId="1" fontId="95" fillId="0" borderId="17" xfId="0" applyNumberFormat="1" applyFont="1" applyFill="1" applyBorder="1" applyAlignment="1">
      <alignment horizontal="center" vertical="center" wrapText="1"/>
    </xf>
    <xf numFmtId="0" fontId="68" fillId="27" borderId="13" xfId="0" applyFont="1" applyFill="1" applyBorder="1" applyAlignment="1">
      <alignment horizontal="left" vertical="center" wrapText="1"/>
    </xf>
    <xf numFmtId="0" fontId="68" fillId="27" borderId="16" xfId="0" applyFont="1" applyFill="1" applyBorder="1" applyAlignment="1">
      <alignment horizontal="left" vertical="center" wrapText="1"/>
    </xf>
    <xf numFmtId="164" fontId="94" fillId="0" borderId="17" xfId="0" applyNumberFormat="1" applyFont="1" applyFill="1" applyBorder="1" applyAlignment="1">
      <alignment horizontal="center" vertical="center" wrapText="1"/>
    </xf>
    <xf numFmtId="0" fontId="94" fillId="0" borderId="17" xfId="0" applyFont="1" applyFill="1" applyBorder="1" applyAlignment="1">
      <alignment horizontal="center" vertical="center" wrapText="1"/>
    </xf>
    <xf numFmtId="164" fontId="95" fillId="28" borderId="17" xfId="0" applyNumberFormat="1" applyFont="1" applyFill="1" applyBorder="1" applyAlignment="1">
      <alignment horizontal="center" vertical="center"/>
    </xf>
    <xf numFmtId="0" fontId="95" fillId="0" borderId="17" xfId="0" applyFont="1" applyFill="1" applyBorder="1" applyAlignment="1">
      <alignment horizontal="center" vertical="center"/>
    </xf>
    <xf numFmtId="164" fontId="65" fillId="0" borderId="19" xfId="0" applyNumberFormat="1" applyFont="1" applyFill="1" applyBorder="1" applyAlignment="1">
      <alignment horizontal="center" vertical="center" wrapText="1"/>
    </xf>
    <xf numFmtId="164" fontId="65" fillId="0" borderId="23" xfId="0" applyNumberFormat="1" applyFont="1" applyFill="1" applyBorder="1" applyAlignment="1">
      <alignment horizontal="center" vertical="center" wrapText="1"/>
    </xf>
    <xf numFmtId="1" fontId="126" fillId="0" borderId="17" xfId="0" applyNumberFormat="1" applyFont="1" applyFill="1" applyBorder="1" applyAlignment="1">
      <alignment horizontal="center" vertical="center" wrapText="1"/>
    </xf>
    <xf numFmtId="0" fontId="127" fillId="0" borderId="17" xfId="0" applyFont="1" applyFill="1" applyBorder="1" applyAlignment="1">
      <alignment horizontal="center" vertical="center" wrapText="1"/>
    </xf>
    <xf numFmtId="0" fontId="127" fillId="0" borderId="19" xfId="0" applyFont="1" applyFill="1" applyBorder="1" applyAlignment="1">
      <alignment horizontal="center" vertical="center" wrapText="1"/>
    </xf>
    <xf numFmtId="164" fontId="95" fillId="28" borderId="17" xfId="0" applyNumberFormat="1" applyFont="1" applyFill="1" applyBorder="1" applyAlignment="1">
      <alignment horizontal="center" vertical="center" wrapText="1"/>
    </xf>
    <xf numFmtId="0" fontId="98" fillId="0" borderId="17" xfId="317" applyFont="1" applyFill="1" applyBorder="1" applyAlignment="1">
      <alignment horizontal="center" vertical="center" wrapText="1"/>
    </xf>
    <xf numFmtId="164" fontId="95" fillId="0" borderId="17" xfId="0" applyNumberFormat="1" applyFont="1" applyFill="1" applyBorder="1" applyAlignment="1">
      <alignment horizontal="center" vertical="center"/>
    </xf>
    <xf numFmtId="0" fontId="68" fillId="0" borderId="17" xfId="0" applyFont="1" applyFill="1" applyBorder="1" applyAlignment="1">
      <alignment horizontal="center" vertical="center" wrapText="1"/>
    </xf>
    <xf numFmtId="164" fontId="65" fillId="0" borderId="17" xfId="0" applyNumberFormat="1" applyFont="1" applyFill="1" applyBorder="1" applyAlignment="1">
      <alignment horizontal="center" vertical="center"/>
    </xf>
    <xf numFmtId="1" fontId="95" fillId="0" borderId="17" xfId="0" applyNumberFormat="1" applyFont="1" applyFill="1" applyBorder="1" applyAlignment="1">
      <alignment horizontal="center" vertical="center"/>
    </xf>
    <xf numFmtId="0" fontId="94" fillId="0" borderId="17" xfId="0" applyFont="1" applyFill="1" applyBorder="1" applyAlignment="1">
      <alignment horizontal="center" vertical="center"/>
    </xf>
    <xf numFmtId="0" fontId="68" fillId="0" borderId="19" xfId="0" applyFont="1" applyFill="1" applyBorder="1" applyAlignment="1">
      <alignment horizontal="center" vertical="center"/>
    </xf>
    <xf numFmtId="0" fontId="68" fillId="0" borderId="23" xfId="0" applyFont="1" applyFill="1" applyBorder="1" applyAlignment="1">
      <alignment horizontal="center" vertical="center"/>
    </xf>
    <xf numFmtId="0" fontId="68" fillId="0" borderId="20" xfId="0" applyFont="1" applyFill="1" applyBorder="1" applyAlignment="1">
      <alignment horizontal="center" vertical="center"/>
    </xf>
    <xf numFmtId="164" fontId="68" fillId="0" borderId="13" xfId="0" applyNumberFormat="1" applyFont="1" applyFill="1" applyBorder="1" applyAlignment="1">
      <alignment horizontal="center" vertical="center" wrapText="1"/>
    </xf>
    <xf numFmtId="164" fontId="68" fillId="0" borderId="16" xfId="0" applyNumberFormat="1" applyFont="1" applyFill="1" applyBorder="1" applyAlignment="1">
      <alignment horizontal="center" vertical="center" wrapText="1"/>
    </xf>
    <xf numFmtId="17" fontId="65" fillId="0" borderId="35" xfId="0" applyNumberFormat="1" applyFont="1" applyFill="1" applyBorder="1" applyAlignment="1">
      <alignment horizontal="center" vertical="center" wrapText="1"/>
    </xf>
    <xf numFmtId="17" fontId="65" fillId="0" borderId="33" xfId="0" applyNumberFormat="1" applyFont="1" applyFill="1" applyBorder="1" applyAlignment="1">
      <alignment horizontal="center" vertical="center" wrapText="1"/>
    </xf>
    <xf numFmtId="17" fontId="65" fillId="0" borderId="14" xfId="0" applyNumberFormat="1" applyFont="1" applyFill="1" applyBorder="1" applyAlignment="1">
      <alignment horizontal="center" vertical="center" wrapText="1"/>
    </xf>
    <xf numFmtId="17" fontId="65" fillId="0" borderId="15" xfId="0" applyNumberFormat="1" applyFont="1" applyFill="1" applyBorder="1" applyAlignment="1">
      <alignment horizontal="center" vertical="center" wrapText="1"/>
    </xf>
    <xf numFmtId="0" fontId="68" fillId="28" borderId="10" xfId="0" applyFont="1" applyFill="1" applyBorder="1" applyAlignment="1">
      <alignment horizontal="center" vertical="center"/>
    </xf>
    <xf numFmtId="0" fontId="94" fillId="28" borderId="11" xfId="0" applyFont="1" applyFill="1" applyBorder="1" applyAlignment="1">
      <alignment horizontal="center" vertical="center"/>
    </xf>
    <xf numFmtId="0" fontId="94" fillId="28" borderId="12" xfId="0" applyFont="1" applyFill="1" applyBorder="1" applyAlignment="1">
      <alignment horizontal="center" vertical="center"/>
    </xf>
    <xf numFmtId="0" fontId="94" fillId="28" borderId="13" xfId="0" applyFont="1" applyFill="1" applyBorder="1" applyAlignment="1">
      <alignment horizontal="center" vertical="center"/>
    </xf>
    <xf numFmtId="0" fontId="94" fillId="28" borderId="0" xfId="0" applyFont="1" applyFill="1" applyBorder="1" applyAlignment="1">
      <alignment horizontal="center" vertical="center"/>
    </xf>
    <xf numFmtId="0" fontId="94" fillId="28" borderId="16" xfId="0" applyFont="1" applyFill="1" applyBorder="1" applyAlignment="1">
      <alignment horizontal="center" vertical="center"/>
    </xf>
    <xf numFmtId="0" fontId="94" fillId="28" borderId="14" xfId="0" applyFont="1" applyFill="1" applyBorder="1" applyAlignment="1">
      <alignment horizontal="center" vertical="center"/>
    </xf>
    <xf numFmtId="0" fontId="94" fillId="28" borderId="15" xfId="0" applyFont="1" applyFill="1" applyBorder="1" applyAlignment="1">
      <alignment horizontal="center" vertical="center"/>
    </xf>
    <xf numFmtId="0" fontId="94" fillId="28" borderId="18" xfId="0" applyFont="1" applyFill="1" applyBorder="1" applyAlignment="1">
      <alignment horizontal="center" vertical="center"/>
    </xf>
    <xf numFmtId="0" fontId="68" fillId="0" borderId="17" xfId="0" applyFont="1" applyFill="1" applyBorder="1" applyAlignment="1">
      <alignment vertical="center" wrapText="1"/>
    </xf>
    <xf numFmtId="0" fontId="94" fillId="0" borderId="17" xfId="0" applyFont="1" applyFill="1" applyBorder="1" applyAlignment="1">
      <alignment vertical="center" wrapText="1"/>
    </xf>
    <xf numFmtId="0" fontId="65" fillId="0" borderId="17" xfId="0" applyFont="1" applyFill="1" applyBorder="1" applyAlignment="1">
      <alignment horizontal="center" vertical="center" wrapText="1"/>
    </xf>
    <xf numFmtId="164" fontId="95" fillId="0" borderId="10" xfId="0" applyNumberFormat="1" applyFont="1" applyFill="1" applyBorder="1" applyAlignment="1">
      <alignment horizontal="center" vertical="center"/>
    </xf>
    <xf numFmtId="164" fontId="95" fillId="0" borderId="13" xfId="0" applyNumberFormat="1" applyFont="1" applyFill="1" applyBorder="1" applyAlignment="1">
      <alignment horizontal="center" vertical="center"/>
    </xf>
    <xf numFmtId="164" fontId="95" fillId="0" borderId="14" xfId="0" applyNumberFormat="1" applyFont="1" applyFill="1" applyBorder="1" applyAlignment="1">
      <alignment horizontal="center" vertical="center"/>
    </xf>
    <xf numFmtId="0" fontId="95" fillId="0" borderId="10" xfId="0" applyFont="1" applyFill="1" applyBorder="1" applyAlignment="1">
      <alignment horizontal="center" vertical="center" wrapText="1"/>
    </xf>
    <xf numFmtId="0" fontId="95" fillId="0" borderId="13" xfId="0" applyFont="1" applyFill="1" applyBorder="1" applyAlignment="1">
      <alignment horizontal="center" vertical="center" wrapText="1"/>
    </xf>
    <xf numFmtId="0" fontId="95" fillId="0" borderId="14" xfId="0" applyFont="1" applyFill="1" applyBorder="1" applyAlignment="1">
      <alignment horizontal="center" vertical="center" wrapText="1"/>
    </xf>
    <xf numFmtId="0" fontId="0" fillId="28" borderId="17" xfId="0" applyFill="1" applyBorder="1" applyAlignment="1">
      <alignment horizontal="center" vertical="center"/>
    </xf>
    <xf numFmtId="0" fontId="68" fillId="0" borderId="17" xfId="0" applyNumberFormat="1" applyFont="1" applyFill="1" applyBorder="1" applyAlignment="1">
      <alignment vertical="center" wrapText="1"/>
    </xf>
    <xf numFmtId="0" fontId="0" fillId="0" borderId="17" xfId="0" applyFill="1" applyBorder="1" applyAlignment="1">
      <alignment vertical="center" wrapText="1"/>
    </xf>
    <xf numFmtId="164" fontId="62" fillId="0" borderId="10" xfId="0" applyNumberFormat="1" applyFont="1" applyFill="1" applyBorder="1" applyAlignment="1">
      <alignment horizontal="center" vertical="center" wrapText="1"/>
    </xf>
    <xf numFmtId="164" fontId="62" fillId="0" borderId="13" xfId="0" applyNumberFormat="1" applyFont="1" applyFill="1" applyBorder="1" applyAlignment="1">
      <alignment horizontal="center" vertical="center" wrapText="1"/>
    </xf>
    <xf numFmtId="164" fontId="62" fillId="0" borderId="14" xfId="0" applyNumberFormat="1" applyFont="1" applyFill="1" applyBorder="1" applyAlignment="1">
      <alignment horizontal="center" vertical="center" wrapText="1"/>
    </xf>
    <xf numFmtId="164" fontId="0" fillId="0" borderId="17" xfId="0" applyNumberFormat="1" applyFill="1" applyBorder="1" applyAlignment="1">
      <alignment horizontal="center" vertical="center" wrapText="1"/>
    </xf>
    <xf numFmtId="0" fontId="130" fillId="0" borderId="29" xfId="0" applyFont="1" applyFill="1" applyBorder="1" applyAlignment="1">
      <alignment horizontal="center"/>
    </xf>
    <xf numFmtId="0" fontId="130" fillId="0" borderId="30" xfId="0" applyFont="1" applyFill="1" applyBorder="1" applyAlignment="1">
      <alignment horizontal="center"/>
    </xf>
    <xf numFmtId="0" fontId="130" fillId="0" borderId="28" xfId="0" applyFont="1" applyFill="1" applyBorder="1" applyAlignment="1">
      <alignment horizontal="center"/>
    </xf>
    <xf numFmtId="0" fontId="68" fillId="28" borderId="17" xfId="0" applyFont="1" applyFill="1" applyBorder="1" applyAlignment="1">
      <alignment horizontal="center" vertical="center" wrapText="1"/>
    </xf>
    <xf numFmtId="0" fontId="94" fillId="28" borderId="17" xfId="0" applyFont="1" applyFill="1" applyBorder="1" applyAlignment="1">
      <alignment horizontal="center" vertical="center" wrapText="1"/>
    </xf>
    <xf numFmtId="0" fontId="68" fillId="0" borderId="10" xfId="0" applyNumberFormat="1"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6" xfId="0" applyFill="1" applyBorder="1" applyAlignment="1">
      <alignment horizontal="left" vertical="top" wrapText="1"/>
    </xf>
    <xf numFmtId="0" fontId="0" fillId="0" borderId="14" xfId="0" applyFill="1" applyBorder="1" applyAlignment="1">
      <alignment horizontal="left" vertical="top" wrapText="1"/>
    </xf>
    <xf numFmtId="0" fontId="0" fillId="0" borderId="18" xfId="0" applyFill="1" applyBorder="1" applyAlignment="1">
      <alignment horizontal="left" vertical="top" wrapText="1"/>
    </xf>
    <xf numFmtId="164" fontId="62" fillId="0" borderId="11" xfId="0" applyNumberFormat="1" applyFont="1" applyFill="1" applyBorder="1" applyAlignment="1">
      <alignment horizontal="center" vertical="center" wrapText="1"/>
    </xf>
    <xf numFmtId="164" fontId="62" fillId="0" borderId="0" xfId="0" applyNumberFormat="1" applyFont="1" applyFill="1" applyBorder="1" applyAlignment="1">
      <alignment horizontal="center" vertical="center" wrapText="1"/>
    </xf>
    <xf numFmtId="164" fontId="62" fillId="0" borderId="15" xfId="0" applyNumberFormat="1" applyFont="1" applyFill="1" applyBorder="1" applyAlignment="1">
      <alignment horizontal="center" vertical="center" wrapText="1"/>
    </xf>
    <xf numFmtId="0" fontId="120" fillId="0" borderId="19" xfId="317" applyFont="1" applyFill="1" applyBorder="1" applyAlignment="1">
      <alignment horizontal="center" vertical="center" wrapText="1"/>
    </xf>
    <xf numFmtId="0" fontId="120" fillId="0" borderId="23" xfId="317" applyFont="1" applyFill="1" applyBorder="1" applyAlignment="1">
      <alignment horizontal="center" vertical="center" wrapText="1"/>
    </xf>
    <xf numFmtId="0" fontId="120" fillId="0" borderId="20" xfId="317" applyFont="1" applyFill="1" applyBorder="1" applyAlignment="1">
      <alignment horizontal="center" vertical="center" wrapText="1"/>
    </xf>
    <xf numFmtId="0" fontId="65" fillId="27" borderId="13" xfId="0" applyFont="1" applyFill="1" applyBorder="1" applyAlignment="1">
      <alignment horizontal="left" vertical="center" wrapText="1"/>
    </xf>
    <xf numFmtId="0" fontId="65" fillId="27" borderId="16" xfId="0" applyFont="1" applyFill="1" applyBorder="1" applyAlignment="1">
      <alignment horizontal="left" vertical="center" wrapText="1"/>
    </xf>
    <xf numFmtId="0" fontId="68" fillId="0" borderId="19" xfId="0" applyFont="1" applyFill="1" applyBorder="1" applyAlignment="1">
      <alignment horizontal="center" vertical="center" wrapText="1"/>
    </xf>
    <xf numFmtId="0" fontId="68" fillId="0" borderId="23" xfId="0" applyFont="1" applyFill="1" applyBorder="1" applyAlignment="1">
      <alignment horizontal="center" vertical="center" wrapText="1"/>
    </xf>
    <xf numFmtId="0" fontId="68" fillId="0" borderId="20" xfId="0" applyFont="1" applyFill="1" applyBorder="1" applyAlignment="1">
      <alignment horizontal="center" vertical="center" wrapText="1"/>
    </xf>
    <xf numFmtId="0" fontId="94" fillId="0" borderId="12" xfId="0" applyFont="1" applyFill="1" applyBorder="1" applyAlignment="1">
      <alignment horizontal="left" vertical="center" wrapText="1"/>
    </xf>
    <xf numFmtId="0" fontId="94" fillId="0" borderId="13" xfId="0" applyFont="1" applyFill="1" applyBorder="1" applyAlignment="1">
      <alignment horizontal="left" vertical="center" wrapText="1"/>
    </xf>
    <xf numFmtId="0" fontId="94" fillId="0" borderId="16" xfId="0" applyFont="1" applyFill="1" applyBorder="1" applyAlignment="1">
      <alignment horizontal="left" vertical="center" wrapText="1"/>
    </xf>
    <xf numFmtId="0" fontId="94" fillId="0" borderId="14" xfId="0" applyFont="1" applyFill="1" applyBorder="1" applyAlignment="1">
      <alignment horizontal="left" vertical="center" wrapText="1"/>
    </xf>
    <xf numFmtId="0" fontId="94" fillId="0" borderId="18" xfId="0" applyFont="1" applyFill="1" applyBorder="1" applyAlignment="1">
      <alignment horizontal="left" vertical="center" wrapText="1"/>
    </xf>
    <xf numFmtId="164" fontId="65" fillId="0" borderId="17" xfId="0" applyNumberFormat="1" applyFont="1" applyFill="1" applyBorder="1" applyAlignment="1">
      <alignment horizontal="center" vertical="center" wrapText="1"/>
    </xf>
    <xf numFmtId="164" fontId="95" fillId="0" borderId="19" xfId="0" applyNumberFormat="1" applyFont="1" applyFill="1" applyBorder="1" applyAlignment="1">
      <alignment horizontal="center" vertical="center"/>
    </xf>
    <xf numFmtId="164" fontId="68" fillId="0" borderId="23" xfId="381" applyNumberFormat="1" applyFont="1" applyFill="1" applyBorder="1" applyAlignment="1">
      <alignment horizontal="center" vertical="center"/>
    </xf>
    <xf numFmtId="164" fontId="68" fillId="0" borderId="20" xfId="381" applyNumberFormat="1" applyFont="1" applyFill="1" applyBorder="1" applyAlignment="1">
      <alignment horizontal="center" vertical="center"/>
    </xf>
    <xf numFmtId="164" fontId="65" fillId="0" borderId="23" xfId="0" applyNumberFormat="1" applyFont="1" applyFill="1" applyBorder="1" applyAlignment="1">
      <alignment horizontal="center" vertical="center"/>
    </xf>
    <xf numFmtId="0" fontId="94" fillId="0" borderId="10" xfId="0" applyFont="1" applyBorder="1" applyAlignment="1">
      <alignment horizontal="left" vertical="center" wrapText="1"/>
    </xf>
    <xf numFmtId="0" fontId="94" fillId="0" borderId="12" xfId="0" applyFont="1" applyBorder="1" applyAlignment="1">
      <alignment horizontal="left" vertical="center" wrapText="1"/>
    </xf>
    <xf numFmtId="0" fontId="94" fillId="0" borderId="13" xfId="0" applyFont="1" applyBorder="1" applyAlignment="1">
      <alignment horizontal="left" vertical="center" wrapText="1"/>
    </xf>
    <xf numFmtId="0" fontId="94" fillId="0" borderId="16" xfId="0" applyFont="1" applyBorder="1" applyAlignment="1">
      <alignment horizontal="left" vertical="center" wrapText="1"/>
    </xf>
    <xf numFmtId="0" fontId="94" fillId="0" borderId="14" xfId="0" applyFont="1" applyBorder="1" applyAlignment="1">
      <alignment horizontal="left" vertical="center" wrapText="1"/>
    </xf>
    <xf numFmtId="0" fontId="94" fillId="0" borderId="18" xfId="0" applyFont="1" applyBorder="1" applyAlignment="1">
      <alignment horizontal="left" vertical="center" wrapText="1"/>
    </xf>
    <xf numFmtId="1" fontId="95" fillId="0" borderId="10" xfId="0" applyNumberFormat="1" applyFont="1" applyFill="1" applyBorder="1" applyAlignment="1">
      <alignment horizontal="center" vertical="center" wrapText="1"/>
    </xf>
    <xf numFmtId="1" fontId="95" fillId="0" borderId="12" xfId="0" applyNumberFormat="1" applyFont="1" applyFill="1" applyBorder="1" applyAlignment="1">
      <alignment horizontal="center" vertical="center" wrapText="1"/>
    </xf>
    <xf numFmtId="1" fontId="95" fillId="0" borderId="13" xfId="0" applyNumberFormat="1" applyFont="1" applyFill="1" applyBorder="1" applyAlignment="1">
      <alignment horizontal="center" vertical="center" wrapText="1"/>
    </xf>
    <xf numFmtId="1" fontId="95" fillId="0" borderId="16" xfId="0" applyNumberFormat="1" applyFont="1" applyFill="1" applyBorder="1" applyAlignment="1">
      <alignment horizontal="center" vertical="center" wrapText="1"/>
    </xf>
    <xf numFmtId="1" fontId="95" fillId="0" borderId="14" xfId="0" applyNumberFormat="1" applyFont="1" applyFill="1" applyBorder="1" applyAlignment="1">
      <alignment horizontal="center" vertical="center" wrapText="1"/>
    </xf>
    <xf numFmtId="1" fontId="95" fillId="0" borderId="18" xfId="0" applyNumberFormat="1" applyFont="1" applyFill="1" applyBorder="1" applyAlignment="1">
      <alignment horizontal="center" vertical="center" wrapText="1"/>
    </xf>
    <xf numFmtId="0" fontId="95" fillId="0" borderId="12" xfId="0" applyFont="1" applyFill="1" applyBorder="1" applyAlignment="1">
      <alignment horizontal="center" vertical="center" wrapText="1"/>
    </xf>
    <xf numFmtId="0" fontId="95" fillId="0" borderId="16" xfId="0" applyFont="1" applyFill="1" applyBorder="1" applyAlignment="1">
      <alignment horizontal="center" vertical="center" wrapText="1"/>
    </xf>
    <xf numFmtId="164" fontId="68" fillId="0" borderId="19" xfId="0" applyNumberFormat="1" applyFont="1" applyFill="1" applyBorder="1" applyAlignment="1">
      <alignment horizontal="center" vertical="center" wrapText="1"/>
    </xf>
    <xf numFmtId="164" fontId="68" fillId="0" borderId="23" xfId="0" applyNumberFormat="1" applyFont="1" applyFill="1" applyBorder="1" applyAlignment="1">
      <alignment horizontal="center" vertical="center" wrapText="1"/>
    </xf>
    <xf numFmtId="164" fontId="68" fillId="0" borderId="20" xfId="0" applyNumberFormat="1" applyFont="1" applyFill="1" applyBorder="1" applyAlignment="1">
      <alignment horizontal="center" vertical="center" wrapText="1"/>
    </xf>
    <xf numFmtId="0" fontId="97" fillId="0" borderId="19" xfId="317" applyFont="1" applyFill="1" applyBorder="1" applyAlignment="1">
      <alignment horizontal="center" vertical="center" wrapText="1"/>
    </xf>
    <xf numFmtId="0" fontId="97" fillId="0" borderId="23" xfId="317" applyFont="1" applyFill="1" applyBorder="1" applyAlignment="1">
      <alignment horizontal="center" vertical="center" wrapText="1"/>
    </xf>
    <xf numFmtId="0" fontId="89" fillId="0" borderId="19" xfId="317" applyFont="1" applyFill="1" applyBorder="1" applyAlignment="1">
      <alignment horizontal="center" vertical="center" wrapText="1"/>
    </xf>
    <xf numFmtId="0" fontId="89" fillId="0" borderId="23" xfId="317" applyFont="1" applyFill="1" applyBorder="1" applyAlignment="1">
      <alignment horizontal="center" vertical="center" wrapText="1"/>
    </xf>
    <xf numFmtId="0" fontId="89" fillId="0" borderId="20" xfId="317" applyFont="1" applyFill="1" applyBorder="1" applyAlignment="1">
      <alignment horizontal="center" vertical="center" wrapText="1"/>
    </xf>
    <xf numFmtId="164" fontId="68" fillId="0" borderId="17" xfId="0" applyNumberFormat="1" applyFont="1" applyFill="1" applyBorder="1" applyAlignment="1">
      <alignment horizontal="center" vertical="center" wrapText="1"/>
    </xf>
    <xf numFmtId="164" fontId="95" fillId="0" borderId="13" xfId="0" applyNumberFormat="1" applyFont="1" applyFill="1" applyBorder="1" applyAlignment="1">
      <alignment horizontal="center" vertical="center" wrapText="1"/>
    </xf>
    <xf numFmtId="164" fontId="95" fillId="0" borderId="16" xfId="0" applyNumberFormat="1" applyFont="1" applyFill="1" applyBorder="1" applyAlignment="1">
      <alignment horizontal="center"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13" xfId="0" applyFont="1" applyFill="1" applyBorder="1" applyAlignment="1">
      <alignment horizontal="center" vertical="center"/>
    </xf>
    <xf numFmtId="0" fontId="95" fillId="0" borderId="16" xfId="0" applyFont="1" applyFill="1" applyBorder="1" applyAlignment="1">
      <alignment horizontal="center" vertical="center"/>
    </xf>
    <xf numFmtId="0" fontId="94" fillId="0" borderId="20" xfId="0" applyFont="1" applyFill="1" applyBorder="1" applyAlignment="1">
      <alignment horizontal="center" vertical="center" wrapText="1"/>
    </xf>
    <xf numFmtId="9" fontId="65" fillId="35" borderId="17" xfId="0" applyNumberFormat="1" applyFont="1" applyFill="1" applyBorder="1" applyAlignment="1">
      <alignment horizontal="center" vertical="center" wrapText="1"/>
    </xf>
    <xf numFmtId="0" fontId="65" fillId="35" borderId="17" xfId="0" applyFont="1" applyFill="1" applyBorder="1" applyAlignment="1">
      <alignment horizontal="center" vertical="center" wrapText="1"/>
    </xf>
    <xf numFmtId="0" fontId="95" fillId="35" borderId="17" xfId="0" applyFont="1" applyFill="1" applyBorder="1" applyAlignment="1">
      <alignment horizontal="center" vertical="center" wrapText="1"/>
    </xf>
    <xf numFmtId="9" fontId="65" fillId="35" borderId="17" xfId="381" applyFont="1" applyFill="1" applyBorder="1" applyAlignment="1">
      <alignment horizontal="center" vertical="center" wrapText="1"/>
    </xf>
    <xf numFmtId="9" fontId="95" fillId="35" borderId="17" xfId="381" applyFont="1" applyFill="1" applyBorder="1" applyAlignment="1">
      <alignment horizontal="center" vertical="center" wrapText="1"/>
    </xf>
    <xf numFmtId="164" fontId="65" fillId="35" borderId="17" xfId="0" applyNumberFormat="1" applyFont="1" applyFill="1" applyBorder="1" applyAlignment="1">
      <alignment horizontal="center" vertical="center" wrapText="1"/>
    </xf>
    <xf numFmtId="164" fontId="95" fillId="35" borderId="17" xfId="0" applyNumberFormat="1" applyFont="1" applyFill="1" applyBorder="1" applyAlignment="1">
      <alignment horizontal="center" vertical="center" wrapText="1"/>
    </xf>
    <xf numFmtId="164" fontId="95" fillId="35" borderId="19" xfId="0" applyNumberFormat="1" applyFont="1" applyFill="1" applyBorder="1" applyAlignment="1">
      <alignment horizontal="center" vertical="center" wrapText="1"/>
    </xf>
    <xf numFmtId="164" fontId="95" fillId="35" borderId="19" xfId="0" applyNumberFormat="1" applyFont="1" applyFill="1" applyBorder="1" applyAlignment="1">
      <alignment horizontal="center" vertical="center"/>
    </xf>
    <xf numFmtId="164" fontId="68" fillId="35" borderId="23" xfId="381" applyNumberFormat="1" applyFont="1" applyFill="1" applyBorder="1" applyAlignment="1">
      <alignment horizontal="center" vertical="center"/>
    </xf>
    <xf numFmtId="164" fontId="95" fillId="0" borderId="17" xfId="381" applyNumberFormat="1" applyFont="1" applyFill="1" applyBorder="1" applyAlignment="1">
      <alignment horizontal="center" vertical="center" wrapText="1"/>
    </xf>
    <xf numFmtId="164" fontId="65" fillId="0" borderId="20" xfId="0" applyNumberFormat="1" applyFont="1" applyFill="1" applyBorder="1" applyAlignment="1">
      <alignment horizontal="center" vertical="center"/>
    </xf>
    <xf numFmtId="164" fontId="68" fillId="35" borderId="20" xfId="381" applyNumberFormat="1" applyFont="1" applyFill="1" applyBorder="1" applyAlignment="1">
      <alignment horizontal="center" vertical="center"/>
    </xf>
    <xf numFmtId="9" fontId="65" fillId="0" borderId="17" xfId="0" applyNumberFormat="1" applyFont="1" applyFill="1" applyBorder="1" applyAlignment="1">
      <alignment horizontal="center" vertical="center" wrapText="1"/>
    </xf>
    <xf numFmtId="9" fontId="65" fillId="0" borderId="17" xfId="381" applyFont="1" applyFill="1" applyBorder="1" applyAlignment="1">
      <alignment horizontal="center" vertical="center" wrapText="1"/>
    </xf>
    <xf numFmtId="9" fontId="95" fillId="0" borderId="17" xfId="381" applyFont="1" applyFill="1" applyBorder="1" applyAlignment="1">
      <alignment horizontal="center" vertical="center" wrapText="1"/>
    </xf>
    <xf numFmtId="0" fontId="62" fillId="0" borderId="17" xfId="0" applyFont="1" applyFill="1" applyBorder="1" applyAlignment="1">
      <alignment vertical="center" wrapText="1"/>
    </xf>
    <xf numFmtId="164" fontId="65" fillId="0" borderId="17" xfId="381" applyNumberFormat="1" applyFont="1" applyFill="1" applyBorder="1" applyAlignment="1">
      <alignment horizontal="center" vertical="center" wrapText="1"/>
    </xf>
    <xf numFmtId="0" fontId="97" fillId="0" borderId="17" xfId="317" applyFont="1" applyFill="1" applyBorder="1" applyAlignment="1">
      <alignment horizontal="center" vertical="center" wrapText="1"/>
    </xf>
    <xf numFmtId="1" fontId="101" fillId="0" borderId="19" xfId="0" applyNumberFormat="1" applyFont="1" applyFill="1" applyBorder="1" applyAlignment="1">
      <alignment horizontal="center" vertical="center" wrapText="1"/>
    </xf>
    <xf numFmtId="1" fontId="101" fillId="0" borderId="23" xfId="0" applyNumberFormat="1" applyFont="1" applyFill="1" applyBorder="1" applyAlignment="1">
      <alignment horizontal="center" vertical="center" wrapText="1"/>
    </xf>
    <xf numFmtId="1" fontId="101" fillId="0" borderId="20" xfId="0" applyNumberFormat="1" applyFont="1" applyFill="1" applyBorder="1" applyAlignment="1">
      <alignment horizontal="center" vertical="center" wrapText="1"/>
    </xf>
    <xf numFmtId="9" fontId="94" fillId="0" borderId="17" xfId="381" applyFont="1" applyFill="1" applyBorder="1" applyAlignment="1">
      <alignment horizontal="center" vertical="center" wrapText="1"/>
    </xf>
    <xf numFmtId="0" fontId="89" fillId="0" borderId="17" xfId="317" applyFont="1" applyFill="1" applyBorder="1" applyAlignment="1">
      <alignment horizontal="center" vertical="center" wrapText="1"/>
    </xf>
    <xf numFmtId="1" fontId="107" fillId="0" borderId="19" xfId="0" applyNumberFormat="1" applyFont="1" applyFill="1" applyBorder="1" applyAlignment="1">
      <alignment horizontal="center" vertical="center" wrapText="1"/>
    </xf>
    <xf numFmtId="1" fontId="107" fillId="0" borderId="23" xfId="0" applyNumberFormat="1" applyFont="1" applyFill="1" applyBorder="1" applyAlignment="1">
      <alignment horizontal="center" vertical="center" wrapText="1"/>
    </xf>
    <xf numFmtId="0" fontId="132" fillId="0" borderId="23" xfId="0" applyFont="1" applyFill="1" applyBorder="1" applyAlignment="1">
      <alignment horizontal="center" vertical="center" wrapText="1"/>
    </xf>
    <xf numFmtId="0" fontId="132" fillId="0" borderId="20" xfId="0" applyFont="1" applyFill="1" applyBorder="1" applyAlignment="1">
      <alignment horizontal="center" vertical="center" wrapText="1"/>
    </xf>
    <xf numFmtId="0" fontId="94" fillId="28" borderId="17" xfId="0" applyFont="1" applyFill="1" applyBorder="1" applyAlignment="1">
      <alignment vertical="center" wrapText="1"/>
    </xf>
    <xf numFmtId="164" fontId="65" fillId="35" borderId="23" xfId="0" applyNumberFormat="1" applyFont="1" applyFill="1" applyBorder="1" applyAlignment="1">
      <alignment horizontal="center" vertical="center"/>
    </xf>
    <xf numFmtId="164" fontId="65" fillId="35" borderId="20" xfId="0" applyNumberFormat="1" applyFont="1" applyFill="1" applyBorder="1" applyAlignment="1">
      <alignment horizontal="center" vertical="center"/>
    </xf>
    <xf numFmtId="164" fontId="95" fillId="35" borderId="17" xfId="381" applyNumberFormat="1" applyFont="1" applyFill="1" applyBorder="1" applyAlignment="1">
      <alignment horizontal="center" vertical="center" wrapText="1"/>
    </xf>
    <xf numFmtId="9" fontId="65" fillId="35" borderId="19" xfId="0" applyNumberFormat="1" applyFont="1" applyFill="1" applyBorder="1" applyAlignment="1">
      <alignment horizontal="center" vertical="center" wrapText="1"/>
    </xf>
    <xf numFmtId="9" fontId="65" fillId="35" borderId="23" xfId="0" applyNumberFormat="1" applyFont="1" applyFill="1" applyBorder="1" applyAlignment="1">
      <alignment horizontal="center" vertical="center" wrapText="1"/>
    </xf>
    <xf numFmtId="0" fontId="65" fillId="35" borderId="23" xfId="0" applyFont="1" applyFill="1" applyBorder="1" applyAlignment="1">
      <alignment horizontal="center" vertical="center" wrapText="1"/>
    </xf>
    <xf numFmtId="0" fontId="65" fillId="35" borderId="20" xfId="0" applyFont="1" applyFill="1" applyBorder="1" applyAlignment="1">
      <alignment horizontal="center" vertical="center" wrapText="1"/>
    </xf>
    <xf numFmtId="9" fontId="94" fillId="0" borderId="10" xfId="381" applyFont="1" applyBorder="1" applyAlignment="1">
      <alignment horizontal="center" vertical="center" wrapText="1"/>
    </xf>
    <xf numFmtId="9" fontId="0" fillId="0" borderId="12" xfId="381" applyFont="1" applyBorder="1"/>
    <xf numFmtId="9" fontId="0" fillId="0" borderId="13" xfId="381" applyFont="1" applyBorder="1"/>
    <xf numFmtId="9" fontId="0" fillId="0" borderId="16" xfId="381" applyFont="1" applyBorder="1"/>
    <xf numFmtId="9" fontId="0" fillId="0" borderId="14" xfId="381" applyFont="1" applyBorder="1"/>
    <xf numFmtId="9" fontId="0" fillId="0" borderId="18" xfId="381" applyFont="1" applyBorder="1"/>
    <xf numFmtId="0" fontId="95" fillId="0" borderId="19" xfId="0" applyFont="1" applyFill="1" applyBorder="1" applyAlignment="1">
      <alignment horizontal="center" vertical="center"/>
    </xf>
    <xf numFmtId="0" fontId="95" fillId="0" borderId="23" xfId="0" applyFont="1" applyFill="1" applyBorder="1" applyAlignment="1">
      <alignment horizontal="center" vertical="center"/>
    </xf>
    <xf numFmtId="0" fontId="95" fillId="0" borderId="20" xfId="0" applyFont="1" applyFill="1" applyBorder="1" applyAlignment="1">
      <alignment horizontal="center" vertical="center"/>
    </xf>
    <xf numFmtId="0" fontId="68" fillId="0" borderId="17" xfId="0" applyFont="1" applyFill="1" applyBorder="1" applyAlignment="1">
      <alignment horizontal="left" vertical="center" wrapText="1"/>
    </xf>
    <xf numFmtId="0" fontId="94" fillId="0" borderId="17" xfId="0" applyFont="1" applyFill="1" applyBorder="1" applyAlignment="1">
      <alignment horizontal="left" vertical="center" wrapText="1"/>
    </xf>
    <xf numFmtId="0" fontId="95" fillId="0" borderId="18" xfId="0" applyFont="1" applyFill="1" applyBorder="1" applyAlignment="1">
      <alignment horizontal="center" vertical="center" wrapText="1"/>
    </xf>
    <xf numFmtId="164" fontId="95" fillId="0" borderId="12" xfId="0" applyNumberFormat="1" applyFont="1" applyFill="1" applyBorder="1" applyAlignment="1">
      <alignment horizontal="center" vertical="center"/>
    </xf>
    <xf numFmtId="164" fontId="95" fillId="0" borderId="16" xfId="0" applyNumberFormat="1" applyFont="1" applyFill="1" applyBorder="1" applyAlignment="1">
      <alignment horizontal="center" vertical="center"/>
    </xf>
    <xf numFmtId="164" fontId="95" fillId="0" borderId="18" xfId="0" applyNumberFormat="1" applyFont="1" applyFill="1" applyBorder="1" applyAlignment="1">
      <alignment horizontal="center" vertical="center"/>
    </xf>
    <xf numFmtId="0" fontId="68" fillId="0" borderId="10" xfId="0" applyFont="1" applyFill="1" applyBorder="1" applyAlignment="1">
      <alignment horizontal="center" vertical="center" wrapText="1"/>
    </xf>
    <xf numFmtId="0" fontId="0" fillId="0" borderId="12" xfId="0" applyFill="1" applyBorder="1"/>
    <xf numFmtId="0" fontId="0" fillId="0" borderId="13" xfId="0" applyFill="1" applyBorder="1"/>
    <xf numFmtId="0" fontId="0" fillId="0" borderId="16" xfId="0" applyFill="1" applyBorder="1"/>
    <xf numFmtId="0" fontId="0" fillId="0" borderId="14" xfId="0" applyFill="1" applyBorder="1"/>
    <xf numFmtId="0" fontId="0" fillId="0" borderId="18" xfId="0" applyFill="1" applyBorder="1"/>
    <xf numFmtId="0" fontId="68" fillId="28" borderId="10" xfId="0" applyFont="1" applyFill="1" applyBorder="1" applyAlignment="1">
      <alignment horizontal="left" vertical="center" wrapText="1"/>
    </xf>
    <xf numFmtId="0" fontId="94" fillId="28" borderId="12" xfId="0" applyFont="1" applyFill="1" applyBorder="1" applyAlignment="1">
      <alignment horizontal="left" vertical="center" wrapText="1"/>
    </xf>
    <xf numFmtId="0" fontId="94" fillId="28" borderId="13" xfId="0" applyFont="1" applyFill="1" applyBorder="1" applyAlignment="1">
      <alignment horizontal="left" vertical="center" wrapText="1"/>
    </xf>
    <xf numFmtId="0" fontId="94" fillId="28" borderId="16" xfId="0" applyFont="1" applyFill="1" applyBorder="1" applyAlignment="1">
      <alignment horizontal="left" vertical="center" wrapText="1"/>
    </xf>
    <xf numFmtId="0" fontId="94" fillId="28" borderId="17" xfId="0" applyFont="1" applyFill="1" applyBorder="1" applyAlignment="1">
      <alignment horizontal="left" vertical="center" wrapText="1"/>
    </xf>
    <xf numFmtId="0" fontId="94" fillId="0" borderId="10" xfId="0" applyFont="1" applyFill="1" applyBorder="1" applyAlignment="1">
      <alignment horizontal="left" vertical="center" wrapText="1"/>
    </xf>
    <xf numFmtId="0" fontId="65" fillId="28" borderId="10" xfId="0" applyFont="1" applyFill="1" applyBorder="1" applyAlignment="1">
      <alignment horizontal="center" vertical="center" wrapText="1"/>
    </xf>
    <xf numFmtId="0" fontId="65" fillId="28" borderId="13" xfId="0" applyFont="1" applyFill="1" applyBorder="1" applyAlignment="1">
      <alignment horizontal="center" vertical="center" wrapText="1"/>
    </xf>
    <xf numFmtId="0" fontId="65" fillId="28" borderId="14" xfId="0" applyFont="1" applyFill="1" applyBorder="1" applyAlignment="1">
      <alignment horizontal="center" vertical="center" wrapText="1"/>
    </xf>
    <xf numFmtId="0" fontId="68" fillId="0" borderId="19" xfId="0" applyFont="1" applyFill="1" applyBorder="1" applyAlignment="1">
      <alignment vertical="center" wrapText="1"/>
    </xf>
    <xf numFmtId="0" fontId="68" fillId="0" borderId="23" xfId="0" applyFont="1" applyFill="1" applyBorder="1" applyAlignment="1">
      <alignment vertical="center" wrapText="1"/>
    </xf>
    <xf numFmtId="0" fontId="94" fillId="0" borderId="23" xfId="0" applyFont="1" applyFill="1" applyBorder="1" applyAlignment="1">
      <alignment vertical="center" wrapText="1"/>
    </xf>
    <xf numFmtId="0" fontId="94" fillId="0" borderId="20" xfId="0" applyFont="1" applyFill="1" applyBorder="1" applyAlignment="1">
      <alignment vertical="center" wrapText="1"/>
    </xf>
    <xf numFmtId="0" fontId="94" fillId="0" borderId="10" xfId="0" applyFont="1" applyFill="1" applyBorder="1" applyAlignment="1">
      <alignment horizontal="center" vertical="center" wrapText="1"/>
    </xf>
    <xf numFmtId="0" fontId="94" fillId="0" borderId="13" xfId="0" applyFont="1" applyFill="1" applyBorder="1" applyAlignment="1">
      <alignment horizontal="center" vertical="center" wrapText="1"/>
    </xf>
    <xf numFmtId="164" fontId="94" fillId="0" borderId="10" xfId="0" applyNumberFormat="1" applyFont="1" applyFill="1" applyBorder="1" applyAlignment="1">
      <alignment horizontal="center" vertical="center" wrapText="1"/>
    </xf>
    <xf numFmtId="164" fontId="94" fillId="0" borderId="12" xfId="0" applyNumberFormat="1" applyFont="1" applyFill="1" applyBorder="1" applyAlignment="1">
      <alignment horizontal="center" vertical="center" wrapText="1"/>
    </xf>
    <xf numFmtId="164" fontId="94" fillId="0" borderId="13" xfId="0" applyNumberFormat="1" applyFont="1" applyFill="1" applyBorder="1" applyAlignment="1">
      <alignment horizontal="center" vertical="center" wrapText="1"/>
    </xf>
    <xf numFmtId="164" fontId="94" fillId="0" borderId="16" xfId="0" applyNumberFormat="1" applyFont="1" applyFill="1" applyBorder="1" applyAlignment="1">
      <alignment horizontal="center" vertical="center" wrapText="1"/>
    </xf>
    <xf numFmtId="164" fontId="94" fillId="0" borderId="14" xfId="0" applyNumberFormat="1" applyFont="1" applyFill="1" applyBorder="1" applyAlignment="1">
      <alignment horizontal="center" vertical="center" wrapText="1"/>
    </xf>
    <xf numFmtId="164" fontId="94" fillId="0" borderId="18" xfId="0" applyNumberFormat="1" applyFont="1" applyFill="1" applyBorder="1" applyAlignment="1">
      <alignment horizontal="center" vertical="center" wrapText="1"/>
    </xf>
    <xf numFmtId="164" fontId="94" fillId="28" borderId="10" xfId="0" applyNumberFormat="1" applyFont="1" applyFill="1" applyBorder="1" applyAlignment="1">
      <alignment horizontal="center" vertical="center" wrapText="1"/>
    </xf>
    <xf numFmtId="0" fontId="0" fillId="28" borderId="12" xfId="0" applyFill="1" applyBorder="1"/>
    <xf numFmtId="0" fontId="0" fillId="28" borderId="13" xfId="0" applyFill="1" applyBorder="1"/>
    <xf numFmtId="0" fontId="0" fillId="28" borderId="16" xfId="0" applyFill="1" applyBorder="1"/>
    <xf numFmtId="0" fontId="68" fillId="0" borderId="14" xfId="0" applyFont="1" applyFill="1" applyBorder="1" applyAlignment="1">
      <alignment horizontal="right" vertical="center" wrapText="1"/>
    </xf>
    <xf numFmtId="0" fontId="94" fillId="0" borderId="18" xfId="0" applyFont="1" applyFill="1" applyBorder="1" applyAlignment="1">
      <alignment horizontal="right" vertical="center" wrapText="1"/>
    </xf>
    <xf numFmtId="0" fontId="68" fillId="0" borderId="13" xfId="0" applyFont="1" applyFill="1" applyBorder="1" applyAlignment="1">
      <alignment horizontal="right" vertical="center" wrapText="1"/>
    </xf>
    <xf numFmtId="0" fontId="94" fillId="0" borderId="16" xfId="0" applyFont="1" applyFill="1" applyBorder="1" applyAlignment="1">
      <alignment horizontal="right" vertical="center" wrapText="1"/>
    </xf>
    <xf numFmtId="164" fontId="68" fillId="0" borderId="10" xfId="0" applyNumberFormat="1" applyFont="1" applyFill="1" applyBorder="1" applyAlignment="1">
      <alignment horizontal="center" vertical="center"/>
    </xf>
    <xf numFmtId="164" fontId="68" fillId="0" borderId="13" xfId="0" applyNumberFormat="1" applyFont="1" applyFill="1" applyBorder="1" applyAlignment="1">
      <alignment horizontal="center" vertical="center"/>
    </xf>
    <xf numFmtId="0" fontId="94" fillId="0" borderId="17" xfId="0" applyFont="1" applyBorder="1" applyAlignment="1">
      <alignment horizontal="left" vertical="center"/>
    </xf>
    <xf numFmtId="0" fontId="94" fillId="0" borderId="10" xfId="0" applyFont="1" applyBorder="1" applyAlignment="1">
      <alignment horizontal="center" vertical="center"/>
    </xf>
    <xf numFmtId="0" fontId="0" fillId="0" borderId="12" xfId="0" applyBorder="1"/>
    <xf numFmtId="0" fontId="94" fillId="0" borderId="13" xfId="0" applyFont="1" applyBorder="1" applyAlignment="1">
      <alignment horizontal="center" vertical="center"/>
    </xf>
    <xf numFmtId="0" fontId="0" fillId="0" borderId="16" xfId="0" applyBorder="1"/>
    <xf numFmtId="0" fontId="68" fillId="0" borderId="17" xfId="0" applyFont="1" applyFill="1" applyBorder="1" applyAlignment="1">
      <alignment horizontal="center" vertical="center"/>
    </xf>
    <xf numFmtId="0" fontId="94" fillId="0" borderId="17" xfId="0" applyFont="1" applyBorder="1" applyAlignment="1">
      <alignment vertical="center" wrapText="1"/>
    </xf>
    <xf numFmtId="164" fontId="94" fillId="0" borderId="10" xfId="0" applyNumberFormat="1" applyFont="1" applyBorder="1" applyAlignment="1">
      <alignment horizontal="center" vertical="center" wrapText="1"/>
    </xf>
    <xf numFmtId="0" fontId="0" fillId="0" borderId="13" xfId="0" applyBorder="1"/>
    <xf numFmtId="0" fontId="94" fillId="0" borderId="10" xfId="0" applyFont="1" applyBorder="1" applyAlignment="1">
      <alignment horizontal="left" vertical="center"/>
    </xf>
    <xf numFmtId="0" fontId="94" fillId="0" borderId="12" xfId="0" applyFont="1" applyBorder="1" applyAlignment="1">
      <alignment horizontal="left" vertical="center"/>
    </xf>
    <xf numFmtId="0" fontId="94" fillId="0" borderId="13" xfId="0" applyFont="1" applyBorder="1" applyAlignment="1">
      <alignment horizontal="left" vertical="center"/>
    </xf>
    <xf numFmtId="0" fontId="94" fillId="0" borderId="16" xfId="0" applyFont="1" applyBorder="1" applyAlignment="1">
      <alignment horizontal="left" vertical="center"/>
    </xf>
    <xf numFmtId="0" fontId="0" fillId="0" borderId="14" xfId="0" applyBorder="1"/>
    <xf numFmtId="0" fontId="0" fillId="0" borderId="18" xfId="0" applyBorder="1"/>
    <xf numFmtId="0" fontId="62" fillId="0" borderId="20" xfId="0" applyFont="1" applyFill="1" applyBorder="1"/>
    <xf numFmtId="1" fontId="65" fillId="0" borderId="17" xfId="0" applyNumberFormat="1" applyFont="1" applyFill="1" applyBorder="1" applyAlignment="1">
      <alignment horizontal="center" vertical="center" wrapText="1"/>
    </xf>
    <xf numFmtId="1" fontId="68" fillId="0" borderId="10" xfId="0" applyNumberFormat="1" applyFont="1" applyFill="1" applyBorder="1" applyAlignment="1">
      <alignment horizontal="center" vertical="center" wrapText="1"/>
    </xf>
    <xf numFmtId="1" fontId="0" fillId="0" borderId="12" xfId="0" applyNumberFormat="1" applyFill="1" applyBorder="1"/>
    <xf numFmtId="1" fontId="0" fillId="0" borderId="13" xfId="0" applyNumberFormat="1" applyFill="1" applyBorder="1"/>
    <xf numFmtId="1" fontId="0" fillId="0" borderId="16" xfId="0" applyNumberFormat="1" applyFill="1" applyBorder="1"/>
    <xf numFmtId="1" fontId="68" fillId="0" borderId="17" xfId="0" applyNumberFormat="1" applyFont="1" applyFill="1" applyBorder="1" applyAlignment="1">
      <alignment horizontal="center" vertical="center" wrapText="1"/>
    </xf>
    <xf numFmtId="1" fontId="94" fillId="0" borderId="17" xfId="0" applyNumberFormat="1" applyFont="1" applyFill="1" applyBorder="1" applyAlignment="1">
      <alignment horizontal="center" vertical="center" wrapText="1"/>
    </xf>
    <xf numFmtId="1" fontId="65" fillId="35" borderId="17" xfId="0" applyNumberFormat="1" applyFont="1" applyFill="1" applyBorder="1" applyAlignment="1">
      <alignment horizontal="center" vertical="center" wrapText="1"/>
    </xf>
    <xf numFmtId="1" fontId="95" fillId="35" borderId="17" xfId="0" applyNumberFormat="1" applyFont="1" applyFill="1" applyBorder="1" applyAlignment="1">
      <alignment horizontal="center" vertical="center" wrapText="1"/>
    </xf>
    <xf numFmtId="0" fontId="68" fillId="0" borderId="10" xfId="0" applyFont="1" applyBorder="1" applyAlignment="1">
      <alignment horizontal="left" vertical="center" wrapText="1"/>
    </xf>
    <xf numFmtId="0" fontId="68" fillId="0" borderId="17" xfId="0" applyFont="1" applyBorder="1" applyAlignment="1">
      <alignment vertical="center" wrapText="1"/>
    </xf>
    <xf numFmtId="0" fontId="68" fillId="0" borderId="17" xfId="0" applyFont="1" applyBorder="1" applyAlignment="1">
      <alignment horizontal="center" vertical="center"/>
    </xf>
    <xf numFmtId="0" fontId="94" fillId="0" borderId="17" xfId="0" applyFont="1" applyBorder="1" applyAlignment="1">
      <alignment horizontal="center" vertical="center"/>
    </xf>
    <xf numFmtId="164" fontId="94" fillId="0" borderId="10" xfId="381" applyNumberFormat="1" applyFont="1" applyBorder="1" applyAlignment="1">
      <alignment horizontal="center" vertical="center" wrapText="1"/>
    </xf>
    <xf numFmtId="164" fontId="0" fillId="0" borderId="12" xfId="381" applyNumberFormat="1" applyFont="1" applyBorder="1"/>
    <xf numFmtId="164" fontId="0" fillId="0" borderId="13" xfId="381" applyNumberFormat="1" applyFont="1" applyBorder="1"/>
    <xf numFmtId="164" fontId="0" fillId="0" borderId="16" xfId="381" applyNumberFormat="1" applyFont="1" applyBorder="1"/>
    <xf numFmtId="164" fontId="0" fillId="0" borderId="14" xfId="381" applyNumberFormat="1" applyFont="1" applyBorder="1"/>
    <xf numFmtId="164" fontId="0" fillId="0" borderId="18" xfId="381" applyNumberFormat="1" applyFont="1" applyBorder="1"/>
    <xf numFmtId="0" fontId="98" fillId="0" borderId="23" xfId="317" applyFont="1" applyFill="1" applyBorder="1" applyAlignment="1">
      <alignment horizontal="center" vertical="center" wrapText="1"/>
    </xf>
    <xf numFmtId="0" fontId="97" fillId="0" borderId="20" xfId="317" applyFont="1" applyFill="1" applyBorder="1" applyAlignment="1">
      <alignment horizontal="center" vertical="center" wrapText="1"/>
    </xf>
    <xf numFmtId="1" fontId="90" fillId="0" borderId="23" xfId="0" applyNumberFormat="1" applyFont="1" applyFill="1" applyBorder="1" applyAlignment="1">
      <alignment horizontal="center" vertical="center"/>
    </xf>
    <xf numFmtId="0" fontId="68" fillId="0" borderId="12" xfId="0" applyFont="1" applyFill="1" applyBorder="1" applyAlignment="1">
      <alignment horizontal="center" vertical="center" wrapText="1"/>
    </xf>
    <xf numFmtId="0" fontId="68" fillId="0" borderId="13" xfId="0" applyFont="1" applyFill="1" applyBorder="1" applyAlignment="1">
      <alignment vertical="center" wrapText="1"/>
    </xf>
    <xf numFmtId="0" fontId="68" fillId="0" borderId="16" xfId="0" applyFont="1" applyFill="1" applyBorder="1" applyAlignment="1">
      <alignment vertical="center" wrapText="1"/>
    </xf>
    <xf numFmtId="0" fontId="68" fillId="0" borderId="13" xfId="0" applyFont="1" applyFill="1" applyBorder="1" applyAlignment="1">
      <alignment horizontal="center" vertical="center" wrapText="1"/>
    </xf>
    <xf numFmtId="0" fontId="68" fillId="0" borderId="16" xfId="0" applyFont="1" applyFill="1" applyBorder="1" applyAlignment="1">
      <alignment horizontal="center" vertical="center" wrapText="1"/>
    </xf>
    <xf numFmtId="0" fontId="68" fillId="0" borderId="14" xfId="0" applyFont="1" applyFill="1" applyBorder="1" applyAlignment="1">
      <alignment horizontal="center" vertical="center" wrapText="1"/>
    </xf>
    <xf numFmtId="0" fontId="68" fillId="0" borderId="18" xfId="0" applyFont="1" applyFill="1" applyBorder="1" applyAlignment="1">
      <alignment horizontal="center" vertical="center" wrapText="1"/>
    </xf>
    <xf numFmtId="9" fontId="94" fillId="0" borderId="23" xfId="0" applyNumberFormat="1" applyFont="1" applyFill="1" applyBorder="1" applyAlignment="1">
      <alignment horizontal="center" vertical="center" wrapText="1"/>
    </xf>
    <xf numFmtId="164" fontId="65" fillId="0" borderId="0" xfId="0" applyNumberFormat="1" applyFont="1" applyFill="1" applyBorder="1" applyAlignment="1">
      <alignment horizontal="center" vertical="center"/>
    </xf>
    <xf numFmtId="1" fontId="90" fillId="0" borderId="23" xfId="0" applyNumberFormat="1" applyFont="1" applyFill="1" applyBorder="1" applyAlignment="1">
      <alignment horizontal="center" vertical="center" wrapText="1"/>
    </xf>
    <xf numFmtId="1" fontId="101" fillId="0" borderId="23" xfId="0" applyNumberFormat="1" applyFont="1" applyFill="1" applyBorder="1" applyAlignment="1">
      <alignment horizontal="center" vertical="center"/>
    </xf>
    <xf numFmtId="9" fontId="94" fillId="0" borderId="16" xfId="0" applyNumberFormat="1" applyFont="1" applyFill="1" applyBorder="1" applyAlignment="1">
      <alignment horizontal="center" vertical="center" wrapText="1"/>
    </xf>
    <xf numFmtId="0" fontId="94" fillId="0" borderId="18" xfId="0" applyFont="1" applyFill="1" applyBorder="1" applyAlignment="1">
      <alignment horizontal="center" vertical="center" wrapText="1"/>
    </xf>
    <xf numFmtId="0" fontId="94" fillId="0" borderId="16" xfId="0" applyFont="1" applyFill="1" applyBorder="1" applyAlignment="1">
      <alignment horizontal="center" vertical="center" wrapText="1"/>
    </xf>
    <xf numFmtId="164" fontId="65" fillId="0" borderId="15" xfId="0" applyNumberFormat="1" applyFont="1" applyFill="1" applyBorder="1" applyAlignment="1">
      <alignment horizontal="center" vertical="center"/>
    </xf>
    <xf numFmtId="1" fontId="106" fillId="0" borderId="23" xfId="0" applyNumberFormat="1" applyFont="1" applyFill="1" applyBorder="1" applyAlignment="1">
      <alignment horizontal="center" vertical="center"/>
    </xf>
    <xf numFmtId="1" fontId="106" fillId="0" borderId="20" xfId="0" applyNumberFormat="1" applyFont="1" applyFill="1" applyBorder="1" applyAlignment="1">
      <alignment horizontal="center" vertical="center"/>
    </xf>
    <xf numFmtId="1" fontId="101" fillId="0" borderId="17" xfId="0" applyNumberFormat="1" applyFont="1" applyFill="1" applyBorder="1" applyAlignment="1">
      <alignment horizontal="center" vertical="center"/>
    </xf>
    <xf numFmtId="1" fontId="107" fillId="0" borderId="17" xfId="0" applyNumberFormat="1" applyFont="1" applyFill="1" applyBorder="1" applyAlignment="1">
      <alignment horizontal="center" vertical="center"/>
    </xf>
    <xf numFmtId="0" fontId="68" fillId="24" borderId="19" xfId="0" applyFont="1" applyFill="1" applyBorder="1" applyAlignment="1">
      <alignment vertical="center" wrapText="1"/>
    </xf>
    <xf numFmtId="0" fontId="68" fillId="24" borderId="23" xfId="0" applyFont="1" applyFill="1" applyBorder="1" applyAlignment="1">
      <alignment vertical="center" wrapText="1"/>
    </xf>
    <xf numFmtId="0" fontId="94" fillId="24" borderId="23" xfId="0" applyFont="1" applyFill="1" applyBorder="1" applyAlignment="1">
      <alignment vertical="center" wrapText="1"/>
    </xf>
    <xf numFmtId="0" fontId="94" fillId="24" borderId="20" xfId="0" applyFont="1" applyFill="1" applyBorder="1" applyAlignment="1">
      <alignment vertical="center" wrapText="1"/>
    </xf>
    <xf numFmtId="0" fontId="68" fillId="0" borderId="13" xfId="0" applyFont="1" applyBorder="1" applyAlignment="1">
      <alignment horizontal="left" vertical="center" wrapText="1"/>
    </xf>
    <xf numFmtId="0" fontId="94" fillId="0" borderId="14" xfId="0" applyFont="1" applyBorder="1" applyAlignment="1">
      <alignment horizontal="left" vertical="center"/>
    </xf>
    <xf numFmtId="0" fontId="94" fillId="0" borderId="18" xfId="0" applyFont="1" applyBorder="1" applyAlignment="1">
      <alignment horizontal="left" vertical="center"/>
    </xf>
    <xf numFmtId="1" fontId="94" fillId="0" borderId="10" xfId="0" applyNumberFormat="1" applyFont="1" applyBorder="1" applyAlignment="1">
      <alignment horizontal="center" vertical="center" wrapText="1"/>
    </xf>
    <xf numFmtId="1" fontId="0" fillId="0" borderId="12" xfId="0" applyNumberFormat="1" applyBorder="1"/>
    <xf numFmtId="1" fontId="0" fillId="0" borderId="13" xfId="0" applyNumberFormat="1" applyBorder="1"/>
    <xf numFmtId="1" fontId="0" fillId="0" borderId="16" xfId="0" applyNumberFormat="1" applyBorder="1"/>
    <xf numFmtId="1" fontId="0" fillId="0" borderId="14" xfId="0" applyNumberFormat="1" applyBorder="1"/>
    <xf numFmtId="1" fontId="0" fillId="0" borderId="18" xfId="0" applyNumberFormat="1" applyBorder="1"/>
    <xf numFmtId="9" fontId="68" fillId="0" borderId="13" xfId="0" applyNumberFormat="1" applyFont="1" applyFill="1" applyBorder="1" applyAlignment="1">
      <alignment horizontal="center" vertical="center"/>
    </xf>
    <xf numFmtId="0" fontId="68" fillId="0" borderId="16" xfId="0" applyFont="1" applyFill="1" applyBorder="1" applyAlignment="1">
      <alignment horizontal="center" vertical="center"/>
    </xf>
    <xf numFmtId="0" fontId="68" fillId="0" borderId="14" xfId="0" applyFont="1" applyFill="1" applyBorder="1" applyAlignment="1">
      <alignment horizontal="center" vertical="center"/>
    </xf>
    <xf numFmtId="0" fontId="68" fillId="0" borderId="18" xfId="0" applyFont="1" applyFill="1" applyBorder="1" applyAlignment="1">
      <alignment horizontal="center" vertical="center"/>
    </xf>
    <xf numFmtId="0" fontId="91" fillId="24" borderId="0" xfId="0" applyFont="1" applyFill="1" applyAlignment="1">
      <alignment horizontal="center"/>
    </xf>
    <xf numFmtId="1" fontId="126" fillId="0" borderId="17" xfId="0" applyNumberFormat="1" applyFont="1" applyFill="1" applyBorder="1" applyAlignment="1">
      <alignment horizontal="center" vertical="center"/>
    </xf>
    <xf numFmtId="1" fontId="68" fillId="0" borderId="19" xfId="0" applyNumberFormat="1" applyFont="1" applyFill="1" applyBorder="1" applyAlignment="1">
      <alignment horizontal="center" vertical="center" wrapText="1"/>
    </xf>
    <xf numFmtId="1" fontId="68" fillId="0" borderId="23" xfId="0" applyNumberFormat="1" applyFont="1" applyFill="1" applyBorder="1" applyAlignment="1">
      <alignment horizontal="center" vertical="center" wrapText="1"/>
    </xf>
    <xf numFmtId="1" fontId="94" fillId="0" borderId="23" xfId="0" applyNumberFormat="1" applyFont="1" applyFill="1" applyBorder="1" applyAlignment="1">
      <alignment horizontal="center" vertical="center" wrapText="1"/>
    </xf>
    <xf numFmtId="0" fontId="94" fillId="0" borderId="21" xfId="0" applyFont="1" applyBorder="1" applyAlignment="1">
      <alignment horizontal="left" vertical="center"/>
    </xf>
    <xf numFmtId="0" fontId="94" fillId="0" borderId="24" xfId="0" applyFont="1" applyBorder="1" applyAlignment="1">
      <alignment horizontal="left" vertical="center"/>
    </xf>
    <xf numFmtId="0" fontId="65" fillId="0" borderId="17" xfId="0" applyFont="1" applyFill="1" applyBorder="1" applyAlignment="1">
      <alignment vertical="center" wrapText="1"/>
    </xf>
    <xf numFmtId="1" fontId="65" fillId="0" borderId="17" xfId="0" applyNumberFormat="1" applyFont="1" applyFill="1" applyBorder="1" applyAlignment="1">
      <alignment horizontal="center" vertical="center"/>
    </xf>
    <xf numFmtId="0" fontId="94" fillId="0" borderId="17" xfId="0" applyFont="1" applyBorder="1" applyAlignment="1">
      <alignment horizontal="left" vertical="center" wrapText="1"/>
    </xf>
    <xf numFmtId="0" fontId="94" fillId="24" borderId="17" xfId="0" applyFont="1" applyFill="1" applyBorder="1" applyAlignment="1">
      <alignment horizontal="left" vertical="center" wrapText="1"/>
    </xf>
    <xf numFmtId="9" fontId="68" fillId="0" borderId="10" xfId="0" applyNumberFormat="1" applyFont="1" applyFill="1" applyBorder="1" applyAlignment="1">
      <alignment horizontal="center" vertical="center" wrapText="1"/>
    </xf>
    <xf numFmtId="0" fontId="68" fillId="0" borderId="13" xfId="0" applyFont="1" applyBorder="1" applyAlignment="1">
      <alignment horizontal="right" vertical="center"/>
    </xf>
    <xf numFmtId="0" fontId="94" fillId="0" borderId="16" xfId="0" applyFont="1" applyBorder="1" applyAlignment="1">
      <alignment horizontal="right" vertical="center"/>
    </xf>
    <xf numFmtId="0" fontId="94" fillId="0" borderId="13" xfId="0" applyFont="1" applyBorder="1" applyAlignment="1">
      <alignment horizontal="right" vertical="center"/>
    </xf>
    <xf numFmtId="0" fontId="68" fillId="0" borderId="12" xfId="0" applyFont="1" applyBorder="1" applyAlignment="1">
      <alignment horizontal="left" vertical="center" wrapText="1"/>
    </xf>
    <xf numFmtId="0" fontId="68" fillId="0" borderId="13" xfId="0" applyFont="1" applyFill="1" applyBorder="1" applyAlignment="1">
      <alignment horizontal="center" vertical="center"/>
    </xf>
    <xf numFmtId="1" fontId="94" fillId="0" borderId="10" xfId="0" applyNumberFormat="1" applyFont="1" applyBorder="1" applyAlignment="1">
      <alignment horizontal="center" vertical="center"/>
    </xf>
    <xf numFmtId="9" fontId="68" fillId="0" borderId="17" xfId="0" applyNumberFormat="1" applyFont="1" applyFill="1" applyBorder="1" applyAlignment="1">
      <alignment horizontal="center" vertical="center" wrapText="1"/>
    </xf>
    <xf numFmtId="9" fontId="65" fillId="0" borderId="19" xfId="381" applyFont="1" applyFill="1" applyBorder="1" applyAlignment="1">
      <alignment horizontal="center" vertical="center" wrapText="1"/>
    </xf>
    <xf numFmtId="9" fontId="65" fillId="0" borderId="23" xfId="381" applyFont="1" applyFill="1" applyBorder="1" applyAlignment="1">
      <alignment horizontal="center" vertical="center" wrapText="1"/>
    </xf>
    <xf numFmtId="9" fontId="65" fillId="0" borderId="20" xfId="381" applyFont="1" applyFill="1" applyBorder="1" applyAlignment="1">
      <alignment horizontal="center" vertical="center" wrapText="1"/>
    </xf>
    <xf numFmtId="1" fontId="106" fillId="0" borderId="17" xfId="0" applyNumberFormat="1" applyFont="1" applyFill="1" applyBorder="1" applyAlignment="1">
      <alignment horizontal="center" vertical="center"/>
    </xf>
    <xf numFmtId="9" fontId="68" fillId="0" borderId="17" xfId="381" applyFont="1" applyFill="1" applyBorder="1" applyAlignment="1">
      <alignment horizontal="center" vertical="center" wrapText="1"/>
    </xf>
    <xf numFmtId="9" fontId="94" fillId="0" borderId="19" xfId="381" applyFont="1" applyFill="1" applyBorder="1" applyAlignment="1">
      <alignment horizontal="center" vertical="center" wrapText="1"/>
    </xf>
    <xf numFmtId="9" fontId="94" fillId="0" borderId="19" xfId="381" applyFont="1" applyFill="1" applyBorder="1" applyAlignment="1">
      <alignment horizontal="center" vertical="center"/>
    </xf>
    <xf numFmtId="17" fontId="65" fillId="0" borderId="20" xfId="0" applyNumberFormat="1" applyFont="1" applyFill="1" applyBorder="1" applyAlignment="1">
      <alignment vertical="center" wrapText="1"/>
    </xf>
    <xf numFmtId="0" fontId="62" fillId="0" borderId="20" xfId="0" applyFont="1" applyFill="1" applyBorder="1" applyAlignment="1">
      <alignment vertical="center" wrapText="1"/>
    </xf>
    <xf numFmtId="1" fontId="94" fillId="0" borderId="17" xfId="0" applyNumberFormat="1" applyFont="1" applyFill="1" applyBorder="1" applyAlignment="1">
      <alignment horizontal="center" vertical="center"/>
    </xf>
    <xf numFmtId="1" fontId="95" fillId="35" borderId="17" xfId="0" applyNumberFormat="1" applyFont="1" applyFill="1" applyBorder="1" applyAlignment="1">
      <alignment horizontal="center" vertical="center"/>
    </xf>
    <xf numFmtId="1" fontId="65" fillId="35" borderId="17" xfId="0" applyNumberFormat="1" applyFont="1" applyFill="1" applyBorder="1" applyAlignment="1">
      <alignment horizontal="center" vertical="center"/>
    </xf>
    <xf numFmtId="0" fontId="94" fillId="0" borderId="14" xfId="0" applyFont="1" applyBorder="1" applyAlignment="1">
      <alignment horizontal="right" vertical="center"/>
    </xf>
    <xf numFmtId="0" fontId="94" fillId="0" borderId="18" xfId="0" applyFont="1" applyBorder="1" applyAlignment="1">
      <alignment horizontal="right" vertical="center"/>
    </xf>
    <xf numFmtId="0" fontId="122" fillId="0" borderId="23" xfId="0" applyFont="1" applyFill="1" applyBorder="1" applyAlignment="1">
      <alignment horizontal="center" vertical="center" wrapText="1"/>
    </xf>
    <xf numFmtId="0" fontId="122" fillId="0" borderId="20" xfId="0" applyFont="1" applyFill="1" applyBorder="1" applyAlignment="1">
      <alignment horizontal="center" vertical="center" wrapText="1"/>
    </xf>
    <xf numFmtId="1" fontId="90" fillId="0" borderId="17" xfId="0" applyNumberFormat="1" applyFont="1" applyFill="1" applyBorder="1" applyAlignment="1">
      <alignment horizontal="center" vertical="center"/>
    </xf>
    <xf numFmtId="1" fontId="0" fillId="0" borderId="12" xfId="0" applyNumberFormat="1" applyFill="1" applyBorder="1" applyAlignment="1">
      <alignment vertical="center"/>
    </xf>
    <xf numFmtId="1" fontId="68" fillId="0" borderId="13" xfId="0" applyNumberFormat="1" applyFont="1" applyFill="1" applyBorder="1" applyAlignment="1">
      <alignment horizontal="center" vertical="center" wrapText="1"/>
    </xf>
    <xf numFmtId="1" fontId="0" fillId="0" borderId="16" xfId="0" applyNumberFormat="1" applyFill="1" applyBorder="1" applyAlignment="1">
      <alignment vertical="center"/>
    </xf>
    <xf numFmtId="1" fontId="0" fillId="0" borderId="13" xfId="0" applyNumberFormat="1" applyFill="1" applyBorder="1" applyAlignment="1">
      <alignment vertical="center"/>
    </xf>
    <xf numFmtId="9" fontId="68" fillId="0" borderId="16" xfId="0" applyNumberFormat="1" applyFont="1" applyFill="1" applyBorder="1" applyAlignment="1">
      <alignment horizontal="center" vertical="center"/>
    </xf>
    <xf numFmtId="0" fontId="68" fillId="0" borderId="13" xfId="0" applyFont="1" applyBorder="1" applyAlignment="1">
      <alignment horizontal="right" vertical="center" wrapText="1"/>
    </xf>
    <xf numFmtId="0" fontId="68" fillId="0" borderId="16" xfId="0" applyFont="1" applyBorder="1" applyAlignment="1">
      <alignment horizontal="right" vertical="center" wrapText="1"/>
    </xf>
    <xf numFmtId="0" fontId="70" fillId="26" borderId="25" xfId="0" applyFont="1" applyFill="1" applyBorder="1" applyAlignment="1">
      <alignment horizontal="center" vertical="center" wrapText="1"/>
    </xf>
    <xf numFmtId="0" fontId="68" fillId="0" borderId="10" xfId="0" applyNumberFormat="1" applyFont="1" applyFill="1" applyBorder="1" applyAlignment="1">
      <alignment horizontal="left" vertical="center" wrapText="1"/>
    </xf>
    <xf numFmtId="0" fontId="94" fillId="0" borderId="12" xfId="0" applyNumberFormat="1" applyFont="1" applyFill="1" applyBorder="1" applyAlignment="1">
      <alignment horizontal="left" vertical="center" wrapText="1"/>
    </xf>
    <xf numFmtId="0" fontId="94" fillId="0" borderId="13" xfId="0" applyNumberFormat="1" applyFont="1" applyFill="1" applyBorder="1" applyAlignment="1">
      <alignment horizontal="left" vertical="center" wrapText="1"/>
    </xf>
    <xf numFmtId="0" fontId="94" fillId="0" borderId="16" xfId="0" applyNumberFormat="1" applyFont="1" applyFill="1" applyBorder="1" applyAlignment="1">
      <alignment horizontal="left" vertical="center" wrapText="1"/>
    </xf>
    <xf numFmtId="0" fontId="94" fillId="0" borderId="14" xfId="0" applyNumberFormat="1" applyFont="1" applyFill="1" applyBorder="1" applyAlignment="1">
      <alignment horizontal="left" vertical="center" wrapText="1"/>
    </xf>
    <xf numFmtId="0" fontId="94" fillId="0" borderId="18" xfId="0" applyNumberFormat="1" applyFont="1" applyFill="1" applyBorder="1" applyAlignment="1">
      <alignment horizontal="left" vertical="center" wrapText="1"/>
    </xf>
    <xf numFmtId="1" fontId="101" fillId="0" borderId="19" xfId="0" applyNumberFormat="1" applyFont="1" applyFill="1" applyBorder="1" applyAlignment="1">
      <alignment horizontal="center" vertical="center"/>
    </xf>
    <xf numFmtId="1" fontId="115" fillId="0" borderId="17" xfId="0" applyNumberFormat="1" applyFont="1" applyFill="1" applyBorder="1" applyAlignment="1">
      <alignment horizontal="center" vertical="center"/>
    </xf>
    <xf numFmtId="0" fontId="68" fillId="0" borderId="12" xfId="0" applyNumberFormat="1" applyFont="1" applyFill="1" applyBorder="1" applyAlignment="1">
      <alignment horizontal="left" vertical="center" wrapText="1"/>
    </xf>
    <xf numFmtId="0" fontId="68" fillId="0" borderId="13" xfId="0" applyNumberFormat="1" applyFont="1" applyFill="1" applyBorder="1" applyAlignment="1">
      <alignment horizontal="left" vertical="center" wrapText="1"/>
    </xf>
    <xf numFmtId="0" fontId="68" fillId="0" borderId="16" xfId="0" applyNumberFormat="1" applyFont="1" applyFill="1" applyBorder="1" applyAlignment="1">
      <alignment horizontal="left" vertical="center" wrapText="1"/>
    </xf>
    <xf numFmtId="1" fontId="94" fillId="31" borderId="10" xfId="0" applyNumberFormat="1" applyFont="1" applyFill="1" applyBorder="1" applyAlignment="1">
      <alignment horizontal="center" vertical="center" wrapText="1"/>
    </xf>
    <xf numFmtId="1" fontId="94" fillId="31" borderId="12" xfId="0" applyNumberFormat="1" applyFont="1" applyFill="1" applyBorder="1" applyAlignment="1">
      <alignment horizontal="center" vertical="center" wrapText="1"/>
    </xf>
    <xf numFmtId="1" fontId="94" fillId="31" borderId="13" xfId="0" applyNumberFormat="1" applyFont="1" applyFill="1" applyBorder="1" applyAlignment="1">
      <alignment horizontal="center" vertical="center" wrapText="1"/>
    </xf>
    <xf numFmtId="1" fontId="94" fillId="31" borderId="16" xfId="0" applyNumberFormat="1" applyFont="1" applyFill="1" applyBorder="1" applyAlignment="1">
      <alignment horizontal="center" vertical="center" wrapText="1"/>
    </xf>
    <xf numFmtId="1" fontId="94" fillId="31" borderId="14" xfId="0" applyNumberFormat="1" applyFont="1" applyFill="1" applyBorder="1" applyAlignment="1">
      <alignment horizontal="center" vertical="center" wrapText="1"/>
    </xf>
    <xf numFmtId="1" fontId="94" fillId="31" borderId="18" xfId="0" applyNumberFormat="1" applyFont="1" applyFill="1" applyBorder="1" applyAlignment="1">
      <alignment horizontal="center" vertical="center" wrapText="1"/>
    </xf>
    <xf numFmtId="1" fontId="95" fillId="0" borderId="19" xfId="0" applyNumberFormat="1" applyFont="1" applyFill="1" applyBorder="1" applyAlignment="1">
      <alignment horizontal="center" vertical="center"/>
    </xf>
    <xf numFmtId="1" fontId="95" fillId="0" borderId="23" xfId="0" applyNumberFormat="1" applyFont="1" applyFill="1" applyBorder="1" applyAlignment="1">
      <alignment horizontal="center" vertical="center"/>
    </xf>
    <xf numFmtId="164" fontId="65" fillId="0" borderId="19" xfId="0" applyNumberFormat="1" applyFont="1" applyFill="1" applyBorder="1" applyAlignment="1">
      <alignment horizontal="center" vertical="center"/>
    </xf>
    <xf numFmtId="0" fontId="98" fillId="0" borderId="20" xfId="317" applyFont="1" applyFill="1" applyBorder="1" applyAlignment="1">
      <alignment horizontal="center" vertical="center" wrapText="1"/>
    </xf>
    <xf numFmtId="1" fontId="95" fillId="0" borderId="10" xfId="0" applyNumberFormat="1" applyFont="1" applyFill="1" applyBorder="1" applyAlignment="1">
      <alignment horizontal="center" vertical="center"/>
    </xf>
    <xf numFmtId="1" fontId="95" fillId="0" borderId="13" xfId="0" applyNumberFormat="1" applyFont="1" applyFill="1" applyBorder="1" applyAlignment="1">
      <alignment horizontal="center" vertical="center"/>
    </xf>
    <xf numFmtId="1" fontId="95" fillId="0" borderId="14" xfId="0" applyNumberFormat="1" applyFont="1" applyFill="1" applyBorder="1" applyAlignment="1">
      <alignment horizontal="center" vertical="center"/>
    </xf>
    <xf numFmtId="164" fontId="65" fillId="0" borderId="10" xfId="0" applyNumberFormat="1" applyFont="1" applyFill="1" applyBorder="1" applyAlignment="1">
      <alignment horizontal="center" vertical="center" wrapText="1"/>
    </xf>
    <xf numFmtId="164" fontId="65" fillId="0" borderId="13" xfId="0" applyNumberFormat="1" applyFont="1" applyFill="1" applyBorder="1" applyAlignment="1">
      <alignment horizontal="center" vertical="center" wrapText="1"/>
    </xf>
    <xf numFmtId="164" fontId="65" fillId="0" borderId="14" xfId="0" applyNumberFormat="1" applyFont="1" applyFill="1" applyBorder="1" applyAlignment="1">
      <alignment horizontal="center" vertical="center" wrapText="1"/>
    </xf>
    <xf numFmtId="0" fontId="68" fillId="0" borderId="17" xfId="2712" applyFont="1" applyFill="1" applyBorder="1" applyAlignment="1">
      <alignment vertical="center" wrapText="1"/>
    </xf>
    <xf numFmtId="1" fontId="95" fillId="0" borderId="16" xfId="0" applyNumberFormat="1" applyFont="1" applyFill="1" applyBorder="1" applyAlignment="1">
      <alignment horizontal="center" vertical="center"/>
    </xf>
    <xf numFmtId="1" fontId="95" fillId="0" borderId="18" xfId="0" applyNumberFormat="1" applyFont="1" applyFill="1" applyBorder="1" applyAlignment="1">
      <alignment horizontal="center" vertical="center"/>
    </xf>
    <xf numFmtId="164" fontId="65" fillId="0" borderId="10" xfId="0" applyNumberFormat="1" applyFont="1" applyFill="1" applyBorder="1" applyAlignment="1">
      <alignment horizontal="center" vertical="center"/>
    </xf>
    <xf numFmtId="164" fontId="65" fillId="0" borderId="12" xfId="0" applyNumberFormat="1" applyFont="1" applyFill="1" applyBorder="1" applyAlignment="1">
      <alignment horizontal="center" vertical="center"/>
    </xf>
    <xf numFmtId="164" fontId="65" fillId="0" borderId="13" xfId="0" applyNumberFormat="1" applyFont="1" applyFill="1" applyBorder="1" applyAlignment="1">
      <alignment horizontal="center" vertical="center"/>
    </xf>
    <xf numFmtId="164" fontId="65" fillId="0" borderId="16" xfId="0" applyNumberFormat="1" applyFont="1" applyFill="1" applyBorder="1" applyAlignment="1">
      <alignment horizontal="center" vertical="center"/>
    </xf>
    <xf numFmtId="164" fontId="65" fillId="0" borderId="14" xfId="0" applyNumberFormat="1" applyFont="1" applyFill="1" applyBorder="1" applyAlignment="1">
      <alignment horizontal="center" vertical="center"/>
    </xf>
    <xf numFmtId="164" fontId="65" fillId="0" borderId="18" xfId="0" applyNumberFormat="1" applyFont="1" applyFill="1" applyBorder="1" applyAlignment="1">
      <alignment horizontal="center" vertical="center"/>
    </xf>
    <xf numFmtId="0" fontId="68" fillId="0" borderId="17" xfId="2712" applyFont="1" applyFill="1" applyBorder="1" applyAlignment="1">
      <alignment horizontal="center" vertical="center" wrapText="1"/>
    </xf>
    <xf numFmtId="165" fontId="68" fillId="0" borderId="17" xfId="2712" applyNumberFormat="1" applyFont="1" applyFill="1" applyBorder="1" applyAlignment="1">
      <alignment horizontal="center" vertical="center" wrapText="1"/>
    </xf>
    <xf numFmtId="6" fontId="68" fillId="0" borderId="17" xfId="3023" applyNumberFormat="1" applyFont="1" applyFill="1" applyBorder="1" applyAlignment="1">
      <alignment horizontal="center" vertical="center" wrapText="1"/>
    </xf>
    <xf numFmtId="165" fontId="68" fillId="0" borderId="17" xfId="2416" applyNumberFormat="1" applyFont="1" applyFill="1" applyBorder="1" applyAlignment="1">
      <alignment horizontal="center" vertical="center" wrapText="1"/>
    </xf>
    <xf numFmtId="0" fontId="68" fillId="0" borderId="17" xfId="2416" applyFont="1" applyFill="1" applyBorder="1" applyAlignment="1">
      <alignment horizontal="center" vertical="center" wrapText="1"/>
    </xf>
    <xf numFmtId="0" fontId="68" fillId="0" borderId="17" xfId="2416" applyFont="1" applyFill="1" applyBorder="1" applyAlignment="1">
      <alignment vertical="center" wrapText="1"/>
    </xf>
    <xf numFmtId="164" fontId="68" fillId="0" borderId="14" xfId="0" applyNumberFormat="1" applyFont="1" applyFill="1" applyBorder="1" applyAlignment="1">
      <alignment horizontal="center" vertical="center" wrapText="1"/>
    </xf>
    <xf numFmtId="164" fontId="68" fillId="0" borderId="18" xfId="0" applyNumberFormat="1" applyFont="1" applyFill="1" applyBorder="1" applyAlignment="1">
      <alignment horizontal="center" vertical="center" wrapText="1"/>
    </xf>
    <xf numFmtId="164" fontId="65" fillId="0" borderId="12" xfId="0" applyNumberFormat="1" applyFont="1" applyFill="1" applyBorder="1" applyAlignment="1">
      <alignment horizontal="center" vertical="center" wrapText="1"/>
    </xf>
    <xf numFmtId="164" fontId="65" fillId="0" borderId="16" xfId="0" applyNumberFormat="1" applyFont="1" applyFill="1" applyBorder="1" applyAlignment="1">
      <alignment horizontal="center" vertical="center" wrapText="1"/>
    </xf>
    <xf numFmtId="0" fontId="94" fillId="0" borderId="19" xfId="0" applyFont="1" applyFill="1" applyBorder="1" applyAlignment="1">
      <alignment vertical="center" wrapText="1"/>
    </xf>
    <xf numFmtId="0" fontId="68" fillId="0" borderId="10" xfId="2416" applyFont="1" applyFill="1" applyBorder="1" applyAlignment="1">
      <alignment horizontal="left" vertical="center" wrapText="1"/>
    </xf>
    <xf numFmtId="0" fontId="68" fillId="0" borderId="11" xfId="2416" applyFont="1" applyFill="1" applyBorder="1" applyAlignment="1">
      <alignment horizontal="left" vertical="center" wrapText="1"/>
    </xf>
    <xf numFmtId="0" fontId="68" fillId="0" borderId="12" xfId="2416" applyFont="1" applyFill="1" applyBorder="1" applyAlignment="1">
      <alignment horizontal="left" vertical="center" wrapText="1"/>
    </xf>
    <xf numFmtId="0" fontId="68" fillId="0" borderId="13" xfId="2416" applyFont="1" applyFill="1" applyBorder="1" applyAlignment="1">
      <alignment horizontal="left" vertical="center" wrapText="1"/>
    </xf>
    <xf numFmtId="0" fontId="68" fillId="0" borderId="0" xfId="2416" applyFont="1" applyFill="1" applyBorder="1" applyAlignment="1">
      <alignment horizontal="left" vertical="center" wrapText="1"/>
    </xf>
    <xf numFmtId="0" fontId="68" fillId="0" borderId="16" xfId="2416" applyFont="1" applyFill="1" applyBorder="1" applyAlignment="1">
      <alignment horizontal="left" vertical="center" wrapText="1"/>
    </xf>
    <xf numFmtId="0" fontId="68" fillId="0" borderId="14" xfId="2416" applyFont="1" applyFill="1" applyBorder="1" applyAlignment="1">
      <alignment horizontal="left" vertical="center" wrapText="1"/>
    </xf>
    <xf numFmtId="0" fontId="68" fillId="0" borderId="15" xfId="2416" applyFont="1" applyFill="1" applyBorder="1" applyAlignment="1">
      <alignment horizontal="left" vertical="center" wrapText="1"/>
    </xf>
    <xf numFmtId="0" fontId="68" fillId="0" borderId="18" xfId="2416" applyFont="1" applyFill="1" applyBorder="1" applyAlignment="1">
      <alignment horizontal="left" vertical="center" wrapText="1"/>
    </xf>
    <xf numFmtId="0" fontId="70" fillId="26" borderId="27" xfId="0" applyFont="1" applyFill="1" applyBorder="1" applyAlignment="1">
      <alignment horizontal="left" vertical="center" wrapText="1"/>
    </xf>
    <xf numFmtId="0" fontId="70" fillId="26" borderId="0" xfId="0" applyFont="1" applyFill="1" applyBorder="1" applyAlignment="1">
      <alignment horizontal="left" vertical="center" wrapText="1"/>
    </xf>
    <xf numFmtId="0" fontId="70" fillId="26" borderId="26" xfId="0" applyFont="1" applyFill="1" applyBorder="1" applyAlignment="1">
      <alignment horizontal="left" vertical="center" wrapText="1"/>
    </xf>
    <xf numFmtId="0" fontId="70" fillId="26" borderId="15"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6" xfId="0" applyFill="1" applyBorder="1" applyAlignment="1">
      <alignment horizontal="left" vertical="center" wrapText="1"/>
    </xf>
    <xf numFmtId="0" fontId="0" fillId="0" borderId="14" xfId="0" applyFill="1" applyBorder="1" applyAlignment="1">
      <alignment horizontal="left" vertical="center" wrapText="1"/>
    </xf>
    <xf numFmtId="0" fontId="0" fillId="0" borderId="18" xfId="0" applyFill="1" applyBorder="1" applyAlignment="1">
      <alignment horizontal="left" vertical="center" wrapText="1"/>
    </xf>
    <xf numFmtId="1" fontId="90" fillId="28" borderId="17" xfId="0" applyNumberFormat="1" applyFont="1" applyFill="1" applyBorder="1" applyAlignment="1">
      <alignment horizontal="center" vertical="center" wrapText="1"/>
    </xf>
    <xf numFmtId="0" fontId="93" fillId="28" borderId="17" xfId="0" applyFont="1" applyFill="1" applyBorder="1" applyAlignment="1">
      <alignment horizontal="center" vertical="center" wrapText="1"/>
    </xf>
    <xf numFmtId="0" fontId="94" fillId="0" borderId="10" xfId="0" applyFont="1" applyFill="1" applyBorder="1" applyAlignment="1">
      <alignment horizontal="center" vertical="center"/>
    </xf>
    <xf numFmtId="0" fontId="94" fillId="0" borderId="13" xfId="0" applyFont="1" applyFill="1" applyBorder="1" applyAlignment="1">
      <alignment horizontal="center" vertical="center"/>
    </xf>
    <xf numFmtId="0" fontId="98" fillId="0" borderId="19" xfId="317" applyFont="1" applyFill="1" applyBorder="1" applyAlignment="1">
      <alignment horizontal="center" vertical="center" wrapText="1"/>
    </xf>
    <xf numFmtId="0" fontId="94" fillId="0" borderId="19" xfId="0" applyFont="1" applyFill="1" applyBorder="1" applyAlignment="1">
      <alignment horizontal="center" vertical="center" wrapText="1"/>
    </xf>
    <xf numFmtId="164" fontId="65" fillId="0" borderId="20" xfId="0" applyNumberFormat="1" applyFont="1" applyFill="1" applyBorder="1" applyAlignment="1">
      <alignment horizontal="center" vertical="center" wrapText="1"/>
    </xf>
    <xf numFmtId="17" fontId="70" fillId="26" borderId="0" xfId="0" applyNumberFormat="1" applyFont="1" applyFill="1" applyBorder="1" applyAlignment="1">
      <alignment horizontal="left" vertical="center"/>
    </xf>
    <xf numFmtId="17" fontId="70" fillId="26" borderId="15" xfId="0" applyNumberFormat="1" applyFont="1" applyFill="1" applyBorder="1" applyAlignment="1">
      <alignment horizontal="left" vertical="center"/>
    </xf>
    <xf numFmtId="164" fontId="0" fillId="0" borderId="10" xfId="0" applyNumberFormat="1" applyFill="1" applyBorder="1" applyAlignment="1">
      <alignment horizontal="center" vertical="center" wrapText="1"/>
    </xf>
    <xf numFmtId="164" fontId="0" fillId="0" borderId="12"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164" fontId="0" fillId="0" borderId="16" xfId="0" applyNumberFormat="1" applyFill="1" applyBorder="1" applyAlignment="1">
      <alignment horizontal="center" vertical="center" wrapText="1"/>
    </xf>
    <xf numFmtId="164" fontId="68" fillId="0" borderId="10" xfId="0" applyNumberFormat="1" applyFont="1" applyFill="1" applyBorder="1" applyAlignment="1">
      <alignment horizontal="center" vertical="center" wrapText="1"/>
    </xf>
    <xf numFmtId="164" fontId="68" fillId="0" borderId="12" xfId="0" applyNumberFormat="1" applyFont="1" applyFill="1" applyBorder="1" applyAlignment="1">
      <alignment horizontal="center" vertical="center" wrapText="1"/>
    </xf>
    <xf numFmtId="164" fontId="62" fillId="0" borderId="12" xfId="0" applyNumberFormat="1" applyFont="1" applyFill="1" applyBorder="1" applyAlignment="1">
      <alignment horizontal="center" vertical="center" wrapText="1"/>
    </xf>
    <xf numFmtId="164" fontId="62" fillId="0" borderId="16" xfId="0" applyNumberFormat="1" applyFont="1" applyFill="1" applyBorder="1" applyAlignment="1">
      <alignment horizontal="center" vertical="center" wrapText="1"/>
    </xf>
    <xf numFmtId="164" fontId="62" fillId="0" borderId="18" xfId="0" applyNumberFormat="1" applyFont="1" applyFill="1" applyBorder="1" applyAlignment="1">
      <alignment horizontal="center" vertical="center" wrapText="1"/>
    </xf>
    <xf numFmtId="0" fontId="68" fillId="0" borderId="10" xfId="2712" applyFont="1" applyFill="1" applyBorder="1" applyAlignment="1">
      <alignment horizontal="left" vertical="center" wrapText="1"/>
    </xf>
    <xf numFmtId="0" fontId="68" fillId="0" borderId="11" xfId="2712" applyFont="1" applyFill="1" applyBorder="1" applyAlignment="1">
      <alignment horizontal="left" vertical="center" wrapText="1"/>
    </xf>
    <xf numFmtId="0" fontId="68" fillId="0" borderId="12" xfId="2712" applyFont="1" applyFill="1" applyBorder="1" applyAlignment="1">
      <alignment horizontal="left" vertical="center" wrapText="1"/>
    </xf>
    <xf numFmtId="0" fontId="68" fillId="0" borderId="13" xfId="2712" applyFont="1" applyFill="1" applyBorder="1" applyAlignment="1">
      <alignment horizontal="left" vertical="center" wrapText="1"/>
    </xf>
    <xf numFmtId="0" fontId="68" fillId="0" borderId="0" xfId="2712" applyFont="1" applyFill="1" applyBorder="1" applyAlignment="1">
      <alignment horizontal="left" vertical="center" wrapText="1"/>
    </xf>
    <xf numFmtId="0" fontId="68" fillId="0" borderId="16" xfId="2712" applyFont="1" applyFill="1" applyBorder="1" applyAlignment="1">
      <alignment horizontal="left" vertical="center" wrapText="1"/>
    </xf>
    <xf numFmtId="0" fontId="68" fillId="0" borderId="14" xfId="2712" applyFont="1" applyFill="1" applyBorder="1" applyAlignment="1">
      <alignment horizontal="left" vertical="center" wrapText="1"/>
    </xf>
    <xf numFmtId="0" fontId="68" fillId="0" borderId="15" xfId="2712" applyFont="1" applyFill="1" applyBorder="1" applyAlignment="1">
      <alignment horizontal="left" vertical="center" wrapText="1"/>
    </xf>
    <xf numFmtId="0" fontId="68" fillId="0" borderId="18" xfId="2712" applyFont="1" applyFill="1" applyBorder="1" applyAlignment="1">
      <alignment horizontal="left" vertical="center" wrapText="1"/>
    </xf>
    <xf numFmtId="0" fontId="68" fillId="0" borderId="21" xfId="0" applyFont="1" applyFill="1" applyBorder="1" applyAlignment="1">
      <alignment horizontal="center" vertical="center" wrapText="1"/>
    </xf>
    <xf numFmtId="0" fontId="94" fillId="0" borderId="21" xfId="0" applyFont="1" applyFill="1" applyBorder="1" applyAlignment="1">
      <alignment horizontal="center" vertical="center" wrapText="1"/>
    </xf>
    <xf numFmtId="0" fontId="121" fillId="0" borderId="17" xfId="0" applyFon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8" xfId="0" applyNumberFormat="1" applyFill="1" applyBorder="1" applyAlignment="1">
      <alignment horizontal="center" vertical="center" wrapText="1"/>
    </xf>
    <xf numFmtId="0" fontId="68" fillId="0" borderId="17" xfId="0" applyFont="1" applyBorder="1" applyAlignment="1">
      <alignment horizontal="center" vertical="center" wrapText="1"/>
    </xf>
    <xf numFmtId="0" fontId="94" fillId="0" borderId="17" xfId="0" applyFont="1" applyBorder="1" applyAlignment="1">
      <alignment horizontal="center" vertical="center" wrapText="1"/>
    </xf>
    <xf numFmtId="164" fontId="62" fillId="0" borderId="17" xfId="0" applyNumberFormat="1" applyFont="1" applyFill="1" applyBorder="1" applyAlignment="1">
      <alignment horizontal="center" vertical="center" wrapText="1"/>
    </xf>
    <xf numFmtId="3" fontId="65" fillId="0" borderId="19" xfId="0" applyNumberFormat="1" applyFont="1" applyFill="1" applyBorder="1" applyAlignment="1">
      <alignment horizontal="center" vertical="center" wrapText="1"/>
    </xf>
    <xf numFmtId="3" fontId="65" fillId="0" borderId="23" xfId="0" applyNumberFormat="1" applyFont="1" applyFill="1" applyBorder="1" applyAlignment="1">
      <alignment horizontal="center" vertical="center" wrapText="1"/>
    </xf>
    <xf numFmtId="3" fontId="65" fillId="0" borderId="20" xfId="0" applyNumberFormat="1" applyFont="1" applyFill="1" applyBorder="1" applyAlignment="1">
      <alignment horizontal="center" vertical="center" wrapText="1"/>
    </xf>
    <xf numFmtId="164" fontId="65" fillId="0" borderId="0" xfId="0" applyNumberFormat="1" applyFont="1" applyFill="1" applyBorder="1" applyAlignment="1">
      <alignment horizontal="center" vertical="center" wrapText="1"/>
    </xf>
    <xf numFmtId="164" fontId="65" fillId="0" borderId="15" xfId="0" applyNumberFormat="1" applyFont="1" applyFill="1" applyBorder="1" applyAlignment="1">
      <alignment horizontal="center" vertical="center" wrapText="1"/>
    </xf>
    <xf numFmtId="17" fontId="65" fillId="0" borderId="10" xfId="0" applyNumberFormat="1" applyFont="1" applyFill="1" applyBorder="1" applyAlignment="1">
      <alignment horizontal="center" vertical="center" wrapText="1"/>
    </xf>
    <xf numFmtId="17" fontId="65" fillId="0" borderId="13" xfId="0" applyNumberFormat="1" applyFont="1" applyFill="1" applyBorder="1" applyAlignment="1">
      <alignment horizontal="center" vertical="center" wrapText="1"/>
    </xf>
    <xf numFmtId="0" fontId="94" fillId="0" borderId="19" xfId="0" applyFont="1" applyBorder="1" applyAlignment="1">
      <alignment horizontal="center" vertical="center" wrapText="1"/>
    </xf>
    <xf numFmtId="0" fontId="94" fillId="0" borderId="23" xfId="0" applyFont="1" applyBorder="1" applyAlignment="1">
      <alignment horizontal="center" vertical="center" wrapText="1"/>
    </xf>
    <xf numFmtId="0" fontId="110" fillId="0" borderId="12" xfId="2514" applyFont="1" applyFill="1" applyBorder="1" applyAlignment="1">
      <alignment horizontal="center" vertical="center" wrapText="1"/>
    </xf>
    <xf numFmtId="0" fontId="110" fillId="0" borderId="16" xfId="2514" applyFont="1" applyFill="1" applyBorder="1" applyAlignment="1">
      <alignment horizontal="center" vertical="center" wrapText="1"/>
    </xf>
    <xf numFmtId="0" fontId="110" fillId="0" borderId="18" xfId="2514" applyFont="1" applyFill="1" applyBorder="1" applyAlignment="1">
      <alignment horizontal="center" vertical="center" wrapText="1"/>
    </xf>
    <xf numFmtId="0" fontId="119" fillId="0" borderId="12" xfId="2514" applyFont="1" applyFill="1" applyBorder="1" applyAlignment="1">
      <alignment horizontal="center" vertical="center" wrapText="1"/>
    </xf>
    <xf numFmtId="0" fontId="119" fillId="0" borderId="16" xfId="2514" applyFont="1" applyFill="1" applyBorder="1" applyAlignment="1">
      <alignment horizontal="center" vertical="center" wrapText="1"/>
    </xf>
    <xf numFmtId="0" fontId="119" fillId="0" borderId="18" xfId="2514" applyFont="1" applyFill="1" applyBorder="1" applyAlignment="1">
      <alignment horizontal="center" vertical="center" wrapText="1"/>
    </xf>
    <xf numFmtId="3" fontId="68" fillId="0" borderId="19" xfId="0" applyNumberFormat="1" applyFont="1" applyFill="1" applyBorder="1" applyAlignment="1">
      <alignment horizontal="center" vertical="center"/>
    </xf>
    <xf numFmtId="3" fontId="68" fillId="0" borderId="23" xfId="0" applyNumberFormat="1" applyFont="1" applyFill="1" applyBorder="1" applyAlignment="1">
      <alignment horizontal="center" vertical="center"/>
    </xf>
    <xf numFmtId="3" fontId="68" fillId="0" borderId="20" xfId="0" applyNumberFormat="1" applyFont="1" applyFill="1" applyBorder="1" applyAlignment="1">
      <alignment horizontal="center" vertical="center"/>
    </xf>
    <xf numFmtId="0" fontId="118" fillId="0" borderId="19" xfId="2514" applyFont="1" applyFill="1" applyBorder="1" applyAlignment="1">
      <alignment horizontal="center" vertical="center" wrapText="1"/>
    </xf>
    <xf numFmtId="0" fontId="118" fillId="0" borderId="23" xfId="2514" applyFont="1" applyFill="1" applyBorder="1" applyAlignment="1">
      <alignment horizontal="center" vertical="center" wrapText="1"/>
    </xf>
    <xf numFmtId="3" fontId="65" fillId="0" borderId="19" xfId="0" applyNumberFormat="1" applyFont="1" applyFill="1" applyBorder="1" applyAlignment="1">
      <alignment horizontal="center" vertical="center"/>
    </xf>
    <xf numFmtId="3" fontId="65" fillId="0" borderId="23" xfId="0" applyNumberFormat="1" applyFont="1" applyFill="1" applyBorder="1" applyAlignment="1">
      <alignment horizontal="center" vertical="center"/>
    </xf>
    <xf numFmtId="3" fontId="65" fillId="0" borderId="20" xfId="0" applyNumberFormat="1" applyFont="1" applyFill="1" applyBorder="1" applyAlignment="1">
      <alignment horizontal="center" vertical="center"/>
    </xf>
    <xf numFmtId="3" fontId="95" fillId="0" borderId="19" xfId="0" applyNumberFormat="1" applyFont="1" applyFill="1" applyBorder="1" applyAlignment="1">
      <alignment horizontal="center" vertical="center"/>
    </xf>
    <xf numFmtId="3" fontId="95" fillId="0" borderId="23" xfId="0" applyNumberFormat="1" applyFont="1" applyFill="1" applyBorder="1" applyAlignment="1">
      <alignment horizontal="center" vertical="center"/>
    </xf>
    <xf numFmtId="0" fontId="110" fillId="0" borderId="19" xfId="2514" applyFont="1" applyFill="1" applyBorder="1" applyAlignment="1">
      <alignment horizontal="center" vertical="center" wrapText="1"/>
    </xf>
    <xf numFmtId="0" fontId="110" fillId="0" borderId="23" xfId="2514" applyFont="1" applyFill="1" applyBorder="1" applyAlignment="1">
      <alignment horizontal="center" vertical="center" wrapText="1"/>
    </xf>
    <xf numFmtId="3" fontId="68" fillId="0" borderId="17" xfId="0" applyNumberFormat="1" applyFont="1" applyFill="1" applyBorder="1" applyAlignment="1">
      <alignment horizontal="center" vertical="center"/>
    </xf>
    <xf numFmtId="3" fontId="94" fillId="0" borderId="17" xfId="0" applyNumberFormat="1" applyFont="1" applyFill="1" applyBorder="1" applyAlignment="1">
      <alignment horizontal="center" vertical="center"/>
    </xf>
    <xf numFmtId="0" fontId="68" fillId="0" borderId="20" xfId="0" applyFont="1" applyFill="1" applyBorder="1" applyAlignment="1">
      <alignment vertical="center" wrapText="1"/>
    </xf>
    <xf numFmtId="0" fontId="130" fillId="0" borderId="32" xfId="0" applyFont="1" applyFill="1" applyBorder="1" applyAlignment="1">
      <alignment horizontal="center"/>
    </xf>
    <xf numFmtId="0" fontId="130" fillId="0" borderId="33" xfId="0" applyFont="1" applyFill="1" applyBorder="1" applyAlignment="1">
      <alignment horizontal="center"/>
    </xf>
    <xf numFmtId="0" fontId="130" fillId="0" borderId="34" xfId="0" applyFont="1" applyFill="1" applyBorder="1" applyAlignment="1">
      <alignment horizontal="center"/>
    </xf>
    <xf numFmtId="0" fontId="68" fillId="0" borderId="17" xfId="0" applyNumberFormat="1" applyFont="1" applyFill="1" applyBorder="1" applyAlignment="1">
      <alignment horizontal="left" vertical="center" wrapText="1"/>
    </xf>
    <xf numFmtId="17" fontId="65" fillId="0" borderId="17" xfId="0" applyNumberFormat="1" applyFont="1" applyFill="1" applyBorder="1" applyAlignment="1">
      <alignment horizontal="left" vertical="center" wrapText="1"/>
    </xf>
    <xf numFmtId="0" fontId="68" fillId="0" borderId="21" xfId="3225" applyFont="1" applyFill="1" applyBorder="1" applyAlignment="1">
      <alignment horizontal="left" vertical="center" wrapText="1"/>
    </xf>
    <xf numFmtId="0" fontId="68" fillId="0" borderId="22" xfId="3225" applyFont="1" applyFill="1" applyBorder="1" applyAlignment="1">
      <alignment horizontal="left" vertical="center" wrapText="1"/>
    </xf>
    <xf numFmtId="0" fontId="68" fillId="0" borderId="24" xfId="3225" applyFont="1" applyFill="1" applyBorder="1" applyAlignment="1">
      <alignment horizontal="left" vertical="center" wrapText="1"/>
    </xf>
    <xf numFmtId="3" fontId="68" fillId="29" borderId="10" xfId="0" applyNumberFormat="1" applyFont="1" applyFill="1" applyBorder="1" applyAlignment="1">
      <alignment horizontal="center" vertical="center" wrapText="1"/>
    </xf>
    <xf numFmtId="3" fontId="68" fillId="29" borderId="11" xfId="0" applyNumberFormat="1" applyFont="1" applyFill="1" applyBorder="1" applyAlignment="1">
      <alignment horizontal="center" vertical="center" wrapText="1"/>
    </xf>
    <xf numFmtId="3" fontId="68" fillId="29" borderId="12" xfId="0" applyNumberFormat="1" applyFont="1" applyFill="1" applyBorder="1" applyAlignment="1">
      <alignment horizontal="center" vertical="center" wrapText="1"/>
    </xf>
    <xf numFmtId="3" fontId="68" fillId="29" borderId="13" xfId="0" applyNumberFormat="1" applyFont="1" applyFill="1" applyBorder="1" applyAlignment="1">
      <alignment horizontal="center" vertical="center" wrapText="1"/>
    </xf>
    <xf numFmtId="3" fontId="68" fillId="29" borderId="0" xfId="0" applyNumberFormat="1" applyFont="1" applyFill="1" applyBorder="1" applyAlignment="1">
      <alignment horizontal="center" vertical="center" wrapText="1"/>
    </xf>
    <xf numFmtId="3" fontId="68" fillId="29" borderId="16" xfId="0" applyNumberFormat="1" applyFont="1" applyFill="1" applyBorder="1" applyAlignment="1">
      <alignment horizontal="center" vertical="center" wrapText="1"/>
    </xf>
    <xf numFmtId="3" fontId="68" fillId="29" borderId="14" xfId="0" applyNumberFormat="1" applyFont="1" applyFill="1" applyBorder="1" applyAlignment="1">
      <alignment horizontal="center" vertical="center" wrapText="1"/>
    </xf>
    <xf numFmtId="3" fontId="68" fillId="29" borderId="15" xfId="0" applyNumberFormat="1" applyFont="1" applyFill="1" applyBorder="1" applyAlignment="1">
      <alignment horizontal="center" vertical="center" wrapText="1"/>
    </xf>
    <xf numFmtId="3" fontId="68" fillId="29" borderId="18" xfId="0" applyNumberFormat="1" applyFont="1" applyFill="1" applyBorder="1" applyAlignment="1">
      <alignment horizontal="center" vertical="center" wrapText="1"/>
    </xf>
    <xf numFmtId="164" fontId="68" fillId="0" borderId="19" xfId="0" applyNumberFormat="1" applyFont="1" applyFill="1" applyBorder="1" applyAlignment="1">
      <alignment horizontal="center" vertical="center"/>
    </xf>
    <xf numFmtId="164" fontId="68" fillId="0" borderId="23" xfId="0" applyNumberFormat="1" applyFont="1" applyFill="1" applyBorder="1" applyAlignment="1">
      <alignment horizontal="center" vertical="center"/>
    </xf>
    <xf numFmtId="164" fontId="68" fillId="0" borderId="20" xfId="0" applyNumberFormat="1" applyFont="1" applyFill="1" applyBorder="1" applyAlignment="1">
      <alignment horizontal="center" vertical="center"/>
    </xf>
    <xf numFmtId="0" fontId="94" fillId="0" borderId="20" xfId="0" applyFont="1" applyBorder="1" applyAlignment="1">
      <alignment horizontal="center" vertical="center" wrapText="1"/>
    </xf>
    <xf numFmtId="0" fontId="118" fillId="0" borderId="20" xfId="2514" applyFont="1" applyFill="1" applyBorder="1" applyAlignment="1">
      <alignment horizontal="center" vertical="center" wrapText="1"/>
    </xf>
    <xf numFmtId="164" fontId="68" fillId="0" borderId="14" xfId="0" applyNumberFormat="1" applyFont="1" applyFill="1" applyBorder="1" applyAlignment="1">
      <alignment horizontal="center" vertical="center"/>
    </xf>
    <xf numFmtId="164" fontId="68" fillId="0" borderId="12" xfId="0" applyNumberFormat="1" applyFont="1" applyFill="1" applyBorder="1" applyAlignment="1">
      <alignment horizontal="center" vertical="center"/>
    </xf>
    <xf numFmtId="164" fontId="68" fillId="0" borderId="16" xfId="0" applyNumberFormat="1" applyFont="1" applyFill="1" applyBorder="1" applyAlignment="1">
      <alignment horizontal="center" vertical="center"/>
    </xf>
    <xf numFmtId="164" fontId="68" fillId="0" borderId="18" xfId="0" applyNumberFormat="1" applyFont="1" applyFill="1" applyBorder="1" applyAlignment="1">
      <alignment horizontal="center" vertical="center"/>
    </xf>
    <xf numFmtId="164" fontId="68" fillId="29" borderId="10" xfId="0" applyNumberFormat="1" applyFont="1" applyFill="1" applyBorder="1" applyAlignment="1">
      <alignment horizontal="center" vertical="center"/>
    </xf>
    <xf numFmtId="164" fontId="68" fillId="29" borderId="12" xfId="0" applyNumberFormat="1" applyFont="1" applyFill="1" applyBorder="1" applyAlignment="1">
      <alignment horizontal="center" vertical="center"/>
    </xf>
    <xf numFmtId="164" fontId="68" fillId="29" borderId="13" xfId="0" applyNumberFormat="1" applyFont="1" applyFill="1" applyBorder="1" applyAlignment="1">
      <alignment horizontal="center" vertical="center"/>
    </xf>
    <xf numFmtId="164" fontId="68" fillId="29" borderId="16" xfId="0" applyNumberFormat="1" applyFont="1" applyFill="1" applyBorder="1" applyAlignment="1">
      <alignment horizontal="center" vertical="center"/>
    </xf>
    <xf numFmtId="164" fontId="68" fillId="29" borderId="14" xfId="0" applyNumberFormat="1" applyFont="1" applyFill="1" applyBorder="1" applyAlignment="1">
      <alignment horizontal="center" vertical="center"/>
    </xf>
    <xf numFmtId="164" fontId="68" fillId="29" borderId="18" xfId="0" applyNumberFormat="1" applyFont="1" applyFill="1" applyBorder="1" applyAlignment="1">
      <alignment horizontal="center" vertical="center"/>
    </xf>
    <xf numFmtId="3" fontId="0" fillId="0" borderId="19" xfId="0" applyNumberFormat="1" applyFill="1" applyBorder="1" applyAlignment="1">
      <alignment horizontal="center" vertical="center" wrapText="1"/>
    </xf>
    <xf numFmtId="3" fontId="0" fillId="0" borderId="23" xfId="0" applyNumberFormat="1" applyFill="1" applyBorder="1" applyAlignment="1">
      <alignment horizontal="center" vertical="center" wrapText="1"/>
    </xf>
    <xf numFmtId="3" fontId="0" fillId="0" borderId="20" xfId="0" applyNumberFormat="1" applyFill="1" applyBorder="1" applyAlignment="1">
      <alignment horizontal="center" vertical="center" wrapText="1"/>
    </xf>
    <xf numFmtId="164" fontId="65" fillId="0" borderId="18" xfId="0" applyNumberFormat="1" applyFont="1" applyFill="1" applyBorder="1" applyAlignment="1">
      <alignment horizontal="center" vertical="center" wrapText="1"/>
    </xf>
    <xf numFmtId="0" fontId="68" fillId="0" borderId="19"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0" xfId="0" applyFont="1" applyBorder="1" applyAlignment="1">
      <alignment horizontal="center" vertical="center" wrapText="1"/>
    </xf>
    <xf numFmtId="0" fontId="68" fillId="0" borderId="16" xfId="0" applyFont="1" applyBorder="1" applyAlignment="1">
      <alignment horizontal="left" vertical="center" wrapText="1"/>
    </xf>
    <xf numFmtId="0" fontId="68" fillId="0" borderId="14" xfId="0" applyFont="1" applyBorder="1" applyAlignment="1">
      <alignment horizontal="left" vertical="center" wrapText="1"/>
    </xf>
    <xf numFmtId="0" fontId="68" fillId="0" borderId="18" xfId="0" applyFont="1" applyBorder="1" applyAlignment="1">
      <alignment horizontal="left" vertical="center" wrapText="1"/>
    </xf>
    <xf numFmtId="0" fontId="68" fillId="32" borderId="19" xfId="0" applyFont="1" applyFill="1" applyBorder="1" applyAlignment="1">
      <alignment horizontal="center" vertical="center" wrapText="1"/>
    </xf>
    <xf numFmtId="0" fontId="68" fillId="32" borderId="23" xfId="0" applyFont="1" applyFill="1" applyBorder="1" applyAlignment="1">
      <alignment horizontal="center" vertical="center" wrapText="1"/>
    </xf>
    <xf numFmtId="0" fontId="68" fillId="32" borderId="20" xfId="0" applyFont="1" applyFill="1" applyBorder="1" applyAlignment="1">
      <alignment horizontal="center" vertical="center" wrapText="1"/>
    </xf>
    <xf numFmtId="0" fontId="118" fillId="0" borderId="12" xfId="2514" applyFont="1" applyFill="1" applyBorder="1" applyAlignment="1">
      <alignment horizontal="center" vertical="center" wrapText="1"/>
    </xf>
    <xf numFmtId="0" fontId="118" fillId="0" borderId="16" xfId="2514" applyFont="1" applyFill="1" applyBorder="1" applyAlignment="1">
      <alignment horizontal="center" vertical="center" wrapText="1"/>
    </xf>
    <xf numFmtId="0" fontId="118" fillId="0" borderId="18" xfId="2514" applyFont="1" applyFill="1" applyBorder="1" applyAlignment="1">
      <alignment horizontal="center" vertical="center" wrapText="1"/>
    </xf>
    <xf numFmtId="164" fontId="62" fillId="0" borderId="19" xfId="0" applyNumberFormat="1" applyFont="1" applyFill="1" applyBorder="1" applyAlignment="1">
      <alignment horizontal="center" vertical="center" wrapText="1"/>
    </xf>
    <xf numFmtId="164" fontId="62" fillId="0" borderId="23" xfId="0" applyNumberFormat="1" applyFont="1" applyFill="1" applyBorder="1" applyAlignment="1">
      <alignment horizontal="center" vertical="center" wrapText="1"/>
    </xf>
    <xf numFmtId="164" fontId="62" fillId="0" borderId="20" xfId="0" applyNumberFormat="1" applyFont="1" applyFill="1" applyBorder="1" applyAlignment="1">
      <alignment horizontal="center" vertical="center" wrapText="1"/>
    </xf>
    <xf numFmtId="0" fontId="95" fillId="0" borderId="14" xfId="0" applyFont="1" applyFill="1" applyBorder="1" applyAlignment="1">
      <alignment horizontal="center" vertical="center"/>
    </xf>
    <xf numFmtId="164" fontId="94" fillId="0" borderId="17" xfId="381" applyNumberFormat="1" applyFont="1" applyFill="1" applyBorder="1" applyAlignment="1">
      <alignment horizontal="center" vertical="center" wrapText="1"/>
    </xf>
    <xf numFmtId="164" fontId="0" fillId="0" borderId="19" xfId="0" applyNumberFormat="1" applyFill="1" applyBorder="1" applyAlignment="1">
      <alignment horizontal="center" vertical="center" wrapText="1"/>
    </xf>
    <xf numFmtId="164" fontId="0" fillId="0" borderId="23" xfId="0" applyNumberFormat="1" applyFill="1" applyBorder="1" applyAlignment="1">
      <alignment horizontal="center" vertical="center" wrapText="1"/>
    </xf>
    <xf numFmtId="164" fontId="0" fillId="0" borderId="20" xfId="0" applyNumberFormat="1" applyFill="1" applyBorder="1" applyAlignment="1">
      <alignment horizontal="center" vertical="center" wrapText="1"/>
    </xf>
    <xf numFmtId="3" fontId="62" fillId="29" borderId="10" xfId="0" applyNumberFormat="1" applyFont="1" applyFill="1" applyBorder="1" applyAlignment="1">
      <alignment horizontal="center" vertical="center" wrapText="1"/>
    </xf>
    <xf numFmtId="3" fontId="62" fillId="29" borderId="11" xfId="0" applyNumberFormat="1" applyFont="1" applyFill="1" applyBorder="1" applyAlignment="1">
      <alignment horizontal="center" vertical="center" wrapText="1"/>
    </xf>
    <xf numFmtId="3" fontId="62" fillId="29" borderId="12" xfId="0" applyNumberFormat="1" applyFont="1" applyFill="1" applyBorder="1" applyAlignment="1">
      <alignment horizontal="center" vertical="center" wrapText="1"/>
    </xf>
    <xf numFmtId="3" fontId="62" fillId="29" borderId="13" xfId="0" applyNumberFormat="1" applyFont="1" applyFill="1" applyBorder="1" applyAlignment="1">
      <alignment horizontal="center" vertical="center" wrapText="1"/>
    </xf>
    <xf numFmtId="3" fontId="62" fillId="29" borderId="0" xfId="0" applyNumberFormat="1" applyFont="1" applyFill="1" applyBorder="1" applyAlignment="1">
      <alignment horizontal="center" vertical="center" wrapText="1"/>
    </xf>
    <xf numFmtId="3" fontId="62" fillId="29" borderId="16" xfId="0" applyNumberFormat="1" applyFont="1" applyFill="1" applyBorder="1" applyAlignment="1">
      <alignment horizontal="center" vertical="center" wrapText="1"/>
    </xf>
    <xf numFmtId="3" fontId="62" fillId="29" borderId="14" xfId="0" applyNumberFormat="1" applyFont="1" applyFill="1" applyBorder="1" applyAlignment="1">
      <alignment horizontal="center" vertical="center" wrapText="1"/>
    </xf>
    <xf numFmtId="3" fontId="62" fillId="29" borderId="15" xfId="0" applyNumberFormat="1" applyFont="1" applyFill="1" applyBorder="1" applyAlignment="1">
      <alignment horizontal="center" vertical="center" wrapText="1"/>
    </xf>
    <xf numFmtId="3" fontId="62" fillId="29" borderId="18" xfId="0" applyNumberFormat="1" applyFont="1" applyFill="1" applyBorder="1" applyAlignment="1">
      <alignment horizontal="center" vertical="center" wrapText="1"/>
    </xf>
    <xf numFmtId="3" fontId="68" fillId="0" borderId="10" xfId="0" applyNumberFormat="1" applyFont="1" applyFill="1" applyBorder="1" applyAlignment="1">
      <alignment horizontal="center" vertical="center"/>
    </xf>
    <xf numFmtId="3" fontId="68" fillId="0" borderId="12" xfId="0" applyNumberFormat="1" applyFont="1" applyFill="1" applyBorder="1" applyAlignment="1">
      <alignment horizontal="center" vertical="center"/>
    </xf>
    <xf numFmtId="3" fontId="68" fillId="0" borderId="13" xfId="0" applyNumberFormat="1" applyFont="1" applyFill="1" applyBorder="1" applyAlignment="1">
      <alignment horizontal="center" vertical="center"/>
    </xf>
    <xf numFmtId="3" fontId="68" fillId="0" borderId="16" xfId="0" applyNumberFormat="1" applyFont="1" applyFill="1" applyBorder="1" applyAlignment="1">
      <alignment horizontal="center" vertical="center"/>
    </xf>
    <xf numFmtId="3" fontId="68" fillId="0" borderId="14" xfId="0" applyNumberFormat="1" applyFont="1" applyFill="1" applyBorder="1" applyAlignment="1">
      <alignment horizontal="center" vertical="center"/>
    </xf>
    <xf numFmtId="3" fontId="68" fillId="0" borderId="18" xfId="0" applyNumberFormat="1" applyFont="1" applyFill="1" applyBorder="1" applyAlignment="1">
      <alignment horizontal="center" vertical="center"/>
    </xf>
    <xf numFmtId="1" fontId="115" fillId="28" borderId="17" xfId="0" applyNumberFormat="1" applyFont="1" applyFill="1" applyBorder="1" applyAlignment="1">
      <alignment horizontal="center" vertical="center" wrapText="1"/>
    </xf>
    <xf numFmtId="0" fontId="116" fillId="28" borderId="17" xfId="0" applyFont="1" applyFill="1" applyBorder="1" applyAlignment="1">
      <alignment horizontal="center" vertical="center" wrapText="1"/>
    </xf>
    <xf numFmtId="0" fontId="116" fillId="28" borderId="19" xfId="0" applyFont="1" applyFill="1" applyBorder="1" applyAlignment="1">
      <alignment horizontal="center" vertical="center" wrapText="1"/>
    </xf>
    <xf numFmtId="0" fontId="91" fillId="27" borderId="0" xfId="0" applyFont="1" applyFill="1" applyAlignment="1">
      <alignment horizontal="left"/>
    </xf>
    <xf numFmtId="0" fontId="64" fillId="27" borderId="0" xfId="0" applyFont="1" applyFill="1" applyAlignment="1">
      <alignment horizontal="right"/>
    </xf>
    <xf numFmtId="0" fontId="64" fillId="0" borderId="17" xfId="0" applyFont="1" applyBorder="1" applyAlignment="1">
      <alignment horizontal="right"/>
    </xf>
    <xf numFmtId="0" fontId="62" fillId="0" borderId="19" xfId="0" applyFont="1" applyBorder="1" applyAlignment="1">
      <alignment vertical="center"/>
    </xf>
    <xf numFmtId="0" fontId="62" fillId="0" borderId="23" xfId="0" applyFont="1" applyBorder="1" applyAlignment="1">
      <alignment vertical="center"/>
    </xf>
    <xf numFmtId="0" fontId="62" fillId="0" borderId="19" xfId="0" applyFont="1" applyBorder="1" applyAlignment="1">
      <alignment horizontal="left" vertical="top" wrapText="1"/>
    </xf>
    <xf numFmtId="0" fontId="62" fillId="0" borderId="20" xfId="0" applyFont="1" applyBorder="1" applyAlignment="1">
      <alignment horizontal="left" vertical="top" wrapText="1"/>
    </xf>
    <xf numFmtId="6" fontId="62" fillId="0" borderId="19" xfId="0" applyNumberFormat="1" applyFont="1" applyFill="1" applyBorder="1" applyAlignment="1">
      <alignment horizontal="center" vertical="center"/>
    </xf>
    <xf numFmtId="6" fontId="62" fillId="0" borderId="23" xfId="0" applyNumberFormat="1" applyFont="1" applyFill="1" applyBorder="1" applyAlignment="1">
      <alignment horizontal="center" vertical="center"/>
    </xf>
    <xf numFmtId="6" fontId="62" fillId="0" borderId="20" xfId="0" applyNumberFormat="1" applyFont="1" applyFill="1" applyBorder="1" applyAlignment="1">
      <alignment horizontal="center" vertical="center"/>
    </xf>
    <xf numFmtId="0" fontId="124" fillId="0" borderId="19"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20" xfId="0" applyFont="1" applyFill="1" applyBorder="1" applyAlignment="1">
      <alignment horizontal="center" vertical="center"/>
    </xf>
    <xf numFmtId="0" fontId="62" fillId="33" borderId="19" xfId="0" applyFont="1" applyFill="1" applyBorder="1" applyAlignment="1">
      <alignment horizontal="center" vertical="center"/>
    </xf>
    <xf numFmtId="0" fontId="62" fillId="33" borderId="23" xfId="0" applyFont="1" applyFill="1" applyBorder="1" applyAlignment="1">
      <alignment horizontal="center" vertical="center"/>
    </xf>
    <xf numFmtId="0" fontId="62" fillId="33" borderId="20" xfId="0" applyFont="1" applyFill="1" applyBorder="1" applyAlignment="1">
      <alignment horizontal="center" vertical="center"/>
    </xf>
    <xf numFmtId="0" fontId="62" fillId="0" borderId="23" xfId="0" applyFont="1" applyBorder="1" applyAlignment="1">
      <alignment horizontal="left" vertical="top" wrapText="1"/>
    </xf>
    <xf numFmtId="0" fontId="62" fillId="0" borderId="17" xfId="0" applyFont="1" applyBorder="1" applyAlignment="1">
      <alignment horizontal="left" vertical="top" wrapText="1"/>
    </xf>
    <xf numFmtId="0" fontId="62" fillId="0" borderId="19" xfId="0" applyFont="1" applyFill="1" applyBorder="1" applyAlignment="1">
      <alignment horizontal="center" vertical="center"/>
    </xf>
    <xf numFmtId="0" fontId="125" fillId="0" borderId="23" xfId="0" applyFont="1" applyFill="1" applyBorder="1" applyAlignment="1">
      <alignment horizontal="center" vertical="center"/>
    </xf>
    <xf numFmtId="0" fontId="125" fillId="0" borderId="20" xfId="0" applyFont="1" applyFill="1" applyBorder="1" applyAlignment="1">
      <alignment horizontal="center" vertical="center"/>
    </xf>
    <xf numFmtId="0" fontId="62" fillId="0" borderId="19" xfId="0" applyFont="1" applyBorder="1" applyAlignment="1">
      <alignment horizontal="center" vertical="center"/>
    </xf>
    <xf numFmtId="0" fontId="62" fillId="0" borderId="23" xfId="0" applyFont="1" applyBorder="1" applyAlignment="1">
      <alignment horizontal="center" vertical="center"/>
    </xf>
    <xf numFmtId="0" fontId="62" fillId="0" borderId="20" xfId="0" applyFont="1" applyBorder="1" applyAlignment="1">
      <alignment horizontal="center" vertical="center"/>
    </xf>
    <xf numFmtId="0" fontId="62" fillId="0" borderId="19" xfId="0" applyFont="1" applyBorder="1" applyAlignment="1">
      <alignment horizontal="left" vertical="center"/>
    </xf>
    <xf numFmtId="0" fontId="62" fillId="0" borderId="23" xfId="0" applyFont="1" applyBorder="1" applyAlignment="1">
      <alignment horizontal="left" vertical="center"/>
    </xf>
    <xf numFmtId="0" fontId="62" fillId="0" borderId="20" xfId="0" applyFont="1" applyBorder="1" applyAlignment="1">
      <alignment horizontal="left" vertical="center"/>
    </xf>
    <xf numFmtId="0" fontId="62" fillId="0" borderId="17" xfId="0" applyFont="1" applyBorder="1" applyAlignment="1">
      <alignment horizontal="left" vertical="top"/>
    </xf>
    <xf numFmtId="0" fontId="64" fillId="0" borderId="19" xfId="0" applyFont="1" applyBorder="1" applyAlignment="1">
      <alignment horizontal="left" vertical="top"/>
    </xf>
    <xf numFmtId="0" fontId="64" fillId="0" borderId="20" xfId="0" applyFont="1" applyBorder="1" applyAlignment="1">
      <alignment horizontal="left" vertical="top"/>
    </xf>
    <xf numFmtId="0" fontId="64" fillId="0" borderId="19" xfId="0" applyFont="1" applyBorder="1" applyAlignment="1">
      <alignment horizontal="left" wrapText="1"/>
    </xf>
    <xf numFmtId="0" fontId="64" fillId="0" borderId="20" xfId="0" applyFont="1" applyBorder="1" applyAlignment="1">
      <alignment horizontal="left" wrapText="1"/>
    </xf>
    <xf numFmtId="0" fontId="64" fillId="0" borderId="23" xfId="0" applyFont="1" applyBorder="1" applyAlignment="1">
      <alignment horizontal="left" vertical="top"/>
    </xf>
    <xf numFmtId="0" fontId="64" fillId="0" borderId="23" xfId="0" applyFont="1" applyBorder="1" applyAlignment="1">
      <alignment horizontal="left" wrapText="1"/>
    </xf>
    <xf numFmtId="0" fontId="62" fillId="0" borderId="19" xfId="0" applyFont="1" applyBorder="1" applyAlignment="1">
      <alignment horizontal="left" wrapText="1"/>
    </xf>
    <xf numFmtId="0" fontId="62" fillId="0" borderId="23" xfId="0" applyFont="1" applyBorder="1" applyAlignment="1">
      <alignment horizontal="left" wrapText="1"/>
    </xf>
    <xf numFmtId="0" fontId="62" fillId="0" borderId="20" xfId="0" applyFont="1" applyBorder="1" applyAlignment="1">
      <alignment horizontal="left" wrapText="1"/>
    </xf>
    <xf numFmtId="6" fontId="62" fillId="0" borderId="19" xfId="0" applyNumberFormat="1" applyFont="1" applyBorder="1" applyAlignment="1">
      <alignment horizontal="center" vertical="center"/>
    </xf>
    <xf numFmtId="6" fontId="62" fillId="0" borderId="20" xfId="0" applyNumberFormat="1" applyFont="1" applyBorder="1" applyAlignment="1">
      <alignment horizontal="center" vertical="center"/>
    </xf>
    <xf numFmtId="0" fontId="62" fillId="0" borderId="20" xfId="0" applyFont="1" applyBorder="1" applyAlignment="1">
      <alignment vertical="center"/>
    </xf>
    <xf numFmtId="0" fontId="64" fillId="0" borderId="21" xfId="0" applyFont="1" applyBorder="1" applyAlignment="1">
      <alignment vertical="top" wrapText="1"/>
    </xf>
    <xf numFmtId="0" fontId="64" fillId="0" borderId="22" xfId="0" applyFont="1" applyBorder="1" applyAlignment="1">
      <alignment vertical="top" wrapText="1"/>
    </xf>
    <xf numFmtId="0" fontId="64" fillId="0" borderId="24" xfId="0" applyFont="1" applyBorder="1" applyAlignment="1">
      <alignment vertical="top" wrapText="1"/>
    </xf>
    <xf numFmtId="0" fontId="62" fillId="0" borderId="19" xfId="0" applyFont="1" applyBorder="1" applyAlignment="1">
      <alignment horizontal="center" vertical="top"/>
    </xf>
    <xf numFmtId="0" fontId="62" fillId="0" borderId="20" xfId="0" applyFont="1" applyBorder="1" applyAlignment="1">
      <alignment horizontal="center" vertical="top"/>
    </xf>
    <xf numFmtId="0" fontId="62" fillId="0" borderId="19" xfId="0" applyFont="1" applyBorder="1" applyAlignment="1">
      <alignment vertical="top" wrapText="1"/>
    </xf>
    <xf numFmtId="0" fontId="62" fillId="0" borderId="20" xfId="0" applyFont="1" applyBorder="1" applyAlignment="1">
      <alignment vertical="top" wrapText="1"/>
    </xf>
    <xf numFmtId="0" fontId="124" fillId="0" borderId="23" xfId="0" applyFont="1" applyFill="1" applyBorder="1" applyAlignment="1">
      <alignment horizontal="center" vertical="center"/>
    </xf>
    <xf numFmtId="0" fontId="124" fillId="0" borderId="20" xfId="0" applyFont="1" applyFill="1" applyBorder="1" applyAlignment="1">
      <alignment horizontal="center" vertical="center"/>
    </xf>
    <xf numFmtId="0" fontId="62" fillId="0" borderId="17" xfId="0" applyFont="1" applyFill="1" applyBorder="1" applyAlignment="1">
      <alignment horizontal="center" vertical="center"/>
    </xf>
    <xf numFmtId="0" fontId="62" fillId="33" borderId="17" xfId="0" applyFont="1" applyFill="1" applyBorder="1" applyAlignment="1">
      <alignment horizontal="center" vertical="center"/>
    </xf>
    <xf numFmtId="0" fontId="64" fillId="0" borderId="19" xfId="0" applyFont="1" applyBorder="1" applyAlignment="1">
      <alignment horizontal="center"/>
    </xf>
    <xf numFmtId="0" fontId="64" fillId="0" borderId="20" xfId="0" applyFont="1" applyBorder="1" applyAlignment="1">
      <alignment horizontal="center"/>
    </xf>
    <xf numFmtId="0" fontId="64" fillId="0" borderId="23" xfId="0" applyFont="1" applyBorder="1" applyAlignment="1">
      <alignment horizontal="center"/>
    </xf>
  </cellXfs>
  <cellStyles count="44425">
    <cellStyle name=" 1" xfId="431"/>
    <cellStyle name=" 1 2" xfId="436"/>
    <cellStyle name=" 1 2 10" xfId="2360"/>
    <cellStyle name=" 1 2 11" xfId="2693"/>
    <cellStyle name=" 1 2 12" xfId="2872"/>
    <cellStyle name=" 1 2 13" xfId="2497"/>
    <cellStyle name=" 1 2 14" xfId="2843"/>
    <cellStyle name=" 1 2 15" xfId="2763"/>
    <cellStyle name=" 1 2 16" xfId="2870"/>
    <cellStyle name=" 1 2 17" xfId="2950"/>
    <cellStyle name=" 1 2 18" xfId="3011"/>
    <cellStyle name=" 1 2 19" xfId="2955"/>
    <cellStyle name=" 1 2 2" xfId="915"/>
    <cellStyle name=" 1 2 20" xfId="2541"/>
    <cellStyle name=" 1 2 21" xfId="3336"/>
    <cellStyle name=" 1 2 22" xfId="3709"/>
    <cellStyle name=" 1 2 23" xfId="3690"/>
    <cellStyle name=" 1 2 24" xfId="4524"/>
    <cellStyle name=" 1 2 25" xfId="4889"/>
    <cellStyle name=" 1 2 3" xfId="1599"/>
    <cellStyle name=" 1 2 4" xfId="1724"/>
    <cellStyle name=" 1 2 5" xfId="1849"/>
    <cellStyle name=" 1 2 6" xfId="1792"/>
    <cellStyle name=" 1 2 7" xfId="2118"/>
    <cellStyle name=" 1 2 8" xfId="2203"/>
    <cellStyle name=" 1 2 9" xfId="1773"/>
    <cellStyle name=" 1 3" xfId="489"/>
    <cellStyle name=" 1 3 10" xfId="2364"/>
    <cellStyle name=" 1 3 11" xfId="2727"/>
    <cellStyle name=" 1 3 12" xfId="2564"/>
    <cellStyle name=" 1 3 13" xfId="2824"/>
    <cellStyle name=" 1 3 14" xfId="2439"/>
    <cellStyle name=" 1 3 15" xfId="2982"/>
    <cellStyle name=" 1 3 16" xfId="3031"/>
    <cellStyle name=" 1 3 17" xfId="3004"/>
    <cellStyle name=" 1 3 18" xfId="2423"/>
    <cellStyle name=" 1 3 19" xfId="2786"/>
    <cellStyle name=" 1 3 2" xfId="916"/>
    <cellStyle name=" 1 3 20" xfId="3198"/>
    <cellStyle name=" 1 3 21" xfId="3346"/>
    <cellStyle name=" 1 3 22" xfId="3736"/>
    <cellStyle name=" 1 3 23" xfId="3372"/>
    <cellStyle name=" 1 3 24" xfId="4528"/>
    <cellStyle name=" 1 3 25" xfId="4890"/>
    <cellStyle name=" 1 3 3" xfId="1605"/>
    <cellStyle name=" 1 3 4" xfId="1726"/>
    <cellStyle name=" 1 3 5" xfId="1827"/>
    <cellStyle name=" 1 3 6" xfId="2211"/>
    <cellStyle name=" 1 3 7" xfId="2036"/>
    <cellStyle name=" 1 3 8" xfId="2108"/>
    <cellStyle name=" 1 3 9" xfId="2011"/>
    <cellStyle name=" 1 4" xfId="492"/>
    <cellStyle name=" 1 4 10" xfId="2367"/>
    <cellStyle name=" 1 4 11" xfId="2730"/>
    <cellStyle name=" 1 4 12" xfId="2561"/>
    <cellStyle name=" 1 4 13" xfId="2912"/>
    <cellStyle name=" 1 4 14" xfId="2520"/>
    <cellStyle name=" 1 4 15" xfId="3036"/>
    <cellStyle name=" 1 4 16" xfId="3002"/>
    <cellStyle name=" 1 4 17" xfId="2871"/>
    <cellStyle name=" 1 4 18" xfId="3181"/>
    <cellStyle name=" 1 4 19" xfId="2806"/>
    <cellStyle name=" 1 4 2" xfId="917"/>
    <cellStyle name=" 1 4 20" xfId="3240"/>
    <cellStyle name=" 1 4 21" xfId="3349"/>
    <cellStyle name=" 1 4 22" xfId="3716"/>
    <cellStyle name=" 1 4 23" xfId="3713"/>
    <cellStyle name=" 1 4 24" xfId="4531"/>
    <cellStyle name=" 1 4 25" xfId="4891"/>
    <cellStyle name=" 1 4 3" xfId="1608"/>
    <cellStyle name=" 1 4 4" xfId="1727"/>
    <cellStyle name=" 1 4 5" xfId="1823"/>
    <cellStyle name=" 1 4 6" xfId="2187"/>
    <cellStyle name=" 1 4 7" xfId="2001"/>
    <cellStyle name=" 1 4 8" xfId="2150"/>
    <cellStyle name=" 1 4 9" xfId="2068"/>
    <cellStyle name="20% - Accent1" xfId="1" builtinId="30" customBuiltin="1"/>
    <cellStyle name="20% - Accent1 2" xfId="2"/>
    <cellStyle name="20% - Accent1 2 2" xfId="3"/>
    <cellStyle name="20% - Accent1 2 2 2" xfId="13639"/>
    <cellStyle name="20% - Accent1 2 3" xfId="4"/>
    <cellStyle name="20% - Accent1 2 3 2" xfId="13638"/>
    <cellStyle name="20% - Accent1 2 4" xfId="5"/>
    <cellStyle name="20% - Accent1 2 4 2" xfId="13637"/>
    <cellStyle name="20% - Accent1 2 5" xfId="3760"/>
    <cellStyle name="20% - Accent1 2 5 2" xfId="13636"/>
    <cellStyle name="20% - Accent1 2 6" xfId="3761"/>
    <cellStyle name="20% - Accent1 2 6 2" xfId="13635"/>
    <cellStyle name="20% - Accent1 2 7" xfId="3762"/>
    <cellStyle name="20% - Accent1 2 8" xfId="3763"/>
    <cellStyle name="20% - Accent1 3" xfId="6"/>
    <cellStyle name="20% - Accent1 3 2" xfId="3764"/>
    <cellStyle name="20% - Accent1 3 3" xfId="3765"/>
    <cellStyle name="20% - Accent1 4" xfId="7"/>
    <cellStyle name="20% - Accent1 4 2" xfId="13634"/>
    <cellStyle name="20% - Accent1 5" xfId="8"/>
    <cellStyle name="20% - Accent1 5 2" xfId="13633"/>
    <cellStyle name="20% - Accent1 6" xfId="3766"/>
    <cellStyle name="20% - Accent1 6 2" xfId="13632"/>
    <cellStyle name="20% - Accent1 7" xfId="3767"/>
    <cellStyle name="20% - Accent1 7 2" xfId="13631"/>
    <cellStyle name="20% - Accent1 8" xfId="3768"/>
    <cellStyle name="20% - Accent1 8 2" xfId="13630"/>
    <cellStyle name="20% - Accent1 9" xfId="3769"/>
    <cellStyle name="20% - Accent2" xfId="9" builtinId="34" customBuiltin="1"/>
    <cellStyle name="20% - Accent2 2" xfId="10"/>
    <cellStyle name="20% - Accent2 2 2" xfId="11"/>
    <cellStyle name="20% - Accent2 2 2 2" xfId="13628"/>
    <cellStyle name="20% - Accent2 2 3" xfId="12"/>
    <cellStyle name="20% - Accent2 2 3 2" xfId="13627"/>
    <cellStyle name="20% - Accent2 2 4" xfId="13"/>
    <cellStyle name="20% - Accent2 2 4 2" xfId="13626"/>
    <cellStyle name="20% - Accent2 2 5" xfId="3770"/>
    <cellStyle name="20% - Accent2 2 5 2" xfId="13625"/>
    <cellStyle name="20% - Accent2 2 6" xfId="3771"/>
    <cellStyle name="20% - Accent2 2 6 2" xfId="13624"/>
    <cellStyle name="20% - Accent2 2 7" xfId="3772"/>
    <cellStyle name="20% - Accent2 2 8" xfId="3773"/>
    <cellStyle name="20% - Accent2 3" xfId="14"/>
    <cellStyle name="20% - Accent2 3 2" xfId="3774"/>
    <cellStyle name="20% - Accent2 3 3" xfId="3775"/>
    <cellStyle name="20% - Accent2 4" xfId="15"/>
    <cellStyle name="20% - Accent2 4 2" xfId="13623"/>
    <cellStyle name="20% - Accent2 5" xfId="16"/>
    <cellStyle name="20% - Accent2 5 2" xfId="13622"/>
    <cellStyle name="20% - Accent2 6" xfId="3776"/>
    <cellStyle name="20% - Accent2 6 2" xfId="13621"/>
    <cellStyle name="20% - Accent2 7" xfId="3777"/>
    <cellStyle name="20% - Accent2 7 2" xfId="13620"/>
    <cellStyle name="20% - Accent2 8" xfId="3778"/>
    <cellStyle name="20% - Accent2 8 2" xfId="13619"/>
    <cellStyle name="20% - Accent2 9" xfId="3779"/>
    <cellStyle name="20% - Accent3" xfId="17" builtinId="38" customBuiltin="1"/>
    <cellStyle name="20% - Accent3 2" xfId="18"/>
    <cellStyle name="20% - Accent3 2 2" xfId="19"/>
    <cellStyle name="20% - Accent3 2 2 2" xfId="13618"/>
    <cellStyle name="20% - Accent3 2 3" xfId="20"/>
    <cellStyle name="20% - Accent3 2 3 2" xfId="13617"/>
    <cellStyle name="20% - Accent3 2 4" xfId="21"/>
    <cellStyle name="20% - Accent3 2 4 2" xfId="13616"/>
    <cellStyle name="20% - Accent3 2 5" xfId="3780"/>
    <cellStyle name="20% - Accent3 2 5 2" xfId="13615"/>
    <cellStyle name="20% - Accent3 2 6" xfId="3781"/>
    <cellStyle name="20% - Accent3 2 6 2" xfId="13614"/>
    <cellStyle name="20% - Accent3 2 7" xfId="3782"/>
    <cellStyle name="20% - Accent3 2 8" xfId="3783"/>
    <cellStyle name="20% - Accent3 3" xfId="22"/>
    <cellStyle name="20% - Accent3 3 2" xfId="3784"/>
    <cellStyle name="20% - Accent3 3 3" xfId="3785"/>
    <cellStyle name="20% - Accent3 4" xfId="23"/>
    <cellStyle name="20% - Accent3 4 2" xfId="13613"/>
    <cellStyle name="20% - Accent3 5" xfId="24"/>
    <cellStyle name="20% - Accent3 5 2" xfId="13612"/>
    <cellStyle name="20% - Accent3 6" xfId="3786"/>
    <cellStyle name="20% - Accent3 6 2" xfId="13611"/>
    <cellStyle name="20% - Accent3 7" xfId="3787"/>
    <cellStyle name="20% - Accent3 7 2" xfId="13610"/>
    <cellStyle name="20% - Accent3 8" xfId="3788"/>
    <cellStyle name="20% - Accent3 8 2" xfId="13609"/>
    <cellStyle name="20% - Accent3 9" xfId="3789"/>
    <cellStyle name="20% - Accent4" xfId="25" builtinId="42" customBuiltin="1"/>
    <cellStyle name="20% - Accent4 2" xfId="26"/>
    <cellStyle name="20% - Accent4 2 2" xfId="27"/>
    <cellStyle name="20% - Accent4 2 2 2" xfId="13608"/>
    <cellStyle name="20% - Accent4 2 3" xfId="28"/>
    <cellStyle name="20% - Accent4 2 3 2" xfId="13607"/>
    <cellStyle name="20% - Accent4 2 4" xfId="29"/>
    <cellStyle name="20% - Accent4 2 4 2" xfId="13606"/>
    <cellStyle name="20% - Accent4 2 5" xfId="3790"/>
    <cellStyle name="20% - Accent4 2 5 2" xfId="13605"/>
    <cellStyle name="20% - Accent4 2 6" xfId="3791"/>
    <cellStyle name="20% - Accent4 2 6 2" xfId="13604"/>
    <cellStyle name="20% - Accent4 2 7" xfId="3792"/>
    <cellStyle name="20% - Accent4 2 8" xfId="3793"/>
    <cellStyle name="20% - Accent4 3" xfId="30"/>
    <cellStyle name="20% - Accent4 3 2" xfId="3794"/>
    <cellStyle name="20% - Accent4 3 3" xfId="3795"/>
    <cellStyle name="20% - Accent4 4" xfId="31"/>
    <cellStyle name="20% - Accent4 4 2" xfId="13603"/>
    <cellStyle name="20% - Accent4 5" xfId="32"/>
    <cellStyle name="20% - Accent4 5 2" xfId="13602"/>
    <cellStyle name="20% - Accent4 6" xfId="3796"/>
    <cellStyle name="20% - Accent4 6 2" xfId="13601"/>
    <cellStyle name="20% - Accent4 7" xfId="3797"/>
    <cellStyle name="20% - Accent4 7 2" xfId="13600"/>
    <cellStyle name="20% - Accent4 8" xfId="3798"/>
    <cellStyle name="20% - Accent4 8 2" xfId="13599"/>
    <cellStyle name="20% - Accent4 9" xfId="3799"/>
    <cellStyle name="20% - Accent5" xfId="33" builtinId="46" customBuiltin="1"/>
    <cellStyle name="20% - Accent5 2" xfId="34"/>
    <cellStyle name="20% - Accent5 2 2" xfId="35"/>
    <cellStyle name="20% - Accent5 2 2 2" xfId="13598"/>
    <cellStyle name="20% - Accent5 2 3" xfId="36"/>
    <cellStyle name="20% - Accent5 2 3 2" xfId="13597"/>
    <cellStyle name="20% - Accent5 2 4" xfId="37"/>
    <cellStyle name="20% - Accent5 2 4 2" xfId="13596"/>
    <cellStyle name="20% - Accent5 2 5" xfId="3800"/>
    <cellStyle name="20% - Accent5 2 5 2" xfId="13595"/>
    <cellStyle name="20% - Accent5 2 6" xfId="3801"/>
    <cellStyle name="20% - Accent5 2 6 2" xfId="13594"/>
    <cellStyle name="20% - Accent5 2 7" xfId="3802"/>
    <cellStyle name="20% - Accent5 2 8" xfId="3803"/>
    <cellStyle name="20% - Accent5 3" xfId="38"/>
    <cellStyle name="20% - Accent5 3 2" xfId="3804"/>
    <cellStyle name="20% - Accent5 3 3" xfId="3805"/>
    <cellStyle name="20% - Accent5 4" xfId="39"/>
    <cellStyle name="20% - Accent5 4 2" xfId="13593"/>
    <cellStyle name="20% - Accent5 5" xfId="40"/>
    <cellStyle name="20% - Accent5 5 2" xfId="13592"/>
    <cellStyle name="20% - Accent5 6" xfId="3806"/>
    <cellStyle name="20% - Accent5 6 2" xfId="13591"/>
    <cellStyle name="20% - Accent5 7" xfId="3807"/>
    <cellStyle name="20% - Accent5 7 2" xfId="13590"/>
    <cellStyle name="20% - Accent5 8" xfId="3808"/>
    <cellStyle name="20% - Accent5 8 2" xfId="13589"/>
    <cellStyle name="20% - Accent5 9" xfId="3809"/>
    <cellStyle name="20% - Accent6" xfId="41" builtinId="50" customBuiltin="1"/>
    <cellStyle name="20% - Accent6 2" xfId="42"/>
    <cellStyle name="20% - Accent6 2 2" xfId="43"/>
    <cellStyle name="20% - Accent6 2 2 2" xfId="13588"/>
    <cellStyle name="20% - Accent6 2 3" xfId="44"/>
    <cellStyle name="20% - Accent6 2 3 2" xfId="13587"/>
    <cellStyle name="20% - Accent6 2 4" xfId="45"/>
    <cellStyle name="20% - Accent6 2 4 2" xfId="13586"/>
    <cellStyle name="20% - Accent6 2 5" xfId="3810"/>
    <cellStyle name="20% - Accent6 2 5 2" xfId="13585"/>
    <cellStyle name="20% - Accent6 2 6" xfId="3811"/>
    <cellStyle name="20% - Accent6 2 6 2" xfId="13584"/>
    <cellStyle name="20% - Accent6 2 7" xfId="3812"/>
    <cellStyle name="20% - Accent6 2 8" xfId="3813"/>
    <cellStyle name="20% - Accent6 3" xfId="46"/>
    <cellStyle name="20% - Accent6 3 2" xfId="3814"/>
    <cellStyle name="20% - Accent6 3 3" xfId="3815"/>
    <cellStyle name="20% - Accent6 4" xfId="47"/>
    <cellStyle name="20% - Accent6 4 2" xfId="13583"/>
    <cellStyle name="20% - Accent6 5" xfId="48"/>
    <cellStyle name="20% - Accent6 5 2" xfId="13582"/>
    <cellStyle name="20% - Accent6 6" xfId="3816"/>
    <cellStyle name="20% - Accent6 6 2" xfId="13581"/>
    <cellStyle name="20% - Accent6 7" xfId="3817"/>
    <cellStyle name="20% - Accent6 7 2" xfId="13580"/>
    <cellStyle name="20% - Accent6 8" xfId="3818"/>
    <cellStyle name="20% - Accent6 8 2" xfId="13579"/>
    <cellStyle name="20% - Accent6 9" xfId="3819"/>
    <cellStyle name="40% - Accent1" xfId="49" builtinId="31" customBuiltin="1"/>
    <cellStyle name="40% - Accent1 2" xfId="50"/>
    <cellStyle name="40% - Accent1 2 2" xfId="51"/>
    <cellStyle name="40% - Accent1 2 2 2" xfId="13578"/>
    <cellStyle name="40% - Accent1 2 3" xfId="52"/>
    <cellStyle name="40% - Accent1 2 3 2" xfId="13577"/>
    <cellStyle name="40% - Accent1 2 4" xfId="53"/>
    <cellStyle name="40% - Accent1 2 4 2" xfId="13576"/>
    <cellStyle name="40% - Accent1 2 5" xfId="3820"/>
    <cellStyle name="40% - Accent1 2 5 2" xfId="13575"/>
    <cellStyle name="40% - Accent1 2 6" xfId="3821"/>
    <cellStyle name="40% - Accent1 2 6 2" xfId="13574"/>
    <cellStyle name="40% - Accent1 2 7" xfId="3822"/>
    <cellStyle name="40% - Accent1 2 8" xfId="3823"/>
    <cellStyle name="40% - Accent1 3" xfId="54"/>
    <cellStyle name="40% - Accent1 3 2" xfId="3824"/>
    <cellStyle name="40% - Accent1 3 3" xfId="3825"/>
    <cellStyle name="40% - Accent1 4" xfId="55"/>
    <cellStyle name="40% - Accent1 4 2" xfId="13573"/>
    <cellStyle name="40% - Accent1 5" xfId="56"/>
    <cellStyle name="40% - Accent1 5 2" xfId="13572"/>
    <cellStyle name="40% - Accent1 6" xfId="3826"/>
    <cellStyle name="40% - Accent1 6 2" xfId="13571"/>
    <cellStyle name="40% - Accent1 7" xfId="3827"/>
    <cellStyle name="40% - Accent1 7 2" xfId="13570"/>
    <cellStyle name="40% - Accent1 8" xfId="3828"/>
    <cellStyle name="40% - Accent1 8 2" xfId="13569"/>
    <cellStyle name="40% - Accent1 9" xfId="3829"/>
    <cellStyle name="40% - Accent2" xfId="57" builtinId="35" customBuiltin="1"/>
    <cellStyle name="40% - Accent2 2" xfId="58"/>
    <cellStyle name="40% - Accent2 2 2" xfId="59"/>
    <cellStyle name="40% - Accent2 2 2 2" xfId="13568"/>
    <cellStyle name="40% - Accent2 2 3" xfId="60"/>
    <cellStyle name="40% - Accent2 2 3 2" xfId="13567"/>
    <cellStyle name="40% - Accent2 2 4" xfId="61"/>
    <cellStyle name="40% - Accent2 2 4 2" xfId="13566"/>
    <cellStyle name="40% - Accent2 2 5" xfId="3830"/>
    <cellStyle name="40% - Accent2 2 5 2" xfId="13565"/>
    <cellStyle name="40% - Accent2 2 6" xfId="3831"/>
    <cellStyle name="40% - Accent2 2 6 2" xfId="13564"/>
    <cellStyle name="40% - Accent2 2 7" xfId="3832"/>
    <cellStyle name="40% - Accent2 2 8" xfId="3833"/>
    <cellStyle name="40% - Accent2 3" xfId="62"/>
    <cellStyle name="40% - Accent2 3 2" xfId="3834"/>
    <cellStyle name="40% - Accent2 3 3" xfId="3835"/>
    <cellStyle name="40% - Accent2 4" xfId="63"/>
    <cellStyle name="40% - Accent2 4 2" xfId="13563"/>
    <cellStyle name="40% - Accent2 5" xfId="64"/>
    <cellStyle name="40% - Accent2 5 2" xfId="13562"/>
    <cellStyle name="40% - Accent2 6" xfId="3836"/>
    <cellStyle name="40% - Accent2 6 2" xfId="13561"/>
    <cellStyle name="40% - Accent2 7" xfId="3837"/>
    <cellStyle name="40% - Accent2 7 2" xfId="13560"/>
    <cellStyle name="40% - Accent2 8" xfId="3838"/>
    <cellStyle name="40% - Accent2 8 2" xfId="13559"/>
    <cellStyle name="40% - Accent2 9" xfId="3839"/>
    <cellStyle name="40% - Accent3" xfId="65" builtinId="39" customBuiltin="1"/>
    <cellStyle name="40% - Accent3 2" xfId="66"/>
    <cellStyle name="40% - Accent3 2 2" xfId="67"/>
    <cellStyle name="40% - Accent3 2 2 2" xfId="13558"/>
    <cellStyle name="40% - Accent3 2 3" xfId="68"/>
    <cellStyle name="40% - Accent3 2 3 2" xfId="13557"/>
    <cellStyle name="40% - Accent3 2 4" xfId="69"/>
    <cellStyle name="40% - Accent3 2 4 2" xfId="13556"/>
    <cellStyle name="40% - Accent3 2 5" xfId="3840"/>
    <cellStyle name="40% - Accent3 2 5 2" xfId="13555"/>
    <cellStyle name="40% - Accent3 2 6" xfId="3841"/>
    <cellStyle name="40% - Accent3 2 6 2" xfId="13554"/>
    <cellStyle name="40% - Accent3 2 7" xfId="3842"/>
    <cellStyle name="40% - Accent3 2 8" xfId="3843"/>
    <cellStyle name="40% - Accent3 3" xfId="70"/>
    <cellStyle name="40% - Accent3 3 2" xfId="3844"/>
    <cellStyle name="40% - Accent3 3 3" xfId="3845"/>
    <cellStyle name="40% - Accent3 4" xfId="71"/>
    <cellStyle name="40% - Accent3 4 2" xfId="13553"/>
    <cellStyle name="40% - Accent3 5" xfId="72"/>
    <cellStyle name="40% - Accent3 5 2" xfId="13552"/>
    <cellStyle name="40% - Accent3 6" xfId="3846"/>
    <cellStyle name="40% - Accent3 6 2" xfId="13551"/>
    <cellStyle name="40% - Accent3 7" xfId="3847"/>
    <cellStyle name="40% - Accent3 7 2" xfId="13550"/>
    <cellStyle name="40% - Accent3 8" xfId="3848"/>
    <cellStyle name="40% - Accent3 8 2" xfId="13549"/>
    <cellStyle name="40% - Accent3 9" xfId="3849"/>
    <cellStyle name="40% - Accent4" xfId="73" builtinId="43" customBuiltin="1"/>
    <cellStyle name="40% - Accent4 2" xfId="74"/>
    <cellStyle name="40% - Accent4 2 2" xfId="75"/>
    <cellStyle name="40% - Accent4 2 2 2" xfId="13548"/>
    <cellStyle name="40% - Accent4 2 3" xfId="76"/>
    <cellStyle name="40% - Accent4 2 3 2" xfId="13547"/>
    <cellStyle name="40% - Accent4 2 4" xfId="77"/>
    <cellStyle name="40% - Accent4 2 4 2" xfId="13546"/>
    <cellStyle name="40% - Accent4 2 5" xfId="3850"/>
    <cellStyle name="40% - Accent4 2 5 2" xfId="13545"/>
    <cellStyle name="40% - Accent4 2 6" xfId="3851"/>
    <cellStyle name="40% - Accent4 2 6 2" xfId="13544"/>
    <cellStyle name="40% - Accent4 2 7" xfId="3852"/>
    <cellStyle name="40% - Accent4 2 8" xfId="3853"/>
    <cellStyle name="40% - Accent4 3" xfId="78"/>
    <cellStyle name="40% - Accent4 3 2" xfId="3854"/>
    <cellStyle name="40% - Accent4 3 3" xfId="3855"/>
    <cellStyle name="40% - Accent4 4" xfId="79"/>
    <cellStyle name="40% - Accent4 4 2" xfId="13543"/>
    <cellStyle name="40% - Accent4 5" xfId="80"/>
    <cellStyle name="40% - Accent4 5 2" xfId="13542"/>
    <cellStyle name="40% - Accent4 6" xfId="3856"/>
    <cellStyle name="40% - Accent4 6 2" xfId="13541"/>
    <cellStyle name="40% - Accent4 7" xfId="3857"/>
    <cellStyle name="40% - Accent4 7 2" xfId="13540"/>
    <cellStyle name="40% - Accent4 8" xfId="3858"/>
    <cellStyle name="40% - Accent4 8 2" xfId="13539"/>
    <cellStyle name="40% - Accent4 9" xfId="3859"/>
    <cellStyle name="40% - Accent5" xfId="81" builtinId="47" customBuiltin="1"/>
    <cellStyle name="40% - Accent5 2" xfId="82"/>
    <cellStyle name="40% - Accent5 2 2" xfId="83"/>
    <cellStyle name="40% - Accent5 2 2 2" xfId="13538"/>
    <cellStyle name="40% - Accent5 2 3" xfId="84"/>
    <cellStyle name="40% - Accent5 2 3 2" xfId="13537"/>
    <cellStyle name="40% - Accent5 2 4" xfId="85"/>
    <cellStyle name="40% - Accent5 2 4 2" xfId="13536"/>
    <cellStyle name="40% - Accent5 2 5" xfId="3860"/>
    <cellStyle name="40% - Accent5 2 5 2" xfId="13535"/>
    <cellStyle name="40% - Accent5 2 6" xfId="3861"/>
    <cellStyle name="40% - Accent5 2 6 2" xfId="13534"/>
    <cellStyle name="40% - Accent5 2 7" xfId="3862"/>
    <cellStyle name="40% - Accent5 2 8" xfId="3863"/>
    <cellStyle name="40% - Accent5 3" xfId="86"/>
    <cellStyle name="40% - Accent5 3 2" xfId="3864"/>
    <cellStyle name="40% - Accent5 3 3" xfId="3865"/>
    <cellStyle name="40% - Accent5 4" xfId="87"/>
    <cellStyle name="40% - Accent5 4 2" xfId="13533"/>
    <cellStyle name="40% - Accent5 5" xfId="88"/>
    <cellStyle name="40% - Accent5 5 2" xfId="13532"/>
    <cellStyle name="40% - Accent5 6" xfId="3866"/>
    <cellStyle name="40% - Accent5 6 2" xfId="13531"/>
    <cellStyle name="40% - Accent5 7" xfId="3867"/>
    <cellStyle name="40% - Accent5 7 2" xfId="13530"/>
    <cellStyle name="40% - Accent5 8" xfId="3868"/>
    <cellStyle name="40% - Accent5 8 2" xfId="13529"/>
    <cellStyle name="40% - Accent5 9" xfId="3869"/>
    <cellStyle name="40% - Accent6" xfId="89" builtinId="51" customBuiltin="1"/>
    <cellStyle name="40% - Accent6 2" xfId="90"/>
    <cellStyle name="40% - Accent6 2 2" xfId="91"/>
    <cellStyle name="40% - Accent6 2 2 2" xfId="13528"/>
    <cellStyle name="40% - Accent6 2 3" xfId="92"/>
    <cellStyle name="40% - Accent6 2 3 2" xfId="13527"/>
    <cellStyle name="40% - Accent6 2 4" xfId="93"/>
    <cellStyle name="40% - Accent6 2 4 2" xfId="13526"/>
    <cellStyle name="40% - Accent6 2 5" xfId="3870"/>
    <cellStyle name="40% - Accent6 2 5 2" xfId="13525"/>
    <cellStyle name="40% - Accent6 2 6" xfId="3871"/>
    <cellStyle name="40% - Accent6 2 6 2" xfId="13524"/>
    <cellStyle name="40% - Accent6 2 7" xfId="3872"/>
    <cellStyle name="40% - Accent6 2 8" xfId="3873"/>
    <cellStyle name="40% - Accent6 3" xfId="94"/>
    <cellStyle name="40% - Accent6 3 2" xfId="3874"/>
    <cellStyle name="40% - Accent6 3 3" xfId="3875"/>
    <cellStyle name="40% - Accent6 4" xfId="95"/>
    <cellStyle name="40% - Accent6 4 2" xfId="13523"/>
    <cellStyle name="40% - Accent6 5" xfId="96"/>
    <cellStyle name="40% - Accent6 5 2" xfId="13522"/>
    <cellStyle name="40% - Accent6 6" xfId="3876"/>
    <cellStyle name="40% - Accent6 6 2" xfId="13521"/>
    <cellStyle name="40% - Accent6 7" xfId="3877"/>
    <cellStyle name="40% - Accent6 7 2" xfId="13520"/>
    <cellStyle name="40% - Accent6 8" xfId="3878"/>
    <cellStyle name="40% - Accent6 8 2" xfId="13519"/>
    <cellStyle name="40% - Accent6 9" xfId="3879"/>
    <cellStyle name="60% - Accent1" xfId="97" builtinId="32" customBuiltin="1"/>
    <cellStyle name="60% - Accent1 2" xfId="98"/>
    <cellStyle name="60% - Accent1 2 2" xfId="99"/>
    <cellStyle name="60% - Accent1 2 3" xfId="100"/>
    <cellStyle name="60% - Accent1 2 4" xfId="101"/>
    <cellStyle name="60% - Accent1 2 5" xfId="3880"/>
    <cellStyle name="60% - Accent1 2 6" xfId="3881"/>
    <cellStyle name="60% - Accent1 2 7" xfId="3882"/>
    <cellStyle name="60% - Accent1 2 8" xfId="3883"/>
    <cellStyle name="60% - Accent1 3" xfId="102"/>
    <cellStyle name="60% - Accent1 4" xfId="103"/>
    <cellStyle name="60% - Accent1 4 2" xfId="13518"/>
    <cellStyle name="60% - Accent1 5" xfId="104"/>
    <cellStyle name="60% - Accent1 5 2" xfId="13517"/>
    <cellStyle name="60% - Accent1 6" xfId="3884"/>
    <cellStyle name="60% - Accent1 6 2" xfId="13516"/>
    <cellStyle name="60% - Accent1 7" xfId="3885"/>
    <cellStyle name="60% - Accent1 7 2" xfId="13515"/>
    <cellStyle name="60% - Accent1 8" xfId="3886"/>
    <cellStyle name="60% - Accent1 8 2" xfId="13514"/>
    <cellStyle name="60% - Accent1 9" xfId="3887"/>
    <cellStyle name="60% - Accent2" xfId="105" builtinId="36" customBuiltin="1"/>
    <cellStyle name="60% - Accent2 2" xfId="106"/>
    <cellStyle name="60% - Accent2 2 2" xfId="107"/>
    <cellStyle name="60% - Accent2 2 3" xfId="108"/>
    <cellStyle name="60% - Accent2 2 4" xfId="109"/>
    <cellStyle name="60% - Accent2 2 5" xfId="3888"/>
    <cellStyle name="60% - Accent2 2 6" xfId="3889"/>
    <cellStyle name="60% - Accent2 2 7" xfId="3890"/>
    <cellStyle name="60% - Accent2 2 8" xfId="3891"/>
    <cellStyle name="60% - Accent2 3" xfId="110"/>
    <cellStyle name="60% - Accent2 4" xfId="111"/>
    <cellStyle name="60% - Accent2 4 2" xfId="13513"/>
    <cellStyle name="60% - Accent2 5" xfId="112"/>
    <cellStyle name="60% - Accent2 5 2" xfId="13512"/>
    <cellStyle name="60% - Accent2 6" xfId="3892"/>
    <cellStyle name="60% - Accent2 6 2" xfId="13511"/>
    <cellStyle name="60% - Accent2 7" xfId="3893"/>
    <cellStyle name="60% - Accent2 7 2" xfId="13510"/>
    <cellStyle name="60% - Accent2 8" xfId="3894"/>
    <cellStyle name="60% - Accent2 8 2" xfId="13509"/>
    <cellStyle name="60% - Accent2 9" xfId="3895"/>
    <cellStyle name="60% - Accent3" xfId="113" builtinId="40" customBuiltin="1"/>
    <cellStyle name="60% - Accent3 2" xfId="114"/>
    <cellStyle name="60% - Accent3 2 2" xfId="115"/>
    <cellStyle name="60% - Accent3 2 3" xfId="116"/>
    <cellStyle name="60% - Accent3 2 4" xfId="117"/>
    <cellStyle name="60% - Accent3 2 5" xfId="3896"/>
    <cellStyle name="60% - Accent3 2 6" xfId="3897"/>
    <cellStyle name="60% - Accent3 2 7" xfId="3898"/>
    <cellStyle name="60% - Accent3 2 8" xfId="3899"/>
    <cellStyle name="60% - Accent3 3" xfId="118"/>
    <cellStyle name="60% - Accent3 4" xfId="119"/>
    <cellStyle name="60% - Accent3 4 2" xfId="13508"/>
    <cellStyle name="60% - Accent3 5" xfId="120"/>
    <cellStyle name="60% - Accent3 5 2" xfId="13507"/>
    <cellStyle name="60% - Accent3 6" xfId="3900"/>
    <cellStyle name="60% - Accent3 6 2" xfId="13506"/>
    <cellStyle name="60% - Accent3 7" xfId="3901"/>
    <cellStyle name="60% - Accent3 7 2" xfId="13505"/>
    <cellStyle name="60% - Accent3 8" xfId="3902"/>
    <cellStyle name="60% - Accent3 8 2" xfId="13504"/>
    <cellStyle name="60% - Accent3 9" xfId="3903"/>
    <cellStyle name="60% - Accent4" xfId="121" builtinId="44" customBuiltin="1"/>
    <cellStyle name="60% - Accent4 2" xfId="122"/>
    <cellStyle name="60% - Accent4 2 2" xfId="123"/>
    <cellStyle name="60% - Accent4 2 3" xfId="124"/>
    <cellStyle name="60% - Accent4 2 4" xfId="125"/>
    <cellStyle name="60% - Accent4 2 5" xfId="3904"/>
    <cellStyle name="60% - Accent4 2 6" xfId="3905"/>
    <cellStyle name="60% - Accent4 2 7" xfId="3906"/>
    <cellStyle name="60% - Accent4 2 8" xfId="3907"/>
    <cellStyle name="60% - Accent4 3" xfId="126"/>
    <cellStyle name="60% - Accent4 4" xfId="127"/>
    <cellStyle name="60% - Accent4 4 2" xfId="13503"/>
    <cellStyle name="60% - Accent4 5" xfId="128"/>
    <cellStyle name="60% - Accent4 5 2" xfId="13502"/>
    <cellStyle name="60% - Accent4 6" xfId="3908"/>
    <cellStyle name="60% - Accent4 6 2" xfId="13501"/>
    <cellStyle name="60% - Accent4 7" xfId="3909"/>
    <cellStyle name="60% - Accent4 7 2" xfId="13500"/>
    <cellStyle name="60% - Accent4 8" xfId="3910"/>
    <cellStyle name="60% - Accent4 8 2" xfId="13499"/>
    <cellStyle name="60% - Accent4 9" xfId="3911"/>
    <cellStyle name="60% - Accent5" xfId="129" builtinId="48" customBuiltin="1"/>
    <cellStyle name="60% - Accent5 2" xfId="130"/>
    <cellStyle name="60% - Accent5 2 2" xfId="131"/>
    <cellStyle name="60% - Accent5 2 3" xfId="132"/>
    <cellStyle name="60% - Accent5 2 4" xfId="133"/>
    <cellStyle name="60% - Accent5 2 5" xfId="3912"/>
    <cellStyle name="60% - Accent5 2 6" xfId="3913"/>
    <cellStyle name="60% - Accent5 2 7" xfId="3914"/>
    <cellStyle name="60% - Accent5 2 8" xfId="3915"/>
    <cellStyle name="60% - Accent5 3" xfId="134"/>
    <cellStyle name="60% - Accent5 4" xfId="135"/>
    <cellStyle name="60% - Accent5 4 2" xfId="13498"/>
    <cellStyle name="60% - Accent5 5" xfId="136"/>
    <cellStyle name="60% - Accent5 5 2" xfId="13497"/>
    <cellStyle name="60% - Accent5 6" xfId="3916"/>
    <cellStyle name="60% - Accent5 6 2" xfId="13496"/>
    <cellStyle name="60% - Accent5 7" xfId="3917"/>
    <cellStyle name="60% - Accent5 7 2" xfId="13495"/>
    <cellStyle name="60% - Accent5 8" xfId="3918"/>
    <cellStyle name="60% - Accent5 8 2" xfId="13494"/>
    <cellStyle name="60% - Accent5 9" xfId="3919"/>
    <cellStyle name="60% - Accent6" xfId="137" builtinId="52" customBuiltin="1"/>
    <cellStyle name="60% - Accent6 2" xfId="138"/>
    <cellStyle name="60% - Accent6 2 2" xfId="139"/>
    <cellStyle name="60% - Accent6 2 3" xfId="140"/>
    <cellStyle name="60% - Accent6 2 4" xfId="141"/>
    <cellStyle name="60% - Accent6 2 5" xfId="3920"/>
    <cellStyle name="60% - Accent6 2 6" xfId="3921"/>
    <cellStyle name="60% - Accent6 2 7" xfId="3922"/>
    <cellStyle name="60% - Accent6 2 8" xfId="3923"/>
    <cellStyle name="60% - Accent6 3" xfId="142"/>
    <cellStyle name="60% - Accent6 4" xfId="143"/>
    <cellStyle name="60% - Accent6 4 2" xfId="13493"/>
    <cellStyle name="60% - Accent6 5" xfId="144"/>
    <cellStyle name="60% - Accent6 5 2" xfId="13492"/>
    <cellStyle name="60% - Accent6 6" xfId="3924"/>
    <cellStyle name="60% - Accent6 6 2" xfId="13491"/>
    <cellStyle name="60% - Accent6 7" xfId="3925"/>
    <cellStyle name="60% - Accent6 7 2" xfId="13490"/>
    <cellStyle name="60% - Accent6 8" xfId="3926"/>
    <cellStyle name="60% - Accent6 8 2" xfId="13489"/>
    <cellStyle name="60% - Accent6 9" xfId="3927"/>
    <cellStyle name="Accent1" xfId="145" builtinId="29" customBuiltin="1"/>
    <cellStyle name="Accent1 2" xfId="146"/>
    <cellStyle name="Accent1 2 2" xfId="147"/>
    <cellStyle name="Accent1 2 3" xfId="148"/>
    <cellStyle name="Accent1 2 4" xfId="149"/>
    <cellStyle name="Accent1 2 5" xfId="3928"/>
    <cellStyle name="Accent1 2 6" xfId="3929"/>
    <cellStyle name="Accent1 2 7" xfId="3930"/>
    <cellStyle name="Accent1 2 8" xfId="3931"/>
    <cellStyle name="Accent1 3" xfId="150"/>
    <cellStyle name="Accent1 4" xfId="151"/>
    <cellStyle name="Accent1 4 2" xfId="13488"/>
    <cellStyle name="Accent1 5" xfId="152"/>
    <cellStyle name="Accent1 5 2" xfId="13487"/>
    <cellStyle name="Accent1 6" xfId="3932"/>
    <cellStyle name="Accent1 6 2" xfId="13486"/>
    <cellStyle name="Accent1 7" xfId="3933"/>
    <cellStyle name="Accent1 7 2" xfId="13485"/>
    <cellStyle name="Accent1 8" xfId="3934"/>
    <cellStyle name="Accent1 8 2" xfId="13484"/>
    <cellStyle name="Accent1 9" xfId="3935"/>
    <cellStyle name="Accent2" xfId="153" builtinId="33" customBuiltin="1"/>
    <cellStyle name="Accent2 2" xfId="154"/>
    <cellStyle name="Accent2 2 2" xfId="155"/>
    <cellStyle name="Accent2 2 3" xfId="156"/>
    <cellStyle name="Accent2 2 4" xfId="157"/>
    <cellStyle name="Accent2 2 5" xfId="3936"/>
    <cellStyle name="Accent2 2 6" xfId="3937"/>
    <cellStyle name="Accent2 2 7" xfId="3938"/>
    <cellStyle name="Accent2 2 8" xfId="3939"/>
    <cellStyle name="Accent2 3" xfId="158"/>
    <cellStyle name="Accent2 4" xfId="159"/>
    <cellStyle name="Accent2 4 2" xfId="13483"/>
    <cellStyle name="Accent2 5" xfId="160"/>
    <cellStyle name="Accent2 5 2" xfId="13482"/>
    <cellStyle name="Accent2 6" xfId="3940"/>
    <cellStyle name="Accent2 6 2" xfId="13481"/>
    <cellStyle name="Accent2 7" xfId="3941"/>
    <cellStyle name="Accent2 7 2" xfId="13480"/>
    <cellStyle name="Accent2 8" xfId="3942"/>
    <cellStyle name="Accent2 8 2" xfId="13479"/>
    <cellStyle name="Accent2 9" xfId="3943"/>
    <cellStyle name="Accent3" xfId="161" builtinId="37" customBuiltin="1"/>
    <cellStyle name="Accent3 2" xfId="162"/>
    <cellStyle name="Accent3 2 2" xfId="163"/>
    <cellStyle name="Accent3 2 3" xfId="164"/>
    <cellStyle name="Accent3 2 4" xfId="165"/>
    <cellStyle name="Accent3 2 5" xfId="3944"/>
    <cellStyle name="Accent3 2 6" xfId="3945"/>
    <cellStyle name="Accent3 2 7" xfId="3946"/>
    <cellStyle name="Accent3 2 8" xfId="3947"/>
    <cellStyle name="Accent3 3" xfId="166"/>
    <cellStyle name="Accent3 4" xfId="167"/>
    <cellStyle name="Accent3 4 2" xfId="13478"/>
    <cellStyle name="Accent3 5" xfId="168"/>
    <cellStyle name="Accent3 5 2" xfId="13477"/>
    <cellStyle name="Accent3 6" xfId="3948"/>
    <cellStyle name="Accent3 6 2" xfId="13476"/>
    <cellStyle name="Accent3 7" xfId="3949"/>
    <cellStyle name="Accent3 7 2" xfId="13475"/>
    <cellStyle name="Accent3 8" xfId="3950"/>
    <cellStyle name="Accent3 8 2" xfId="13474"/>
    <cellStyle name="Accent3 9" xfId="3951"/>
    <cellStyle name="Accent4" xfId="169" builtinId="41" customBuiltin="1"/>
    <cellStyle name="Accent4 2" xfId="170"/>
    <cellStyle name="Accent4 2 2" xfId="171"/>
    <cellStyle name="Accent4 2 3" xfId="172"/>
    <cellStyle name="Accent4 2 4" xfId="173"/>
    <cellStyle name="Accent4 2 5" xfId="3952"/>
    <cellStyle name="Accent4 2 6" xfId="3953"/>
    <cellStyle name="Accent4 2 7" xfId="3954"/>
    <cellStyle name="Accent4 2 8" xfId="3955"/>
    <cellStyle name="Accent4 3" xfId="174"/>
    <cellStyle name="Accent4 4" xfId="175"/>
    <cellStyle name="Accent4 4 2" xfId="13473"/>
    <cellStyle name="Accent4 5" xfId="176"/>
    <cellStyle name="Accent4 5 2" xfId="13472"/>
    <cellStyle name="Accent4 6" xfId="3956"/>
    <cellStyle name="Accent4 6 2" xfId="13471"/>
    <cellStyle name="Accent4 7" xfId="3957"/>
    <cellStyle name="Accent4 7 2" xfId="13470"/>
    <cellStyle name="Accent4 8" xfId="3958"/>
    <cellStyle name="Accent4 8 2" xfId="13469"/>
    <cellStyle name="Accent4 9" xfId="3959"/>
    <cellStyle name="Accent5" xfId="177" builtinId="45" customBuiltin="1"/>
    <cellStyle name="Accent5 2" xfId="178"/>
    <cellStyle name="Accent5 2 2" xfId="179"/>
    <cellStyle name="Accent5 2 3" xfId="180"/>
    <cellStyle name="Accent5 2 4" xfId="181"/>
    <cellStyle name="Accent5 2 5" xfId="3960"/>
    <cellStyle name="Accent5 2 6" xfId="3961"/>
    <cellStyle name="Accent5 2 7" xfId="3962"/>
    <cellStyle name="Accent5 2 8" xfId="3963"/>
    <cellStyle name="Accent5 3" xfId="182"/>
    <cellStyle name="Accent5 4" xfId="183"/>
    <cellStyle name="Accent5 4 2" xfId="13468"/>
    <cellStyle name="Accent5 5" xfId="184"/>
    <cellStyle name="Accent5 5 2" xfId="13467"/>
    <cellStyle name="Accent5 6" xfId="3964"/>
    <cellStyle name="Accent5 6 2" xfId="13466"/>
    <cellStyle name="Accent5 7" xfId="3965"/>
    <cellStyle name="Accent5 7 2" xfId="13465"/>
    <cellStyle name="Accent5 8" xfId="3966"/>
    <cellStyle name="Accent5 8 2" xfId="13464"/>
    <cellStyle name="Accent5 9" xfId="3967"/>
    <cellStyle name="Accent6" xfId="185" builtinId="49" customBuiltin="1"/>
    <cellStyle name="Accent6 2" xfId="186"/>
    <cellStyle name="Accent6 2 2" xfId="187"/>
    <cellStyle name="Accent6 2 3" xfId="188"/>
    <cellStyle name="Accent6 2 4" xfId="189"/>
    <cellStyle name="Accent6 2 5" xfId="3968"/>
    <cellStyle name="Accent6 2 6" xfId="3969"/>
    <cellStyle name="Accent6 2 7" xfId="3970"/>
    <cellStyle name="Accent6 2 8" xfId="3971"/>
    <cellStyle name="Accent6 3" xfId="190"/>
    <cellStyle name="Accent6 4" xfId="191"/>
    <cellStyle name="Accent6 4 2" xfId="13640"/>
    <cellStyle name="Accent6 5" xfId="192"/>
    <cellStyle name="Accent6 5 2" xfId="13641"/>
    <cellStyle name="Accent6 6" xfId="3972"/>
    <cellStyle name="Accent6 6 2" xfId="13642"/>
    <cellStyle name="Accent6 7" xfId="3973"/>
    <cellStyle name="Accent6 7 2" xfId="13643"/>
    <cellStyle name="Accent6 8" xfId="3974"/>
    <cellStyle name="Accent6 8 2" xfId="13644"/>
    <cellStyle name="Accent6 9" xfId="3975"/>
    <cellStyle name="Bad" xfId="193" builtinId="27" customBuiltin="1"/>
    <cellStyle name="Bad 2" xfId="194"/>
    <cellStyle name="Bad 2 2" xfId="195"/>
    <cellStyle name="Bad 2 3" xfId="196"/>
    <cellStyle name="Bad 2 4" xfId="197"/>
    <cellStyle name="Bad 2 5" xfId="3976"/>
    <cellStyle name="Bad 2 6" xfId="3977"/>
    <cellStyle name="Bad 2 7" xfId="3978"/>
    <cellStyle name="Bad 2 8" xfId="3979"/>
    <cellStyle name="Bad 3" xfId="198"/>
    <cellStyle name="Bad 4" xfId="199"/>
    <cellStyle name="Bad 4 2" xfId="13645"/>
    <cellStyle name="Bad 5" xfId="200"/>
    <cellStyle name="Bad 5 2" xfId="13646"/>
    <cellStyle name="Bad 6" xfId="3980"/>
    <cellStyle name="Bad 6 2" xfId="13647"/>
    <cellStyle name="Bad 7" xfId="3981"/>
    <cellStyle name="Bad 7 2" xfId="13648"/>
    <cellStyle name="Bad 8" xfId="3982"/>
    <cellStyle name="Bad 8 2" xfId="13649"/>
    <cellStyle name="Bad 9" xfId="3983"/>
    <cellStyle name="Calculation" xfId="201" builtinId="22" customBuiltin="1"/>
    <cellStyle name="Calculation 2" xfId="202"/>
    <cellStyle name="Calculation 2 2" xfId="203"/>
    <cellStyle name="Calculation 2 3" xfId="204"/>
    <cellStyle name="Calculation 2 4" xfId="205"/>
    <cellStyle name="Calculation 2 5" xfId="3984"/>
    <cellStyle name="Calculation 2 6" xfId="3985"/>
    <cellStyle name="Calculation 2 7" xfId="3986"/>
    <cellStyle name="Calculation 2 8" xfId="3987"/>
    <cellStyle name="Calculation 3" xfId="206"/>
    <cellStyle name="Calculation 4" xfId="207"/>
    <cellStyle name="Calculation 4 2" xfId="13650"/>
    <cellStyle name="Calculation 5" xfId="208"/>
    <cellStyle name="Calculation 5 2" xfId="13651"/>
    <cellStyle name="Calculation 6" xfId="3988"/>
    <cellStyle name="Calculation 6 2" xfId="13652"/>
    <cellStyle name="Calculation 7" xfId="3989"/>
    <cellStyle name="Calculation 7 2" xfId="13653"/>
    <cellStyle name="Calculation 8" xfId="3990"/>
    <cellStyle name="Calculation 8 2" xfId="13654"/>
    <cellStyle name="Calculation 9" xfId="3991"/>
    <cellStyle name="Check Cell" xfId="209" builtinId="23" customBuiltin="1"/>
    <cellStyle name="Check Cell 2" xfId="210"/>
    <cellStyle name="Check Cell 2 2" xfId="211"/>
    <cellStyle name="Check Cell 2 3" xfId="212"/>
    <cellStyle name="Check Cell 2 4" xfId="213"/>
    <cellStyle name="Check Cell 2 5" xfId="3992"/>
    <cellStyle name="Check Cell 2 6" xfId="3993"/>
    <cellStyle name="Check Cell 2 7" xfId="3994"/>
    <cellStyle name="Check Cell 2 8" xfId="3995"/>
    <cellStyle name="Check Cell 3" xfId="214"/>
    <cellStyle name="Check Cell 4" xfId="215"/>
    <cellStyle name="Check Cell 4 2" xfId="13655"/>
    <cellStyle name="Check Cell 5" xfId="216"/>
    <cellStyle name="Check Cell 5 2" xfId="13656"/>
    <cellStyle name="Check Cell 6" xfId="3996"/>
    <cellStyle name="Check Cell 6 2" xfId="13657"/>
    <cellStyle name="Check Cell 7" xfId="3997"/>
    <cellStyle name="Check Cell 7 2" xfId="13658"/>
    <cellStyle name="Check Cell 8" xfId="3998"/>
    <cellStyle name="Check Cell 8 2" xfId="13659"/>
    <cellStyle name="Check Cell 9" xfId="3999"/>
    <cellStyle name="Comma 2" xfId="217"/>
    <cellStyle name="Comma 2 10" xfId="890"/>
    <cellStyle name="Comma 2 11" xfId="918"/>
    <cellStyle name="Comma 2 12" xfId="1000"/>
    <cellStyle name="Comma 2 13" xfId="1074"/>
    <cellStyle name="Comma 2 14" xfId="1147"/>
    <cellStyle name="Comma 2 15" xfId="1222"/>
    <cellStyle name="Comma 2 16" xfId="1247"/>
    <cellStyle name="Comma 2 17" xfId="1292"/>
    <cellStyle name="Comma 2 18" xfId="1289"/>
    <cellStyle name="Comma 2 19" xfId="1296"/>
    <cellStyle name="Comma 2 2" xfId="438"/>
    <cellStyle name="Comma 2 20" xfId="1291"/>
    <cellStyle name="Comma 2 21" xfId="1298"/>
    <cellStyle name="Comma 2 22" xfId="1287"/>
    <cellStyle name="Comma 2 23" xfId="1294"/>
    <cellStyle name="Comma 2 24" xfId="1468"/>
    <cellStyle name="Comma 2 25" xfId="1495"/>
    <cellStyle name="Comma 2 26" xfId="1526"/>
    <cellStyle name="Comma 2 27" xfId="1618"/>
    <cellStyle name="Comma 2 28" xfId="1611"/>
    <cellStyle name="Comma 2 29" xfId="1672"/>
    <cellStyle name="Comma 2 3" xfId="463"/>
    <cellStyle name="Comma 2 30" xfId="1698"/>
    <cellStyle name="Comma 2 31" xfId="1764"/>
    <cellStyle name="Comma 2 32" xfId="1975"/>
    <cellStyle name="Comma 2 33" xfId="2164"/>
    <cellStyle name="Comma 2 34" xfId="1972"/>
    <cellStyle name="Comma 2 35" xfId="1732"/>
    <cellStyle name="Comma 2 36" xfId="1996"/>
    <cellStyle name="Comma 2 37" xfId="2287"/>
    <cellStyle name="Comma 2 38" xfId="2545"/>
    <cellStyle name="Comma 2 39" xfId="2636"/>
    <cellStyle name="Comma 2 4" xfId="516"/>
    <cellStyle name="Comma 2 40" xfId="2428"/>
    <cellStyle name="Comma 2 41" xfId="2663"/>
    <cellStyle name="Comma 2 42" xfId="2501"/>
    <cellStyle name="Comma 2 43" xfId="2552"/>
    <cellStyle name="Comma 2 44" xfId="3174"/>
    <cellStyle name="Comma 2 45" xfId="3022"/>
    <cellStyle name="Comma 2 46" xfId="3223"/>
    <cellStyle name="Comma 2 47" xfId="2976"/>
    <cellStyle name="Comma 2 48" xfId="3253"/>
    <cellStyle name="Comma 2 49" xfId="3442"/>
    <cellStyle name="Comma 2 5" xfId="509"/>
    <cellStyle name="Comma 2 50" xfId="3663"/>
    <cellStyle name="Comma 2 51" xfId="4000"/>
    <cellStyle name="Comma 2 52" xfId="4150"/>
    <cellStyle name="Comma 2 53" xfId="4260"/>
    <cellStyle name="Comma 2 54" xfId="4255"/>
    <cellStyle name="Comma 2 55" xfId="4258"/>
    <cellStyle name="Comma 2 56" xfId="4253"/>
    <cellStyle name="Comma 2 57" xfId="4262"/>
    <cellStyle name="Comma 2 58" xfId="4257"/>
    <cellStyle name="Comma 2 59" xfId="4451"/>
    <cellStyle name="Comma 2 6" xfId="512"/>
    <cellStyle name="Comma 2 60" xfId="4892"/>
    <cellStyle name="Comma 2 61" xfId="6507"/>
    <cellStyle name="Comma 2 62" xfId="6506"/>
    <cellStyle name="Comma 2 7" xfId="511"/>
    <cellStyle name="Comma 2 8" xfId="514"/>
    <cellStyle name="Comma 2 9" xfId="865"/>
    <cellStyle name="Comma 3" xfId="218"/>
    <cellStyle name="Comma 3 10" xfId="891"/>
    <cellStyle name="Comma 3 11" xfId="919"/>
    <cellStyle name="Comma 3 12" xfId="1001"/>
    <cellStyle name="Comma 3 13" xfId="1075"/>
    <cellStyle name="Comma 3 14" xfId="1148"/>
    <cellStyle name="Comma 3 15" xfId="1223"/>
    <cellStyle name="Comma 3 16" xfId="1248"/>
    <cellStyle name="Comma 3 17" xfId="1293"/>
    <cellStyle name="Comma 3 18" xfId="1288"/>
    <cellStyle name="Comma 3 19" xfId="1297"/>
    <cellStyle name="Comma 3 2" xfId="439"/>
    <cellStyle name="Comma 3 20" xfId="1290"/>
    <cellStyle name="Comma 3 21" xfId="1299"/>
    <cellStyle name="Comma 3 22" xfId="1286"/>
    <cellStyle name="Comma 3 23" xfId="1295"/>
    <cellStyle name="Comma 3 24" xfId="1469"/>
    <cellStyle name="Comma 3 25" xfId="1496"/>
    <cellStyle name="Comma 3 26" xfId="1527"/>
    <cellStyle name="Comma 3 27" xfId="1614"/>
    <cellStyle name="Comma 3 28" xfId="1660"/>
    <cellStyle name="Comma 3 29" xfId="1673"/>
    <cellStyle name="Comma 3 3" xfId="464"/>
    <cellStyle name="Comma 3 30" xfId="1699"/>
    <cellStyle name="Comma 3 31" xfId="1768"/>
    <cellStyle name="Comma 3 32" xfId="1974"/>
    <cellStyle name="Comma 3 33" xfId="2155"/>
    <cellStyle name="Comma 3 34" xfId="1963"/>
    <cellStyle name="Comma 3 35" xfId="1838"/>
    <cellStyle name="Comma 3 36" xfId="1880"/>
    <cellStyle name="Comma 3 37" xfId="2288"/>
    <cellStyle name="Comma 3 38" xfId="2546"/>
    <cellStyle name="Comma 3 39" xfId="2635"/>
    <cellStyle name="Comma 3 4" xfId="517"/>
    <cellStyle name="Comma 3 40" xfId="2465"/>
    <cellStyle name="Comma 3 41" xfId="2934"/>
    <cellStyle name="Comma 3 42" xfId="2583"/>
    <cellStyle name="Comma 3 43" xfId="2666"/>
    <cellStyle name="Comma 3 44" xfId="3163"/>
    <cellStyle name="Comma 3 45" xfId="3005"/>
    <cellStyle name="Comma 3 46" xfId="3207"/>
    <cellStyle name="Comma 3 47" xfId="2829"/>
    <cellStyle name="Comma 3 48" xfId="3254"/>
    <cellStyle name="Comma 3 49" xfId="3402"/>
    <cellStyle name="Comma 3 5" xfId="508"/>
    <cellStyle name="Comma 3 50" xfId="3483"/>
    <cellStyle name="Comma 3 51" xfId="4001"/>
    <cellStyle name="Comma 3 52" xfId="4151"/>
    <cellStyle name="Comma 3 53" xfId="4261"/>
    <cellStyle name="Comma 3 54" xfId="4254"/>
    <cellStyle name="Comma 3 55" xfId="4259"/>
    <cellStyle name="Comma 3 56" xfId="4252"/>
    <cellStyle name="Comma 3 57" xfId="4263"/>
    <cellStyle name="Comma 3 58" xfId="4256"/>
    <cellStyle name="Comma 3 59" xfId="4452"/>
    <cellStyle name="Comma 3 6" xfId="513"/>
    <cellStyle name="Comma 3 60" xfId="4893"/>
    <cellStyle name="Comma 3 61" xfId="6508"/>
    <cellStyle name="Comma 3 62" xfId="6505"/>
    <cellStyle name="Comma 3 7" xfId="510"/>
    <cellStyle name="Comma 3 8" xfId="515"/>
    <cellStyle name="Comma 3 9" xfId="866"/>
    <cellStyle name="Currency 2" xfId="6600"/>
    <cellStyle name="Currency 2 2" xfId="8877"/>
    <cellStyle name="Currency 2 3" xfId="8887"/>
    <cellStyle name="Currency 3" xfId="6617"/>
    <cellStyle name="Currency 3 2" xfId="8888"/>
    <cellStyle name="Currency 4" xfId="13462"/>
    <cellStyle name="Explanatory Text" xfId="219" builtinId="53" customBuiltin="1"/>
    <cellStyle name="Explanatory Text 2" xfId="220"/>
    <cellStyle name="Explanatory Text 2 2" xfId="221"/>
    <cellStyle name="Explanatory Text 2 3" xfId="222"/>
    <cellStyle name="Explanatory Text 2 4" xfId="223"/>
    <cellStyle name="Explanatory Text 2 5" xfId="4002"/>
    <cellStyle name="Explanatory Text 2 6" xfId="4003"/>
    <cellStyle name="Explanatory Text 2 7" xfId="4004"/>
    <cellStyle name="Explanatory Text 2 8" xfId="4005"/>
    <cellStyle name="Explanatory Text 3" xfId="224"/>
    <cellStyle name="Explanatory Text 4" xfId="225"/>
    <cellStyle name="Explanatory Text 4 2" xfId="13660"/>
    <cellStyle name="Explanatory Text 5" xfId="226"/>
    <cellStyle name="Explanatory Text 5 2" xfId="13661"/>
    <cellStyle name="Explanatory Text 6" xfId="4006"/>
    <cellStyle name="Explanatory Text 6 2" xfId="13662"/>
    <cellStyle name="Explanatory Text 7" xfId="4007"/>
    <cellStyle name="Explanatory Text 7 2" xfId="13663"/>
    <cellStyle name="Explanatory Text 8" xfId="4008"/>
    <cellStyle name="Explanatory Text 8 2" xfId="13664"/>
    <cellStyle name="Explanatory Text 9" xfId="4009"/>
    <cellStyle name="Good" xfId="227" builtinId="26" customBuiltin="1"/>
    <cellStyle name="Good 2" xfId="228"/>
    <cellStyle name="Good 2 2" xfId="229"/>
    <cellStyle name="Good 2 3" xfId="230"/>
    <cellStyle name="Good 2 4" xfId="231"/>
    <cellStyle name="Good 2 5" xfId="4010"/>
    <cellStyle name="Good 2 6" xfId="4011"/>
    <cellStyle name="Good 2 7" xfId="4012"/>
    <cellStyle name="Good 2 8" xfId="4013"/>
    <cellStyle name="Good 3" xfId="232"/>
    <cellStyle name="Good 4" xfId="233"/>
    <cellStyle name="Good 4 2" xfId="13665"/>
    <cellStyle name="Good 5" xfId="234"/>
    <cellStyle name="Good 5 2" xfId="13666"/>
    <cellStyle name="Good 6" xfId="4014"/>
    <cellStyle name="Good 6 2" xfId="13667"/>
    <cellStyle name="Good 7" xfId="4015"/>
    <cellStyle name="Good 7 2" xfId="13668"/>
    <cellStyle name="Good 8" xfId="4016"/>
    <cellStyle name="Good 8 2" xfId="13669"/>
    <cellStyle name="Good 9" xfId="4017"/>
    <cellStyle name="Heading 1" xfId="235" builtinId="16" customBuiltin="1"/>
    <cellStyle name="Heading 1 2" xfId="236"/>
    <cellStyle name="Heading 1 2 2" xfId="237"/>
    <cellStyle name="Heading 1 2 3" xfId="238"/>
    <cellStyle name="Heading 1 2 4" xfId="239"/>
    <cellStyle name="Heading 1 2 5" xfId="4018"/>
    <cellStyle name="Heading 1 2 6" xfId="4019"/>
    <cellStyle name="Heading 1 2 7" xfId="4020"/>
    <cellStyle name="Heading 1 2 8" xfId="4021"/>
    <cellStyle name="Heading 1 3" xfId="240"/>
    <cellStyle name="Heading 1 4" xfId="241"/>
    <cellStyle name="Heading 1 4 2" xfId="13670"/>
    <cellStyle name="Heading 1 5" xfId="242"/>
    <cellStyle name="Heading 1 5 2" xfId="13671"/>
    <cellStyle name="Heading 1 6" xfId="4022"/>
    <cellStyle name="Heading 1 6 2" xfId="13672"/>
    <cellStyle name="Heading 1 7" xfId="4023"/>
    <cellStyle name="Heading 1 7 2" xfId="13673"/>
    <cellStyle name="Heading 1 8" xfId="4024"/>
    <cellStyle name="Heading 1 8 2" xfId="13674"/>
    <cellStyle name="Heading 1 9" xfId="4025"/>
    <cellStyle name="Heading 2" xfId="243" builtinId="17" customBuiltin="1"/>
    <cellStyle name="Heading 2 2" xfId="244"/>
    <cellStyle name="Heading 2 2 2" xfId="245"/>
    <cellStyle name="Heading 2 2 3" xfId="246"/>
    <cellStyle name="Heading 2 2 4" xfId="247"/>
    <cellStyle name="Heading 2 2 5" xfId="4026"/>
    <cellStyle name="Heading 2 2 6" xfId="4027"/>
    <cellStyle name="Heading 2 2 7" xfId="4028"/>
    <cellStyle name="Heading 2 2 8" xfId="4029"/>
    <cellStyle name="Heading 2 3" xfId="248"/>
    <cellStyle name="Heading 2 4" xfId="249"/>
    <cellStyle name="Heading 2 4 2" xfId="13675"/>
    <cellStyle name="Heading 2 5" xfId="250"/>
    <cellStyle name="Heading 2 5 2" xfId="13676"/>
    <cellStyle name="Heading 2 6" xfId="4030"/>
    <cellStyle name="Heading 2 6 2" xfId="13677"/>
    <cellStyle name="Heading 2 7" xfId="4031"/>
    <cellStyle name="Heading 2 7 2" xfId="13678"/>
    <cellStyle name="Heading 2 8" xfId="4032"/>
    <cellStyle name="Heading 2 8 2" xfId="13679"/>
    <cellStyle name="Heading 2 9" xfId="4033"/>
    <cellStyle name="Heading 3" xfId="251" builtinId="18" customBuiltin="1"/>
    <cellStyle name="Heading 3 2" xfId="252"/>
    <cellStyle name="Heading 3 2 2" xfId="253"/>
    <cellStyle name="Heading 3 2 2 2" xfId="41320"/>
    <cellStyle name="Heading 3 2 3" xfId="254"/>
    <cellStyle name="Heading 3 2 3 2" xfId="41321"/>
    <cellStyle name="Heading 3 2 4" xfId="255"/>
    <cellStyle name="Heading 3 2 4 2" xfId="41322"/>
    <cellStyle name="Heading 3 2 5" xfId="4034"/>
    <cellStyle name="Heading 3 2 5 2" xfId="41323"/>
    <cellStyle name="Heading 3 2 6" xfId="4035"/>
    <cellStyle name="Heading 3 2 6 2" xfId="41324"/>
    <cellStyle name="Heading 3 2 7" xfId="4036"/>
    <cellStyle name="Heading 3 2 7 2" xfId="41325"/>
    <cellStyle name="Heading 3 2 8" xfId="4037"/>
    <cellStyle name="Heading 3 2 8 2" xfId="41333"/>
    <cellStyle name="Heading 3 2 9" xfId="41319"/>
    <cellStyle name="Heading 3 3" xfId="256"/>
    <cellStyle name="Heading 3 3 2" xfId="41326"/>
    <cellStyle name="Heading 3 4" xfId="257"/>
    <cellStyle name="Heading 3 4 2" xfId="13680"/>
    <cellStyle name="Heading 3 4 2 2" xfId="41334"/>
    <cellStyle name="Heading 3 4 3" xfId="41327"/>
    <cellStyle name="Heading 3 5" xfId="258"/>
    <cellStyle name="Heading 3 5 2" xfId="13681"/>
    <cellStyle name="Heading 3 5 2 2" xfId="41335"/>
    <cellStyle name="Heading 3 5 3" xfId="41328"/>
    <cellStyle name="Heading 3 6" xfId="4038"/>
    <cellStyle name="Heading 3 6 2" xfId="13682"/>
    <cellStyle name="Heading 3 6 2 2" xfId="41336"/>
    <cellStyle name="Heading 3 6 3" xfId="41329"/>
    <cellStyle name="Heading 3 7" xfId="4039"/>
    <cellStyle name="Heading 3 7 2" xfId="13683"/>
    <cellStyle name="Heading 3 7 2 2" xfId="41337"/>
    <cellStyle name="Heading 3 7 3" xfId="41330"/>
    <cellStyle name="Heading 3 8" xfId="4040"/>
    <cellStyle name="Heading 3 8 2" xfId="13684"/>
    <cellStyle name="Heading 3 8 2 2" xfId="41338"/>
    <cellStyle name="Heading 3 8 3" xfId="41331"/>
    <cellStyle name="Heading 3 9" xfId="4041"/>
    <cellStyle name="Heading 3 9 2" xfId="41339"/>
    <cellStyle name="Heading 4" xfId="259" builtinId="19" customBuiltin="1"/>
    <cellStyle name="Heading 4 2" xfId="260"/>
    <cellStyle name="Heading 4 2 2" xfId="261"/>
    <cellStyle name="Heading 4 2 3" xfId="262"/>
    <cellStyle name="Heading 4 2 4" xfId="263"/>
    <cellStyle name="Heading 4 2 5" xfId="4042"/>
    <cellStyle name="Heading 4 2 6" xfId="4043"/>
    <cellStyle name="Heading 4 2 7" xfId="4044"/>
    <cellStyle name="Heading 4 2 8" xfId="4045"/>
    <cellStyle name="Heading 4 3" xfId="264"/>
    <cellStyle name="Heading 4 4" xfId="265"/>
    <cellStyle name="Heading 4 4 2" xfId="13685"/>
    <cellStyle name="Heading 4 5" xfId="266"/>
    <cellStyle name="Heading 4 5 2" xfId="13686"/>
    <cellStyle name="Heading 4 6" xfId="4046"/>
    <cellStyle name="Heading 4 6 2" xfId="13687"/>
    <cellStyle name="Heading 4 7" xfId="4047"/>
    <cellStyle name="Heading 4 7 2" xfId="13688"/>
    <cellStyle name="Heading 4 8" xfId="4048"/>
    <cellStyle name="Heading 4 8 2" xfId="13689"/>
    <cellStyle name="Heading 4 9" xfId="4049"/>
    <cellStyle name="Hyperlink 2" xfId="6597"/>
    <cellStyle name="Input" xfId="267" builtinId="20" customBuiltin="1"/>
    <cellStyle name="Input 2" xfId="268"/>
    <cellStyle name="Input 2 2" xfId="269"/>
    <cellStyle name="Input 2 3" xfId="270"/>
    <cellStyle name="Input 2 4" xfId="271"/>
    <cellStyle name="Input 2 5" xfId="4050"/>
    <cellStyle name="Input 2 6" xfId="4051"/>
    <cellStyle name="Input 2 7" xfId="4052"/>
    <cellStyle name="Input 2 8" xfId="4053"/>
    <cellStyle name="Input 3" xfId="272"/>
    <cellStyle name="Input 4" xfId="273"/>
    <cellStyle name="Input 4 2" xfId="13690"/>
    <cellStyle name="Input 5" xfId="274"/>
    <cellStyle name="Input 5 2" xfId="13691"/>
    <cellStyle name="Input 6" xfId="4054"/>
    <cellStyle name="Input 6 2" xfId="13692"/>
    <cellStyle name="Input 7" xfId="4055"/>
    <cellStyle name="Input 7 2" xfId="13693"/>
    <cellStyle name="Input 8" xfId="4056"/>
    <cellStyle name="Input 8 2" xfId="13694"/>
    <cellStyle name="Input 9" xfId="4057"/>
    <cellStyle name="Linked Cell" xfId="275" builtinId="24" customBuiltin="1"/>
    <cellStyle name="Linked Cell 2" xfId="276"/>
    <cellStyle name="Linked Cell 2 2" xfId="277"/>
    <cellStyle name="Linked Cell 2 3" xfId="278"/>
    <cellStyle name="Linked Cell 2 4" xfId="279"/>
    <cellStyle name="Linked Cell 2 5" xfId="4058"/>
    <cellStyle name="Linked Cell 2 6" xfId="4059"/>
    <cellStyle name="Linked Cell 2 7" xfId="4060"/>
    <cellStyle name="Linked Cell 2 8" xfId="4061"/>
    <cellStyle name="Linked Cell 3" xfId="280"/>
    <cellStyle name="Linked Cell 4" xfId="281"/>
    <cellStyle name="Linked Cell 4 2" xfId="13695"/>
    <cellStyle name="Linked Cell 5" xfId="282"/>
    <cellStyle name="Linked Cell 5 2" xfId="13696"/>
    <cellStyle name="Linked Cell 6" xfId="4062"/>
    <cellStyle name="Linked Cell 6 2" xfId="13697"/>
    <cellStyle name="Linked Cell 7" xfId="4063"/>
    <cellStyle name="Linked Cell 7 2" xfId="13698"/>
    <cellStyle name="Linked Cell 8" xfId="4064"/>
    <cellStyle name="Linked Cell 8 2" xfId="13699"/>
    <cellStyle name="Linked Cell 9" xfId="4065"/>
    <cellStyle name="Neutral" xfId="283" builtinId="28" customBuiltin="1"/>
    <cellStyle name="Neutral 2" xfId="284"/>
    <cellStyle name="Neutral 2 2" xfId="285"/>
    <cellStyle name="Neutral 2 3" xfId="286"/>
    <cellStyle name="Neutral 2 4" xfId="287"/>
    <cellStyle name="Neutral 2 5" xfId="4066"/>
    <cellStyle name="Neutral 2 6" xfId="4067"/>
    <cellStyle name="Neutral 2 7" xfId="4068"/>
    <cellStyle name="Neutral 2 8" xfId="4069"/>
    <cellStyle name="Neutral 3" xfId="288"/>
    <cellStyle name="Neutral 4" xfId="289"/>
    <cellStyle name="Neutral 4 2" xfId="13700"/>
    <cellStyle name="Neutral 5" xfId="290"/>
    <cellStyle name="Neutral 5 2" xfId="13701"/>
    <cellStyle name="Neutral 6" xfId="4070"/>
    <cellStyle name="Neutral 6 2" xfId="13702"/>
    <cellStyle name="Neutral 7" xfId="4071"/>
    <cellStyle name="Neutral 7 2" xfId="13703"/>
    <cellStyle name="Neutral 8" xfId="4072"/>
    <cellStyle name="Neutral 8 2" xfId="13704"/>
    <cellStyle name="Neutral 9" xfId="4073"/>
    <cellStyle name="Normal" xfId="0" builtinId="0"/>
    <cellStyle name="Normal 10" xfId="291"/>
    <cellStyle name="Normal 10 10" xfId="892"/>
    <cellStyle name="Normal 10 11" xfId="920"/>
    <cellStyle name="Normal 10 12" xfId="1002"/>
    <cellStyle name="Normal 10 13" xfId="1076"/>
    <cellStyle name="Normal 10 14" xfId="1149"/>
    <cellStyle name="Normal 10 15" xfId="1224"/>
    <cellStyle name="Normal 10 16" xfId="1249"/>
    <cellStyle name="Normal 10 17" xfId="1300"/>
    <cellStyle name="Normal 10 18" xfId="1284"/>
    <cellStyle name="Normal 10 19" xfId="1324"/>
    <cellStyle name="Normal 10 2" xfId="440"/>
    <cellStyle name="Normal 10 20" xfId="1285"/>
    <cellStyle name="Normal 10 21" xfId="1376"/>
    <cellStyle name="Normal 10 22" xfId="1402"/>
    <cellStyle name="Normal 10 23" xfId="1366"/>
    <cellStyle name="Normal 10 24" xfId="1470"/>
    <cellStyle name="Normal 10 25" xfId="1497"/>
    <cellStyle name="Normal 10 26" xfId="1528"/>
    <cellStyle name="Normal 10 27" xfId="1642"/>
    <cellStyle name="Normal 10 28" xfId="1659"/>
    <cellStyle name="Normal 10 29" xfId="1674"/>
    <cellStyle name="Normal 10 3" xfId="465"/>
    <cellStyle name="Normal 10 30" xfId="1700"/>
    <cellStyle name="Normal 10 31" xfId="1781"/>
    <cellStyle name="Normal 10 32" xfId="1948"/>
    <cellStyle name="Normal 10 33" xfId="1776"/>
    <cellStyle name="Normal 10 34" xfId="2200"/>
    <cellStyle name="Normal 10 35" xfId="2035"/>
    <cellStyle name="Normal 10 36" xfId="2286"/>
    <cellStyle name="Normal 10 37" xfId="2289"/>
    <cellStyle name="Normal 10 38" xfId="2599"/>
    <cellStyle name="Normal 10 39" xfId="2703"/>
    <cellStyle name="Normal 10 4" xfId="535"/>
    <cellStyle name="Normal 10 40" xfId="2524"/>
    <cellStyle name="Normal 10 41" xfId="2919"/>
    <cellStyle name="Normal 10 42" xfId="2748"/>
    <cellStyle name="Normal 10 43" xfId="3055"/>
    <cellStyle name="Normal 10 44" xfId="2847"/>
    <cellStyle name="Normal 10 45" xfId="3155"/>
    <cellStyle name="Normal 10 46" xfId="3237"/>
    <cellStyle name="Normal 10 47" xfId="3191"/>
    <cellStyle name="Normal 10 48" xfId="3260"/>
    <cellStyle name="Normal 10 49" xfId="3362"/>
    <cellStyle name="Normal 10 5" xfId="498"/>
    <cellStyle name="Normal 10 50" xfId="3445"/>
    <cellStyle name="Normal 10 51" xfId="4074"/>
    <cellStyle name="Normal 10 52" xfId="4152"/>
    <cellStyle name="Normal 10 53" xfId="4273"/>
    <cellStyle name="Normal 10 54" xfId="4237"/>
    <cellStyle name="Normal 10 55" xfId="4264"/>
    <cellStyle name="Normal 10 56" xfId="4213"/>
    <cellStyle name="Normal 10 57" xfId="4406"/>
    <cellStyle name="Normal 10 58" xfId="4251"/>
    <cellStyle name="Normal 10 59" xfId="4453"/>
    <cellStyle name="Normal 10 6" xfId="518"/>
    <cellStyle name="Normal 10 60" xfId="4894"/>
    <cellStyle name="Normal 10 61" xfId="6509"/>
    <cellStyle name="Normal 10 62" xfId="6549"/>
    <cellStyle name="Normal 10 7" xfId="507"/>
    <cellStyle name="Normal 10 8" xfId="705"/>
    <cellStyle name="Normal 10 9" xfId="867"/>
    <cellStyle name="Normal 11" xfId="292"/>
    <cellStyle name="Normal 11 10" xfId="893"/>
    <cellStyle name="Normal 11 11" xfId="921"/>
    <cellStyle name="Normal 11 12" xfId="1003"/>
    <cellStyle name="Normal 11 13" xfId="1077"/>
    <cellStyle name="Normal 11 14" xfId="1150"/>
    <cellStyle name="Normal 11 15" xfId="1225"/>
    <cellStyle name="Normal 11 16" xfId="1250"/>
    <cellStyle name="Normal 11 17" xfId="1301"/>
    <cellStyle name="Normal 11 18" xfId="1283"/>
    <cellStyle name="Normal 11 19" xfId="1327"/>
    <cellStyle name="Normal 11 2" xfId="441"/>
    <cellStyle name="Normal 11 20" xfId="1336"/>
    <cellStyle name="Normal 11 21" xfId="1377"/>
    <cellStyle name="Normal 11 22" xfId="1405"/>
    <cellStyle name="Normal 11 23" xfId="1414"/>
    <cellStyle name="Normal 11 24" xfId="1471"/>
    <cellStyle name="Normal 11 25" xfId="1498"/>
    <cellStyle name="Normal 11 26" xfId="1529"/>
    <cellStyle name="Normal 11 27" xfId="1648"/>
    <cellStyle name="Normal 11 28" xfId="1658"/>
    <cellStyle name="Normal 11 29" xfId="1675"/>
    <cellStyle name="Normal 11 3" xfId="466"/>
    <cellStyle name="Normal 11 30" xfId="1701"/>
    <cellStyle name="Normal 11 31" xfId="1783"/>
    <cellStyle name="Normal 11 32" xfId="1947"/>
    <cellStyle name="Normal 11 33" xfId="1789"/>
    <cellStyle name="Normal 11 34" xfId="1757"/>
    <cellStyle name="Normal 11 35" xfId="2099"/>
    <cellStyle name="Normal 11 36" xfId="2285"/>
    <cellStyle name="Normal 11 37" xfId="2290"/>
    <cellStyle name="Normal 11 38" xfId="2600"/>
    <cellStyle name="Normal 11 39" xfId="2910"/>
    <cellStyle name="Normal 11 4" xfId="536"/>
    <cellStyle name="Normal 11 40" xfId="2571"/>
    <cellStyle name="Normal 11 41" xfId="2936"/>
    <cellStyle name="Normal 11 42" xfId="2899"/>
    <cellStyle name="Normal 11 43" xfId="2519"/>
    <cellStyle name="Normal 11 44" xfId="3120"/>
    <cellStyle name="Normal 11 45" xfId="3041"/>
    <cellStyle name="Normal 11 46" xfId="3213"/>
    <cellStyle name="Normal 11 47" xfId="2549"/>
    <cellStyle name="Normal 11 48" xfId="3261"/>
    <cellStyle name="Normal 11 49" xfId="3668"/>
    <cellStyle name="Normal 11 5" xfId="497"/>
    <cellStyle name="Normal 11 50" xfId="3432"/>
    <cellStyle name="Normal 11 51" xfId="4075"/>
    <cellStyle name="Normal 11 52" xfId="4153"/>
    <cellStyle name="Normal 11 53" xfId="4274"/>
    <cellStyle name="Normal 11 54" xfId="4236"/>
    <cellStyle name="Normal 11 55" xfId="4265"/>
    <cellStyle name="Normal 11 56" xfId="4199"/>
    <cellStyle name="Normal 11 57" xfId="4407"/>
    <cellStyle name="Normal 11 58" xfId="4250"/>
    <cellStyle name="Normal 11 59" xfId="4454"/>
    <cellStyle name="Normal 11 6" xfId="519"/>
    <cellStyle name="Normal 11 60" xfId="4895"/>
    <cellStyle name="Normal 11 61" xfId="6510"/>
    <cellStyle name="Normal 11 62" xfId="6550"/>
    <cellStyle name="Normal 11 7" xfId="506"/>
    <cellStyle name="Normal 11 8" xfId="706"/>
    <cellStyle name="Normal 11 9" xfId="868"/>
    <cellStyle name="Normal 12" xfId="430"/>
    <cellStyle name="Normal 12 10" xfId="1378"/>
    <cellStyle name="Normal 12 11" xfId="1406"/>
    <cellStyle name="Normal 12 12" xfId="1417"/>
    <cellStyle name="Normal 12 13" xfId="4076"/>
    <cellStyle name="Normal 12 14" xfId="4154"/>
    <cellStyle name="Normal 12 15" xfId="4275"/>
    <cellStyle name="Normal 12 16" xfId="4235"/>
    <cellStyle name="Normal 12 17" xfId="4266"/>
    <cellStyle name="Normal 12 18" xfId="4198"/>
    <cellStyle name="Normal 12 19" xfId="4408"/>
    <cellStyle name="Normal 12 2" xfId="293"/>
    <cellStyle name="Normal 12 2 10" xfId="1151"/>
    <cellStyle name="Normal 12 2 11" xfId="1530"/>
    <cellStyle name="Normal 12 2 12" xfId="1787"/>
    <cellStyle name="Normal 12 2 13" xfId="1946"/>
    <cellStyle name="Normal 12 2 14" xfId="2260"/>
    <cellStyle name="Normal 12 2 15" xfId="1747"/>
    <cellStyle name="Normal 12 2 16" xfId="2120"/>
    <cellStyle name="Normal 12 2 17" xfId="1770"/>
    <cellStyle name="Normal 12 2 18" xfId="2291"/>
    <cellStyle name="Normal 12 2 19" xfId="2601"/>
    <cellStyle name="Normal 12 2 2" xfId="537"/>
    <cellStyle name="Normal 12 2 20" xfId="2846"/>
    <cellStyle name="Normal 12 2 21" xfId="2590"/>
    <cellStyle name="Normal 12 2 22" xfId="2939"/>
    <cellStyle name="Normal 12 2 23" xfId="2449"/>
    <cellStyle name="Normal 12 2 24" xfId="2543"/>
    <cellStyle name="Normal 12 2 25" xfId="2957"/>
    <cellStyle name="Normal 12 2 26" xfId="2885"/>
    <cellStyle name="Normal 12 2 27" xfId="3218"/>
    <cellStyle name="Normal 12 2 28" xfId="3149"/>
    <cellStyle name="Normal 12 2 29" xfId="3262"/>
    <cellStyle name="Normal 12 2 3" xfId="495"/>
    <cellStyle name="Normal 12 2 30" xfId="3596"/>
    <cellStyle name="Normal 12 2 31" xfId="3694"/>
    <cellStyle name="Normal 12 2 32" xfId="4455"/>
    <cellStyle name="Normal 12 2 33" xfId="4896"/>
    <cellStyle name="Normal 12 2 4" xfId="520"/>
    <cellStyle name="Normal 12 2 5" xfId="505"/>
    <cellStyle name="Normal 12 2 6" xfId="711"/>
    <cellStyle name="Normal 12 2 7" xfId="922"/>
    <cellStyle name="Normal 12 2 8" xfId="1004"/>
    <cellStyle name="Normal 12 2 9" xfId="1078"/>
    <cellStyle name="Normal 12 20" xfId="4249"/>
    <cellStyle name="Normal 12 21" xfId="6511"/>
    <cellStyle name="Normal 12 22" xfId="6551"/>
    <cellStyle name="Normal 12 3" xfId="294"/>
    <cellStyle name="Normal 12 3 10" xfId="1152"/>
    <cellStyle name="Normal 12 3 11" xfId="1531"/>
    <cellStyle name="Normal 12 3 12" xfId="1788"/>
    <cellStyle name="Normal 12 3 13" xfId="1945"/>
    <cellStyle name="Normal 12 3 14" xfId="2246"/>
    <cellStyle name="Normal 12 3 15" xfId="2210"/>
    <cellStyle name="Normal 12 3 16" xfId="2283"/>
    <cellStyle name="Normal 12 3 17" xfId="2086"/>
    <cellStyle name="Normal 12 3 18" xfId="2292"/>
    <cellStyle name="Normal 12 3 19" xfId="2602"/>
    <cellStyle name="Normal 12 3 2" xfId="538"/>
    <cellStyle name="Normal 12 3 20" xfId="2867"/>
    <cellStyle name="Normal 12 3 21" xfId="2986"/>
    <cellStyle name="Normal 12 3 22" xfId="2722"/>
    <cellStyle name="Normal 12 3 23" xfId="2419"/>
    <cellStyle name="Normal 12 3 24" xfId="2704"/>
    <cellStyle name="Normal 12 3 25" xfId="2809"/>
    <cellStyle name="Normal 12 3 26" xfId="3148"/>
    <cellStyle name="Normal 12 3 27" xfId="3070"/>
    <cellStyle name="Normal 12 3 28" xfId="3074"/>
    <cellStyle name="Normal 12 3 29" xfId="3263"/>
    <cellStyle name="Normal 12 3 3" xfId="494"/>
    <cellStyle name="Normal 12 3 30" xfId="3499"/>
    <cellStyle name="Normal 12 3 31" xfId="3484"/>
    <cellStyle name="Normal 12 3 32" xfId="4456"/>
    <cellStyle name="Normal 12 3 33" xfId="4897"/>
    <cellStyle name="Normal 12 3 4" xfId="521"/>
    <cellStyle name="Normal 12 3 5" xfId="504"/>
    <cellStyle name="Normal 12 3 6" xfId="712"/>
    <cellStyle name="Normal 12 3 7" xfId="923"/>
    <cellStyle name="Normal 12 3 8" xfId="1005"/>
    <cellStyle name="Normal 12 3 9" xfId="1079"/>
    <cellStyle name="Normal 12 4" xfId="295"/>
    <cellStyle name="Normal 12 4 10" xfId="1153"/>
    <cellStyle name="Normal 12 4 11" xfId="1532"/>
    <cellStyle name="Normal 12 4 12" xfId="1793"/>
    <cellStyle name="Normal 12 4 13" xfId="1943"/>
    <cellStyle name="Normal 12 4 14" xfId="1831"/>
    <cellStyle name="Normal 12 4 15" xfId="2254"/>
    <cellStyle name="Normal 12 4 16" xfId="2276"/>
    <cellStyle name="Normal 12 4 17" xfId="2117"/>
    <cellStyle name="Normal 12 4 18" xfId="2293"/>
    <cellStyle name="Normal 12 4 19" xfId="2603"/>
    <cellStyle name="Normal 12 4 2" xfId="539"/>
    <cellStyle name="Normal 12 4 20" xfId="2821"/>
    <cellStyle name="Normal 12 4 21" xfId="2456"/>
    <cellStyle name="Normal 12 4 22" xfId="2745"/>
    <cellStyle name="Normal 12 4 23" xfId="2432"/>
    <cellStyle name="Normal 12 4 24" xfId="2968"/>
    <cellStyle name="Normal 12 4 25" xfId="3110"/>
    <cellStyle name="Normal 12 4 26" xfId="3146"/>
    <cellStyle name="Normal 12 4 27" xfId="3019"/>
    <cellStyle name="Normal 12 4 28" xfId="2661"/>
    <cellStyle name="Normal 12 4 29" xfId="3264"/>
    <cellStyle name="Normal 12 4 3" xfId="606"/>
    <cellStyle name="Normal 12 4 30" xfId="3510"/>
    <cellStyle name="Normal 12 4 31" xfId="3368"/>
    <cellStyle name="Normal 12 4 32" xfId="4457"/>
    <cellStyle name="Normal 12 4 33" xfId="4898"/>
    <cellStyle name="Normal 12 4 4" xfId="522"/>
    <cellStyle name="Normal 12 4 5" xfId="503"/>
    <cellStyle name="Normal 12 4 6" xfId="713"/>
    <cellStyle name="Normal 12 4 7" xfId="924"/>
    <cellStyle name="Normal 12 4 8" xfId="1006"/>
    <cellStyle name="Normal 12 4 9" xfId="1080"/>
    <cellStyle name="Normal 12 5" xfId="296"/>
    <cellStyle name="Normal 12 5 10" xfId="1154"/>
    <cellStyle name="Normal 12 5 11" xfId="1533"/>
    <cellStyle name="Normal 12 5 12" xfId="1798"/>
    <cellStyle name="Normal 12 5 13" xfId="1942"/>
    <cellStyle name="Normal 12 5 14" xfId="2243"/>
    <cellStyle name="Normal 12 5 15" xfId="2273"/>
    <cellStyle name="Normal 12 5 16" xfId="1802"/>
    <cellStyle name="Normal 12 5 17" xfId="2012"/>
    <cellStyle name="Normal 12 5 18" xfId="2294"/>
    <cellStyle name="Normal 12 5 19" xfId="2604"/>
    <cellStyle name="Normal 12 5 2" xfId="540"/>
    <cellStyle name="Normal 12 5 20" xfId="2769"/>
    <cellStyle name="Normal 12 5 21" xfId="2444"/>
    <cellStyle name="Normal 12 5 22" xfId="2770"/>
    <cellStyle name="Normal 12 5 23" xfId="2480"/>
    <cellStyle name="Normal 12 5 24" xfId="2929"/>
    <cellStyle name="Normal 12 5 25" xfId="3007"/>
    <cellStyle name="Normal 12 5 26" xfId="3129"/>
    <cellStyle name="Normal 12 5 27" xfId="2793"/>
    <cellStyle name="Normal 12 5 28" xfId="2914"/>
    <cellStyle name="Normal 12 5 29" xfId="3265"/>
    <cellStyle name="Normal 12 5 3" xfId="607"/>
    <cellStyle name="Normal 12 5 30" xfId="3580"/>
    <cellStyle name="Normal 12 5 31" xfId="3754"/>
    <cellStyle name="Normal 12 5 32" xfId="4458"/>
    <cellStyle name="Normal 12 5 33" xfId="4899"/>
    <cellStyle name="Normal 12 5 4" xfId="523"/>
    <cellStyle name="Normal 12 5 5" xfId="502"/>
    <cellStyle name="Normal 12 5 6" xfId="714"/>
    <cellStyle name="Normal 12 5 7" xfId="925"/>
    <cellStyle name="Normal 12 5 8" xfId="1007"/>
    <cellStyle name="Normal 12 5 9" xfId="1081"/>
    <cellStyle name="Normal 12 6" xfId="1302"/>
    <cellStyle name="Normal 12 7" xfId="1282"/>
    <cellStyle name="Normal 12 8" xfId="1328"/>
    <cellStyle name="Normal 12 9" xfId="1339"/>
    <cellStyle name="Normal 13" xfId="422"/>
    <cellStyle name="Normal 13 10" xfId="1067"/>
    <cellStyle name="Normal 13 11" xfId="1141"/>
    <cellStyle name="Normal 13 12" xfId="1214"/>
    <cellStyle name="Normal 13 13" xfId="1593"/>
    <cellStyle name="Normal 13 14" xfId="1800"/>
    <cellStyle name="Normal 13 15" xfId="1858"/>
    <cellStyle name="Normal 13 16" xfId="2085"/>
    <cellStyle name="Normal 13 17" xfId="2003"/>
    <cellStyle name="Normal 13 18" xfId="1954"/>
    <cellStyle name="Normal 13 19" xfId="2015"/>
    <cellStyle name="Normal 13 2" xfId="297"/>
    <cellStyle name="Normal 13 2 10" xfId="1008"/>
    <cellStyle name="Normal 13 2 11" xfId="1082"/>
    <cellStyle name="Normal 13 2 12" xfId="1155"/>
    <cellStyle name="Normal 13 2 13" xfId="1534"/>
    <cellStyle name="Normal 13 2 14" xfId="1801"/>
    <cellStyle name="Normal 13 2 15" xfId="1941"/>
    <cellStyle name="Normal 13 2 16" xfId="2227"/>
    <cellStyle name="Normal 13 2 17" xfId="2267"/>
    <cellStyle name="Normal 13 2 18" xfId="1867"/>
    <cellStyle name="Normal 13 2 19" xfId="1738"/>
    <cellStyle name="Normal 13 2 2" xfId="541"/>
    <cellStyle name="Normal 13 2 20" xfId="2295"/>
    <cellStyle name="Normal 13 2 21" xfId="2605"/>
    <cellStyle name="Normal 13 2 22" xfId="2716"/>
    <cellStyle name="Normal 13 2 23" xfId="2481"/>
    <cellStyle name="Normal 13 2 24" xfId="2695"/>
    <cellStyle name="Normal 13 2 25" xfId="2946"/>
    <cellStyle name="Normal 13 2 26" xfId="3043"/>
    <cellStyle name="Normal 13 2 27" xfId="2469"/>
    <cellStyle name="Normal 13 2 28" xfId="2882"/>
    <cellStyle name="Normal 13 2 29" xfId="3119"/>
    <cellStyle name="Normal 13 2 3" xfId="609"/>
    <cellStyle name="Normal 13 2 30" xfId="3196"/>
    <cellStyle name="Normal 13 2 31" xfId="3266"/>
    <cellStyle name="Normal 13 2 32" xfId="3548"/>
    <cellStyle name="Normal 13 2 33" xfId="3755"/>
    <cellStyle name="Normal 13 2 34" xfId="4459"/>
    <cellStyle name="Normal 13 2 35" xfId="4901"/>
    <cellStyle name="Normal 13 2 4" xfId="525"/>
    <cellStyle name="Normal 13 2 5" xfId="500"/>
    <cellStyle name="Normal 13 2 6" xfId="726"/>
    <cellStyle name="Normal 13 2 7" xfId="778"/>
    <cellStyle name="Normal 13 2 8" xfId="858"/>
    <cellStyle name="Normal 13 2 9" xfId="927"/>
    <cellStyle name="Normal 13 20" xfId="2354"/>
    <cellStyle name="Normal 13 21" xfId="2682"/>
    <cellStyle name="Normal 13 22" xfId="2757"/>
    <cellStyle name="Normal 13 23" xfId="2495"/>
    <cellStyle name="Normal 13 24" xfId="3040"/>
    <cellStyle name="Normal 13 25" xfId="3088"/>
    <cellStyle name="Normal 13 26" xfId="3018"/>
    <cellStyle name="Normal 13 27" xfId="3160"/>
    <cellStyle name="Normal 13 28" xfId="3090"/>
    <cellStyle name="Normal 13 29" xfId="3238"/>
    <cellStyle name="Normal 13 3" xfId="298"/>
    <cellStyle name="Normal 13 3 10" xfId="1009"/>
    <cellStyle name="Normal 13 3 11" xfId="1083"/>
    <cellStyle name="Normal 13 3 12" xfId="1156"/>
    <cellStyle name="Normal 13 3 13" xfId="1523"/>
    <cellStyle name="Normal 13 3 14" xfId="1524"/>
    <cellStyle name="Normal 13 3 15" xfId="1525"/>
    <cellStyle name="Normal 13 3 16" xfId="1535"/>
    <cellStyle name="Normal 13 3 17" xfId="1803"/>
    <cellStyle name="Normal 13 3 18" xfId="1940"/>
    <cellStyle name="Normal 13 3 19" xfId="2226"/>
    <cellStyle name="Normal 13 3 2" xfId="542"/>
    <cellStyle name="Normal 13 3 20" xfId="2255"/>
    <cellStyle name="Normal 13 3 21" xfId="2262"/>
    <cellStyle name="Normal 13 3 22" xfId="2229"/>
    <cellStyle name="Normal 13 3 23" xfId="2296"/>
    <cellStyle name="Normal 13 3 24" xfId="2606"/>
    <cellStyle name="Normal 13 3 25" xfId="2702"/>
    <cellStyle name="Normal 13 3 26" xfId="2525"/>
    <cellStyle name="Normal 13 3 27" xfId="2864"/>
    <cellStyle name="Normal 13 3 28" xfId="2736"/>
    <cellStyle name="Normal 13 3 29" xfId="2707"/>
    <cellStyle name="Normal 13 3 3" xfId="610"/>
    <cellStyle name="Normal 13 3 30" xfId="3124"/>
    <cellStyle name="Normal 13 3 31" xfId="3136"/>
    <cellStyle name="Normal 13 3 32" xfId="3236"/>
    <cellStyle name="Normal 13 3 33" xfId="2491"/>
    <cellStyle name="Normal 13 3 34" xfId="3267"/>
    <cellStyle name="Normal 13 3 35" xfId="3516"/>
    <cellStyle name="Normal 13 3 36" xfId="3745"/>
    <cellStyle name="Normal 13 3 37" xfId="4460"/>
    <cellStyle name="Normal 13 3 38" xfId="4902"/>
    <cellStyle name="Normal 13 3 4" xfId="526"/>
    <cellStyle name="Normal 13 3 5" xfId="499"/>
    <cellStyle name="Normal 13 3 6" xfId="727"/>
    <cellStyle name="Normal 13 3 7" xfId="779"/>
    <cellStyle name="Normal 13 3 8" xfId="859"/>
    <cellStyle name="Normal 13 3 9" xfId="928"/>
    <cellStyle name="Normal 13 30" xfId="3078"/>
    <cellStyle name="Normal 13 31" xfId="3329"/>
    <cellStyle name="Normal 13 32" xfId="3552"/>
    <cellStyle name="Normal 13 33" xfId="3544"/>
    <cellStyle name="Normal 13 34" xfId="4077"/>
    <cellStyle name="Normal 13 35" xfId="4409"/>
    <cellStyle name="Normal 13 36" xfId="4248"/>
    <cellStyle name="Normal 13 37" xfId="4518"/>
    <cellStyle name="Normal 13 38" xfId="4900"/>
    <cellStyle name="Normal 13 39" xfId="6552"/>
    <cellStyle name="Normal 13 4" xfId="299"/>
    <cellStyle name="Normal 13 4 10" xfId="1010"/>
    <cellStyle name="Normal 13 4 11" xfId="1084"/>
    <cellStyle name="Normal 13 4 12" xfId="1157"/>
    <cellStyle name="Normal 13 4 13" xfId="1536"/>
    <cellStyle name="Normal 13 4 14" xfId="1806"/>
    <cellStyle name="Normal 13 4 15" xfId="1939"/>
    <cellStyle name="Normal 13 4 16" xfId="2213"/>
    <cellStyle name="Normal 13 4 17" xfId="2038"/>
    <cellStyle name="Normal 13 4 18" xfId="2157"/>
    <cellStyle name="Normal 13 4 19" xfId="1850"/>
    <cellStyle name="Normal 13 4 2" xfId="543"/>
    <cellStyle name="Normal 13 4 20" xfId="2297"/>
    <cellStyle name="Normal 13 4 21" xfId="2607"/>
    <cellStyle name="Normal 13 4 22" xfId="2909"/>
    <cellStyle name="Normal 13 4 23" xfId="2572"/>
    <cellStyle name="Normal 13 4 24" xfId="2894"/>
    <cellStyle name="Normal 13 4 25" xfId="2810"/>
    <cellStyle name="Normal 13 4 26" xfId="2516"/>
    <cellStyle name="Normal 13 4 27" xfId="3101"/>
    <cellStyle name="Normal 13 4 28" xfId="3052"/>
    <cellStyle name="Normal 13 4 29" xfId="3212"/>
    <cellStyle name="Normal 13 4 3" xfId="611"/>
    <cellStyle name="Normal 13 4 30" xfId="3193"/>
    <cellStyle name="Normal 13 4 31" xfId="3268"/>
    <cellStyle name="Normal 13 4 32" xfId="3541"/>
    <cellStyle name="Normal 13 4 33" xfId="3489"/>
    <cellStyle name="Normal 13 4 34" xfId="4461"/>
    <cellStyle name="Normal 13 4 35" xfId="4903"/>
    <cellStyle name="Normal 13 4 4" xfId="527"/>
    <cellStyle name="Normal 13 4 5" xfId="496"/>
    <cellStyle name="Normal 13 4 6" xfId="728"/>
    <cellStyle name="Normal 13 4 7" xfId="780"/>
    <cellStyle name="Normal 13 4 8" xfId="860"/>
    <cellStyle name="Normal 13 4 9" xfId="929"/>
    <cellStyle name="Normal 13 5" xfId="608"/>
    <cellStyle name="Normal 13 6" xfId="524"/>
    <cellStyle name="Normal 13 7" xfId="501"/>
    <cellStyle name="Normal 13 8" xfId="715"/>
    <cellStyle name="Normal 13 9" xfId="926"/>
    <cellStyle name="Normal 14" xfId="300"/>
    <cellStyle name="Normal 14 10" xfId="930"/>
    <cellStyle name="Normal 14 11" xfId="1011"/>
    <cellStyle name="Normal 14 12" xfId="1085"/>
    <cellStyle name="Normal 14 13" xfId="1158"/>
    <cellStyle name="Normal 14 14" xfId="1226"/>
    <cellStyle name="Normal 14 15" xfId="1251"/>
    <cellStyle name="Normal 14 16" xfId="1472"/>
    <cellStyle name="Normal 14 17" xfId="1499"/>
    <cellStyle name="Normal 14 18" xfId="1537"/>
    <cellStyle name="Normal 14 19" xfId="1641"/>
    <cellStyle name="Normal 14 2" xfId="442"/>
    <cellStyle name="Normal 14 20" xfId="1657"/>
    <cellStyle name="Normal 14 21" xfId="1676"/>
    <cellStyle name="Normal 14 22" xfId="1702"/>
    <cellStyle name="Normal 14 23" xfId="1809"/>
    <cellStyle name="Normal 14 24" xfId="1938"/>
    <cellStyle name="Normal 14 25" xfId="2204"/>
    <cellStyle name="Normal 14 26" xfId="2022"/>
    <cellStyle name="Normal 14 27" xfId="2077"/>
    <cellStyle name="Normal 14 28" xfId="2069"/>
    <cellStyle name="Normal 14 29" xfId="2298"/>
    <cellStyle name="Normal 14 3" xfId="544"/>
    <cellStyle name="Normal 14 30" xfId="2608"/>
    <cellStyle name="Normal 14 31" xfId="2845"/>
    <cellStyle name="Normal 14 32" xfId="2591"/>
    <cellStyle name="Normal 14 33" xfId="2897"/>
    <cellStyle name="Normal 14 34" xfId="2503"/>
    <cellStyle name="Normal 14 35" xfId="2478"/>
    <cellStyle name="Normal 14 36" xfId="2859"/>
    <cellStyle name="Normal 14 37" xfId="3138"/>
    <cellStyle name="Normal 14 38" xfId="3217"/>
    <cellStyle name="Normal 14 39" xfId="3087"/>
    <cellStyle name="Normal 14 4" xfId="612"/>
    <cellStyle name="Normal 14 40" xfId="3269"/>
    <cellStyle name="Normal 14 41" xfId="3472"/>
    <cellStyle name="Normal 14 42" xfId="3248"/>
    <cellStyle name="Normal 14 43" xfId="4078"/>
    <cellStyle name="Normal 14 44" xfId="4155"/>
    <cellStyle name="Normal 14 45" xfId="4276"/>
    <cellStyle name="Normal 14 46" xfId="4234"/>
    <cellStyle name="Normal 14 47" xfId="4267"/>
    <cellStyle name="Normal 14 48" xfId="4197"/>
    <cellStyle name="Normal 14 49" xfId="4410"/>
    <cellStyle name="Normal 14 5" xfId="528"/>
    <cellStyle name="Normal 14 50" xfId="4247"/>
    <cellStyle name="Normal 14 51" xfId="4462"/>
    <cellStyle name="Normal 14 52" xfId="4904"/>
    <cellStyle name="Normal 14 53" xfId="6512"/>
    <cellStyle name="Normal 14 54" xfId="6553"/>
    <cellStyle name="Normal 14 6" xfId="613"/>
    <cellStyle name="Normal 14 7" xfId="734"/>
    <cellStyle name="Normal 14 8" xfId="869"/>
    <cellStyle name="Normal 14 9" xfId="894"/>
    <cellStyle name="Normal 15" xfId="432"/>
    <cellStyle name="Normal 15 2" xfId="4079"/>
    <cellStyle name="Normal 15 3" xfId="4411"/>
    <cellStyle name="Normal 15 4" xfId="4246"/>
    <cellStyle name="Normal 15 5" xfId="6554"/>
    <cellStyle name="Normal 16" xfId="433"/>
    <cellStyle name="Normal 16 2" xfId="4080"/>
    <cellStyle name="Normal 16 3" xfId="4412"/>
    <cellStyle name="Normal 16 4" xfId="4245"/>
    <cellStyle name="Normal 16 5" xfId="6555"/>
    <cellStyle name="Normal 17" xfId="434"/>
    <cellStyle name="Normal 17 10" xfId="6513"/>
    <cellStyle name="Normal 17 11" xfId="6556"/>
    <cellStyle name="Normal 17 2" xfId="4081"/>
    <cellStyle name="Normal 17 3" xfId="4156"/>
    <cellStyle name="Normal 17 4" xfId="4277"/>
    <cellStyle name="Normal 17 5" xfId="4233"/>
    <cellStyle name="Normal 17 6" xfId="4268"/>
    <cellStyle name="Normal 17 7" xfId="4196"/>
    <cellStyle name="Normal 17 8" xfId="4413"/>
    <cellStyle name="Normal 17 9" xfId="4244"/>
    <cellStyle name="Normal 18" xfId="435"/>
    <cellStyle name="Normal 19" xfId="491"/>
    <cellStyle name="Normal 19 10" xfId="2366"/>
    <cellStyle name="Normal 19 11" xfId="2729"/>
    <cellStyle name="Normal 19 12" xfId="2562"/>
    <cellStyle name="Normal 19 13" xfId="2851"/>
    <cellStyle name="Normal 19 14" xfId="3017"/>
    <cellStyle name="Normal 19 15" xfId="2424"/>
    <cellStyle name="Normal 19 16" xfId="3106"/>
    <cellStyle name="Normal 19 17" xfId="2555"/>
    <cellStyle name="Normal 19 18" xfId="3167"/>
    <cellStyle name="Normal 19 19" xfId="2448"/>
    <cellStyle name="Normal 19 2" xfId="931"/>
    <cellStyle name="Normal 19 20" xfId="3214"/>
    <cellStyle name="Normal 19 21" xfId="3348"/>
    <cellStyle name="Normal 19 22" xfId="3688"/>
    <cellStyle name="Normal 19 23" xfId="3521"/>
    <cellStyle name="Normal 19 24" xfId="4530"/>
    <cellStyle name="Normal 19 25" xfId="4905"/>
    <cellStyle name="Normal 19 3" xfId="1607"/>
    <cellStyle name="Normal 19 4" xfId="1815"/>
    <cellStyle name="Normal 19 5" xfId="1824"/>
    <cellStyle name="Normal 19 6" xfId="2196"/>
    <cellStyle name="Normal 19 7" xfId="2024"/>
    <cellStyle name="Normal 19 8" xfId="1889"/>
    <cellStyle name="Normal 19 9" xfId="2268"/>
    <cellStyle name="Normal 2" xfId="417"/>
    <cellStyle name="Normal 2 10" xfId="418"/>
    <cellStyle name="Normal 2 10 10" xfId="1590"/>
    <cellStyle name="Normal 2 10 11" xfId="1818"/>
    <cellStyle name="Normal 2 10 12" xfId="1862"/>
    <cellStyle name="Normal 2 10 13" xfId="2258"/>
    <cellStyle name="Normal 2 10 14" xfId="2247"/>
    <cellStyle name="Normal 2 10 15" xfId="2208"/>
    <cellStyle name="Normal 2 10 16" xfId="1780"/>
    <cellStyle name="Normal 2 10 17" xfId="2351"/>
    <cellStyle name="Normal 2 10 18" xfId="2679"/>
    <cellStyle name="Normal 2 10 19" xfId="2877"/>
    <cellStyle name="Normal 2 10 2" xfId="615"/>
    <cellStyle name="Normal 2 10 2 2" xfId="42247"/>
    <cellStyle name="Normal 2 10 2 2 2" xfId="43271"/>
    <cellStyle name="Normal 2 10 2 2 3" xfId="44295"/>
    <cellStyle name="Normal 2 10 2 3" xfId="42759"/>
    <cellStyle name="Normal 2 10 2 4" xfId="43783"/>
    <cellStyle name="Normal 2 10 2 5" xfId="41735"/>
    <cellStyle name="Normal 2 10 20" xfId="2997"/>
    <cellStyle name="Normal 2 10 21" xfId="2630"/>
    <cellStyle name="Normal 2 10 22" xfId="2431"/>
    <cellStyle name="Normal 2 10 23" xfId="3081"/>
    <cellStyle name="Normal 2 10 24" xfId="2417"/>
    <cellStyle name="Normal 2 10 25" xfId="3099"/>
    <cellStyle name="Normal 2 10 26" xfId="2951"/>
    <cellStyle name="Normal 2 10 27" xfId="3182"/>
    <cellStyle name="Normal 2 10 28" xfId="3326"/>
    <cellStyle name="Normal 2 10 29" xfId="3597"/>
    <cellStyle name="Normal 2 10 3" xfId="530"/>
    <cellStyle name="Normal 2 10 3 2" xfId="43015"/>
    <cellStyle name="Normal 2 10 3 3" xfId="44039"/>
    <cellStyle name="Normal 2 10 3 4" xfId="41991"/>
    <cellStyle name="Normal 2 10 30" xfId="3255"/>
    <cellStyle name="Normal 2 10 31" xfId="4515"/>
    <cellStyle name="Normal 2 10 32" xfId="4906"/>
    <cellStyle name="Normal 2 10 33" xfId="41479"/>
    <cellStyle name="Normal 2 10 4" xfId="637"/>
    <cellStyle name="Normal 2 10 4 2" xfId="42503"/>
    <cellStyle name="Normal 2 10 5" xfId="745"/>
    <cellStyle name="Normal 2 10 5 2" xfId="43527"/>
    <cellStyle name="Normal 2 10 6" xfId="933"/>
    <cellStyle name="Normal 2 10 7" xfId="1064"/>
    <cellStyle name="Normal 2 10 8" xfId="1138"/>
    <cellStyle name="Normal 2 10 9" xfId="1211"/>
    <cellStyle name="Normal 2 11" xfId="423"/>
    <cellStyle name="Normal 2 11 10" xfId="1594"/>
    <cellStyle name="Normal 2 11 11" xfId="1820"/>
    <cellStyle name="Normal 2 11 12" xfId="1857"/>
    <cellStyle name="Normal 2 11 13" xfId="2072"/>
    <cellStyle name="Normal 2 11 14" xfId="2080"/>
    <cellStyle name="Normal 2 11 15" xfId="1956"/>
    <cellStyle name="Normal 2 11 16" xfId="1754"/>
    <cellStyle name="Normal 2 11 17" xfId="2355"/>
    <cellStyle name="Normal 2 11 18" xfId="2683"/>
    <cellStyle name="Normal 2 11 19" xfId="2876"/>
    <cellStyle name="Normal 2 11 2" xfId="616"/>
    <cellStyle name="Normal 2 11 2 2" xfId="43143"/>
    <cellStyle name="Normal 2 11 2 3" xfId="44167"/>
    <cellStyle name="Normal 2 11 2 4" xfId="42119"/>
    <cellStyle name="Normal 2 11 20" xfId="2536"/>
    <cellStyle name="Normal 2 11 21" xfId="2667"/>
    <cellStyle name="Normal 2 11 22" xfId="2990"/>
    <cellStyle name="Normal 2 11 23" xfId="3157"/>
    <cellStyle name="Normal 2 11 24" xfId="3122"/>
    <cellStyle name="Normal 2 11 25" xfId="3118"/>
    <cellStyle name="Normal 2 11 26" xfId="3224"/>
    <cellStyle name="Normal 2 11 27" xfId="2852"/>
    <cellStyle name="Normal 2 11 28" xfId="3330"/>
    <cellStyle name="Normal 2 11 29" xfId="3513"/>
    <cellStyle name="Normal 2 11 3" xfId="531"/>
    <cellStyle name="Normal 2 11 3 2" xfId="42631"/>
    <cellStyle name="Normal 2 11 30" xfId="3674"/>
    <cellStyle name="Normal 2 11 31" xfId="4519"/>
    <cellStyle name="Normal 2 11 32" xfId="4907"/>
    <cellStyle name="Normal 2 11 33" xfId="41607"/>
    <cellStyle name="Normal 2 11 4" xfId="638"/>
    <cellStyle name="Normal 2 11 4 2" xfId="43655"/>
    <cellStyle name="Normal 2 11 5" xfId="746"/>
    <cellStyle name="Normal 2 11 6" xfId="934"/>
    <cellStyle name="Normal 2 11 7" xfId="1068"/>
    <cellStyle name="Normal 2 11 8" xfId="1142"/>
    <cellStyle name="Normal 2 11 9" xfId="1215"/>
    <cellStyle name="Normal 2 12" xfId="426"/>
    <cellStyle name="Normal 2 12 10" xfId="1596"/>
    <cellStyle name="Normal 2 12 11" xfId="1825"/>
    <cellStyle name="Normal 2 12 12" xfId="1855"/>
    <cellStyle name="Normal 2 12 13" xfId="1762"/>
    <cellStyle name="Normal 2 12 14" xfId="1795"/>
    <cellStyle name="Normal 2 12 15" xfId="2114"/>
    <cellStyle name="Normal 2 12 16" xfId="2175"/>
    <cellStyle name="Normal 2 12 17" xfId="2357"/>
    <cellStyle name="Normal 2 12 18" xfId="2685"/>
    <cellStyle name="Normal 2 12 19" xfId="2733"/>
    <cellStyle name="Normal 2 12 2" xfId="617"/>
    <cellStyle name="Normal 2 12 2 2" xfId="42887"/>
    <cellStyle name="Normal 2 12 20" xfId="2425"/>
    <cellStyle name="Normal 2 12 21" xfId="2954"/>
    <cellStyle name="Normal 2 12 22" xfId="2422"/>
    <cellStyle name="Normal 2 12 23" xfId="2964"/>
    <cellStyle name="Normal 2 12 24" xfId="2816"/>
    <cellStyle name="Normal 2 12 25" xfId="3176"/>
    <cellStyle name="Normal 2 12 26" xfId="3186"/>
    <cellStyle name="Normal 2 12 27" xfId="3243"/>
    <cellStyle name="Normal 2 12 28" xfId="3332"/>
    <cellStyle name="Normal 2 12 29" xfId="3422"/>
    <cellStyle name="Normal 2 12 3" xfId="532"/>
    <cellStyle name="Normal 2 12 3 2" xfId="43911"/>
    <cellStyle name="Normal 2 12 30" xfId="3560"/>
    <cellStyle name="Normal 2 12 31" xfId="4521"/>
    <cellStyle name="Normal 2 12 32" xfId="4908"/>
    <cellStyle name="Normal 2 12 33" xfId="41863"/>
    <cellStyle name="Normal 2 12 4" xfId="639"/>
    <cellStyle name="Normal 2 12 5" xfId="747"/>
    <cellStyle name="Normal 2 12 6" xfId="935"/>
    <cellStyle name="Normal 2 12 7" xfId="1070"/>
    <cellStyle name="Normal 2 12 8" xfId="1144"/>
    <cellStyle name="Normal 2 12 9" xfId="1217"/>
    <cellStyle name="Normal 2 13" xfId="443"/>
    <cellStyle name="Normal 2 13 2" xfId="42375"/>
    <cellStyle name="Normal 2 14" xfId="467"/>
    <cellStyle name="Normal 2 14 2" xfId="43399"/>
    <cellStyle name="Normal 2 15" xfId="545"/>
    <cellStyle name="Normal 2 16" xfId="614"/>
    <cellStyle name="Normal 2 17" xfId="529"/>
    <cellStyle name="Normal 2 18" xfId="636"/>
    <cellStyle name="Normal 2 19" xfId="735"/>
    <cellStyle name="Normal 2 2" xfId="301"/>
    <cellStyle name="Normal 2 2 10" xfId="896"/>
    <cellStyle name="Normal 2 2 10 2" xfId="42377"/>
    <cellStyle name="Normal 2 2 11" xfId="936"/>
    <cellStyle name="Normal 2 2 11 2" xfId="43401"/>
    <cellStyle name="Normal 2 2 12" xfId="1012"/>
    <cellStyle name="Normal 2 2 13" xfId="1086"/>
    <cellStyle name="Normal 2 2 14" xfId="1159"/>
    <cellStyle name="Normal 2 2 15" xfId="1228"/>
    <cellStyle name="Normal 2 2 16" xfId="1253"/>
    <cellStyle name="Normal 2 2 17" xfId="1304"/>
    <cellStyle name="Normal 2 2 18" xfId="1280"/>
    <cellStyle name="Normal 2 2 19" xfId="1330"/>
    <cellStyle name="Normal 2 2 2" xfId="444"/>
    <cellStyle name="Normal 2 2 2 10" xfId="43409"/>
    <cellStyle name="Normal 2 2 2 11" xfId="41361"/>
    <cellStyle name="Normal 2 2 2 2" xfId="13445"/>
    <cellStyle name="Normal 2 2 2 2 2" xfId="22901"/>
    <cellStyle name="Normal 2 2 2 2 2 2" xfId="41280"/>
    <cellStyle name="Normal 2 2 2 2 2 2 2" xfId="41825"/>
    <cellStyle name="Normal 2 2 2 2 2 2 2 2" xfId="42337"/>
    <cellStyle name="Normal 2 2 2 2 2 2 2 2 2" xfId="43361"/>
    <cellStyle name="Normal 2 2 2 2 2 2 2 2 3" xfId="44385"/>
    <cellStyle name="Normal 2 2 2 2 2 2 2 3" xfId="42849"/>
    <cellStyle name="Normal 2 2 2 2 2 2 2 4" xfId="43873"/>
    <cellStyle name="Normal 2 2 2 2 2 2 3" xfId="42081"/>
    <cellStyle name="Normal 2 2 2 2 2 2 3 2" xfId="43105"/>
    <cellStyle name="Normal 2 2 2 2 2 2 3 3" xfId="44129"/>
    <cellStyle name="Normal 2 2 2 2 2 2 4" xfId="42593"/>
    <cellStyle name="Normal 2 2 2 2 2 2 5" xfId="43617"/>
    <cellStyle name="Normal 2 2 2 2 2 2 6" xfId="41569"/>
    <cellStyle name="Normal 2 2 2 2 2 3" xfId="41697"/>
    <cellStyle name="Normal 2 2 2 2 2 3 2" xfId="42209"/>
    <cellStyle name="Normal 2 2 2 2 2 3 2 2" xfId="43233"/>
    <cellStyle name="Normal 2 2 2 2 2 3 2 3" xfId="44257"/>
    <cellStyle name="Normal 2 2 2 2 2 3 3" xfId="42721"/>
    <cellStyle name="Normal 2 2 2 2 2 3 4" xfId="43745"/>
    <cellStyle name="Normal 2 2 2 2 2 4" xfId="41953"/>
    <cellStyle name="Normal 2 2 2 2 2 4 2" xfId="42977"/>
    <cellStyle name="Normal 2 2 2 2 2 4 3" xfId="44001"/>
    <cellStyle name="Normal 2 2 2 2 2 5" xfId="42465"/>
    <cellStyle name="Normal 2 2 2 2 2 6" xfId="43489"/>
    <cellStyle name="Normal 2 2 2 2 2 7" xfId="41441"/>
    <cellStyle name="Normal 2 2 2 2 3" xfId="41216"/>
    <cellStyle name="Normal 2 2 2 2 3 2" xfId="41761"/>
    <cellStyle name="Normal 2 2 2 2 3 2 2" xfId="42273"/>
    <cellStyle name="Normal 2 2 2 2 3 2 2 2" xfId="43297"/>
    <cellStyle name="Normal 2 2 2 2 3 2 2 3" xfId="44321"/>
    <cellStyle name="Normal 2 2 2 2 3 2 3" xfId="42785"/>
    <cellStyle name="Normal 2 2 2 2 3 2 4" xfId="43809"/>
    <cellStyle name="Normal 2 2 2 2 3 3" xfId="42017"/>
    <cellStyle name="Normal 2 2 2 2 3 3 2" xfId="43041"/>
    <cellStyle name="Normal 2 2 2 2 3 3 3" xfId="44065"/>
    <cellStyle name="Normal 2 2 2 2 3 4" xfId="42529"/>
    <cellStyle name="Normal 2 2 2 2 3 5" xfId="43553"/>
    <cellStyle name="Normal 2 2 2 2 3 6" xfId="41505"/>
    <cellStyle name="Normal 2 2 2 2 4" xfId="41633"/>
    <cellStyle name="Normal 2 2 2 2 4 2" xfId="42145"/>
    <cellStyle name="Normal 2 2 2 2 4 2 2" xfId="43169"/>
    <cellStyle name="Normal 2 2 2 2 4 2 3" xfId="44193"/>
    <cellStyle name="Normal 2 2 2 2 4 3" xfId="42657"/>
    <cellStyle name="Normal 2 2 2 2 4 4" xfId="43681"/>
    <cellStyle name="Normal 2 2 2 2 5" xfId="41889"/>
    <cellStyle name="Normal 2 2 2 2 5 2" xfId="42913"/>
    <cellStyle name="Normal 2 2 2 2 5 3" xfId="43937"/>
    <cellStyle name="Normal 2 2 2 2 6" xfId="42401"/>
    <cellStyle name="Normal 2 2 2 2 7" xfId="43425"/>
    <cellStyle name="Normal 2 2 2 2 8" xfId="41377"/>
    <cellStyle name="Normal 2 2 2 3" xfId="22873"/>
    <cellStyle name="Normal 2 2 2 3 2" xfId="41157"/>
    <cellStyle name="Normal 2 2 2 3 2 2" xfId="41296"/>
    <cellStyle name="Normal 2 2 2 3 2 2 2" xfId="41841"/>
    <cellStyle name="Normal 2 2 2 3 2 2 2 2" xfId="42353"/>
    <cellStyle name="Normal 2 2 2 3 2 2 2 2 2" xfId="43377"/>
    <cellStyle name="Normal 2 2 2 3 2 2 2 2 3" xfId="44401"/>
    <cellStyle name="Normal 2 2 2 3 2 2 2 3" xfId="42865"/>
    <cellStyle name="Normal 2 2 2 3 2 2 2 4" xfId="43889"/>
    <cellStyle name="Normal 2 2 2 3 2 2 3" xfId="42097"/>
    <cellStyle name="Normal 2 2 2 3 2 2 3 2" xfId="43121"/>
    <cellStyle name="Normal 2 2 2 3 2 2 3 3" xfId="44145"/>
    <cellStyle name="Normal 2 2 2 3 2 2 4" xfId="42609"/>
    <cellStyle name="Normal 2 2 2 3 2 2 5" xfId="43633"/>
    <cellStyle name="Normal 2 2 2 3 2 2 6" xfId="41585"/>
    <cellStyle name="Normal 2 2 2 3 2 3" xfId="41713"/>
    <cellStyle name="Normal 2 2 2 3 2 3 2" xfId="42225"/>
    <cellStyle name="Normal 2 2 2 3 2 3 2 2" xfId="43249"/>
    <cellStyle name="Normal 2 2 2 3 2 3 2 3" xfId="44273"/>
    <cellStyle name="Normal 2 2 2 3 2 3 3" xfId="42737"/>
    <cellStyle name="Normal 2 2 2 3 2 3 4" xfId="43761"/>
    <cellStyle name="Normal 2 2 2 3 2 4" xfId="41969"/>
    <cellStyle name="Normal 2 2 2 3 2 4 2" xfId="42993"/>
    <cellStyle name="Normal 2 2 2 3 2 4 3" xfId="44017"/>
    <cellStyle name="Normal 2 2 2 3 2 5" xfId="42481"/>
    <cellStyle name="Normal 2 2 2 3 2 6" xfId="43505"/>
    <cellStyle name="Normal 2 2 2 3 2 7" xfId="41457"/>
    <cellStyle name="Normal 2 2 2 3 3" xfId="41232"/>
    <cellStyle name="Normal 2 2 2 3 3 2" xfId="41777"/>
    <cellStyle name="Normal 2 2 2 3 3 2 2" xfId="42289"/>
    <cellStyle name="Normal 2 2 2 3 3 2 2 2" xfId="43313"/>
    <cellStyle name="Normal 2 2 2 3 3 2 2 3" xfId="44337"/>
    <cellStyle name="Normal 2 2 2 3 3 2 3" xfId="42801"/>
    <cellStyle name="Normal 2 2 2 3 3 2 4" xfId="43825"/>
    <cellStyle name="Normal 2 2 2 3 3 3" xfId="42033"/>
    <cellStyle name="Normal 2 2 2 3 3 3 2" xfId="43057"/>
    <cellStyle name="Normal 2 2 2 3 3 3 3" xfId="44081"/>
    <cellStyle name="Normal 2 2 2 3 3 4" xfId="42545"/>
    <cellStyle name="Normal 2 2 2 3 3 5" xfId="43569"/>
    <cellStyle name="Normal 2 2 2 3 3 6" xfId="41521"/>
    <cellStyle name="Normal 2 2 2 3 4" xfId="41649"/>
    <cellStyle name="Normal 2 2 2 3 4 2" xfId="42161"/>
    <cellStyle name="Normal 2 2 2 3 4 2 2" xfId="43185"/>
    <cellStyle name="Normal 2 2 2 3 4 2 3" xfId="44209"/>
    <cellStyle name="Normal 2 2 2 3 4 3" xfId="42673"/>
    <cellStyle name="Normal 2 2 2 3 4 4" xfId="43697"/>
    <cellStyle name="Normal 2 2 2 3 5" xfId="41905"/>
    <cellStyle name="Normal 2 2 2 3 5 2" xfId="42929"/>
    <cellStyle name="Normal 2 2 2 3 5 3" xfId="43953"/>
    <cellStyle name="Normal 2 2 2 3 6" xfId="42417"/>
    <cellStyle name="Normal 2 2 2 3 7" xfId="43441"/>
    <cellStyle name="Normal 2 2 2 3 8" xfId="41393"/>
    <cellStyle name="Normal 2 2 2 4" xfId="22889"/>
    <cellStyle name="Normal 2 2 2 4 2" xfId="41173"/>
    <cellStyle name="Normal 2 2 2 4 2 2" xfId="41312"/>
    <cellStyle name="Normal 2 2 2 4 2 2 2" xfId="41857"/>
    <cellStyle name="Normal 2 2 2 4 2 2 2 2" xfId="42369"/>
    <cellStyle name="Normal 2 2 2 4 2 2 2 2 2" xfId="43393"/>
    <cellStyle name="Normal 2 2 2 4 2 2 2 2 3" xfId="44417"/>
    <cellStyle name="Normal 2 2 2 4 2 2 2 3" xfId="42881"/>
    <cellStyle name="Normal 2 2 2 4 2 2 2 4" xfId="43905"/>
    <cellStyle name="Normal 2 2 2 4 2 2 3" xfId="42113"/>
    <cellStyle name="Normal 2 2 2 4 2 2 3 2" xfId="43137"/>
    <cellStyle name="Normal 2 2 2 4 2 2 3 3" xfId="44161"/>
    <cellStyle name="Normal 2 2 2 4 2 2 4" xfId="42625"/>
    <cellStyle name="Normal 2 2 2 4 2 2 5" xfId="43649"/>
    <cellStyle name="Normal 2 2 2 4 2 2 6" xfId="41601"/>
    <cellStyle name="Normal 2 2 2 4 2 3" xfId="41729"/>
    <cellStyle name="Normal 2 2 2 4 2 3 2" xfId="42241"/>
    <cellStyle name="Normal 2 2 2 4 2 3 2 2" xfId="43265"/>
    <cellStyle name="Normal 2 2 2 4 2 3 2 3" xfId="44289"/>
    <cellStyle name="Normal 2 2 2 4 2 3 3" xfId="42753"/>
    <cellStyle name="Normal 2 2 2 4 2 3 4" xfId="43777"/>
    <cellStyle name="Normal 2 2 2 4 2 4" xfId="41985"/>
    <cellStyle name="Normal 2 2 2 4 2 4 2" xfId="43009"/>
    <cellStyle name="Normal 2 2 2 4 2 4 3" xfId="44033"/>
    <cellStyle name="Normal 2 2 2 4 2 5" xfId="42497"/>
    <cellStyle name="Normal 2 2 2 4 2 6" xfId="43521"/>
    <cellStyle name="Normal 2 2 2 4 2 7" xfId="41473"/>
    <cellStyle name="Normal 2 2 2 4 3" xfId="41248"/>
    <cellStyle name="Normal 2 2 2 4 3 2" xfId="41793"/>
    <cellStyle name="Normal 2 2 2 4 3 2 2" xfId="42305"/>
    <cellStyle name="Normal 2 2 2 4 3 2 2 2" xfId="43329"/>
    <cellStyle name="Normal 2 2 2 4 3 2 2 3" xfId="44353"/>
    <cellStyle name="Normal 2 2 2 4 3 2 3" xfId="42817"/>
    <cellStyle name="Normal 2 2 2 4 3 2 4" xfId="43841"/>
    <cellStyle name="Normal 2 2 2 4 3 3" xfId="42049"/>
    <cellStyle name="Normal 2 2 2 4 3 3 2" xfId="43073"/>
    <cellStyle name="Normal 2 2 2 4 3 3 3" xfId="44097"/>
    <cellStyle name="Normal 2 2 2 4 3 4" xfId="42561"/>
    <cellStyle name="Normal 2 2 2 4 3 5" xfId="43585"/>
    <cellStyle name="Normal 2 2 2 4 3 6" xfId="41537"/>
    <cellStyle name="Normal 2 2 2 4 4" xfId="41665"/>
    <cellStyle name="Normal 2 2 2 4 4 2" xfId="42177"/>
    <cellStyle name="Normal 2 2 2 4 4 2 2" xfId="43201"/>
    <cellStyle name="Normal 2 2 2 4 4 2 3" xfId="44225"/>
    <cellStyle name="Normal 2 2 2 4 4 3" xfId="42689"/>
    <cellStyle name="Normal 2 2 2 4 4 4" xfId="43713"/>
    <cellStyle name="Normal 2 2 2 4 5" xfId="41921"/>
    <cellStyle name="Normal 2 2 2 4 5 2" xfId="42945"/>
    <cellStyle name="Normal 2 2 2 4 5 3" xfId="43969"/>
    <cellStyle name="Normal 2 2 2 4 6" xfId="42433"/>
    <cellStyle name="Normal 2 2 2 4 7" xfId="43457"/>
    <cellStyle name="Normal 2 2 2 4 8" xfId="41409"/>
    <cellStyle name="Normal 2 2 2 5" xfId="41264"/>
    <cellStyle name="Normal 2 2 2 5 2" xfId="41553"/>
    <cellStyle name="Normal 2 2 2 5 2 2" xfId="41809"/>
    <cellStyle name="Normal 2 2 2 5 2 2 2" xfId="42321"/>
    <cellStyle name="Normal 2 2 2 5 2 2 2 2" xfId="43345"/>
    <cellStyle name="Normal 2 2 2 5 2 2 2 3" xfId="44369"/>
    <cellStyle name="Normal 2 2 2 5 2 2 3" xfId="42833"/>
    <cellStyle name="Normal 2 2 2 5 2 2 4" xfId="43857"/>
    <cellStyle name="Normal 2 2 2 5 2 3" xfId="42065"/>
    <cellStyle name="Normal 2 2 2 5 2 3 2" xfId="43089"/>
    <cellStyle name="Normal 2 2 2 5 2 3 3" xfId="44113"/>
    <cellStyle name="Normal 2 2 2 5 2 4" xfId="42577"/>
    <cellStyle name="Normal 2 2 2 5 2 5" xfId="43601"/>
    <cellStyle name="Normal 2 2 2 5 3" xfId="41681"/>
    <cellStyle name="Normal 2 2 2 5 3 2" xfId="42193"/>
    <cellStyle name="Normal 2 2 2 5 3 2 2" xfId="43217"/>
    <cellStyle name="Normal 2 2 2 5 3 2 3" xfId="44241"/>
    <cellStyle name="Normal 2 2 2 5 3 3" xfId="42705"/>
    <cellStyle name="Normal 2 2 2 5 3 4" xfId="43729"/>
    <cellStyle name="Normal 2 2 2 5 4" xfId="41937"/>
    <cellStyle name="Normal 2 2 2 5 4 2" xfId="42961"/>
    <cellStyle name="Normal 2 2 2 5 4 3" xfId="43985"/>
    <cellStyle name="Normal 2 2 2 5 5" xfId="42449"/>
    <cellStyle name="Normal 2 2 2 5 6" xfId="43473"/>
    <cellStyle name="Normal 2 2 2 5 7" xfId="41425"/>
    <cellStyle name="Normal 2 2 2 6" xfId="41200"/>
    <cellStyle name="Normal 2 2 2 6 2" xfId="41745"/>
    <cellStyle name="Normal 2 2 2 6 2 2" xfId="42257"/>
    <cellStyle name="Normal 2 2 2 6 2 2 2" xfId="43281"/>
    <cellStyle name="Normal 2 2 2 6 2 2 3" xfId="44305"/>
    <cellStyle name="Normal 2 2 2 6 2 3" xfId="42769"/>
    <cellStyle name="Normal 2 2 2 6 2 4" xfId="43793"/>
    <cellStyle name="Normal 2 2 2 6 3" xfId="42001"/>
    <cellStyle name="Normal 2 2 2 6 3 2" xfId="43025"/>
    <cellStyle name="Normal 2 2 2 6 3 3" xfId="44049"/>
    <cellStyle name="Normal 2 2 2 6 4" xfId="42513"/>
    <cellStyle name="Normal 2 2 2 6 5" xfId="43537"/>
    <cellStyle name="Normal 2 2 2 6 6" xfId="41489"/>
    <cellStyle name="Normal 2 2 2 7" xfId="41617"/>
    <cellStyle name="Normal 2 2 2 7 2" xfId="42129"/>
    <cellStyle name="Normal 2 2 2 7 2 2" xfId="43153"/>
    <cellStyle name="Normal 2 2 2 7 2 3" xfId="44177"/>
    <cellStyle name="Normal 2 2 2 7 3" xfId="42641"/>
    <cellStyle name="Normal 2 2 2 7 4" xfId="43665"/>
    <cellStyle name="Normal 2 2 2 8" xfId="41873"/>
    <cellStyle name="Normal 2 2 2 8 2" xfId="42897"/>
    <cellStyle name="Normal 2 2 2 8 3" xfId="43921"/>
    <cellStyle name="Normal 2 2 2 9" xfId="42385"/>
    <cellStyle name="Normal 2 2 20" xfId="1350"/>
    <cellStyle name="Normal 2 2 21" xfId="1382"/>
    <cellStyle name="Normal 2 2 22" xfId="1408"/>
    <cellStyle name="Normal 2 2 23" xfId="1428"/>
    <cellStyle name="Normal 2 2 24" xfId="1474"/>
    <cellStyle name="Normal 2 2 25" xfId="1501"/>
    <cellStyle name="Normal 2 2 26" xfId="1538"/>
    <cellStyle name="Normal 2 2 27" xfId="1629"/>
    <cellStyle name="Normal 2 2 28" xfId="1655"/>
    <cellStyle name="Normal 2 2 29" xfId="1678"/>
    <cellStyle name="Normal 2 2 3" xfId="468"/>
    <cellStyle name="Normal 2 2 3 2" xfId="22935"/>
    <cellStyle name="Normal 2 2 3 2 2" xfId="41272"/>
    <cellStyle name="Normal 2 2 3 2 2 2" xfId="41817"/>
    <cellStyle name="Normal 2 2 3 2 2 2 2" xfId="42329"/>
    <cellStyle name="Normal 2 2 3 2 2 2 2 2" xfId="43353"/>
    <cellStyle name="Normal 2 2 3 2 2 2 2 3" xfId="44377"/>
    <cellStyle name="Normal 2 2 3 2 2 2 3" xfId="42841"/>
    <cellStyle name="Normal 2 2 3 2 2 2 4" xfId="43865"/>
    <cellStyle name="Normal 2 2 3 2 2 3" xfId="42073"/>
    <cellStyle name="Normal 2 2 3 2 2 3 2" xfId="43097"/>
    <cellStyle name="Normal 2 2 3 2 2 3 3" xfId="44121"/>
    <cellStyle name="Normal 2 2 3 2 2 4" xfId="42585"/>
    <cellStyle name="Normal 2 2 3 2 2 5" xfId="43609"/>
    <cellStyle name="Normal 2 2 3 2 2 6" xfId="41561"/>
    <cellStyle name="Normal 2 2 3 2 3" xfId="41689"/>
    <cellStyle name="Normal 2 2 3 2 3 2" xfId="42201"/>
    <cellStyle name="Normal 2 2 3 2 3 2 2" xfId="43225"/>
    <cellStyle name="Normal 2 2 3 2 3 2 3" xfId="44249"/>
    <cellStyle name="Normal 2 2 3 2 3 3" xfId="42713"/>
    <cellStyle name="Normal 2 2 3 2 3 4" xfId="43737"/>
    <cellStyle name="Normal 2 2 3 2 4" xfId="41945"/>
    <cellStyle name="Normal 2 2 3 2 4 2" xfId="42969"/>
    <cellStyle name="Normal 2 2 3 2 4 3" xfId="43993"/>
    <cellStyle name="Normal 2 2 3 2 5" xfId="42457"/>
    <cellStyle name="Normal 2 2 3 2 6" xfId="43481"/>
    <cellStyle name="Normal 2 2 3 2 7" xfId="41433"/>
    <cellStyle name="Normal 2 2 3 3" xfId="41208"/>
    <cellStyle name="Normal 2 2 3 3 2" xfId="41753"/>
    <cellStyle name="Normal 2 2 3 3 2 2" xfId="42265"/>
    <cellStyle name="Normal 2 2 3 3 2 2 2" xfId="43289"/>
    <cellStyle name="Normal 2 2 3 3 2 2 3" xfId="44313"/>
    <cellStyle name="Normal 2 2 3 3 2 3" xfId="42777"/>
    <cellStyle name="Normal 2 2 3 3 2 4" xfId="43801"/>
    <cellStyle name="Normal 2 2 3 3 3" xfId="42009"/>
    <cellStyle name="Normal 2 2 3 3 3 2" xfId="43033"/>
    <cellStyle name="Normal 2 2 3 3 3 3" xfId="44057"/>
    <cellStyle name="Normal 2 2 3 3 4" xfId="42521"/>
    <cellStyle name="Normal 2 2 3 3 5" xfId="43545"/>
    <cellStyle name="Normal 2 2 3 3 6" xfId="41497"/>
    <cellStyle name="Normal 2 2 3 4" xfId="41625"/>
    <cellStyle name="Normal 2 2 3 4 2" xfId="42137"/>
    <cellStyle name="Normal 2 2 3 4 2 2" xfId="43161"/>
    <cellStyle name="Normal 2 2 3 4 2 3" xfId="44185"/>
    <cellStyle name="Normal 2 2 3 4 3" xfId="42649"/>
    <cellStyle name="Normal 2 2 3 4 4" xfId="43673"/>
    <cellStyle name="Normal 2 2 3 5" xfId="41881"/>
    <cellStyle name="Normal 2 2 3 5 2" xfId="42905"/>
    <cellStyle name="Normal 2 2 3 5 3" xfId="43929"/>
    <cellStyle name="Normal 2 2 3 6" xfId="42393"/>
    <cellStyle name="Normal 2 2 3 7" xfId="43417"/>
    <cellStyle name="Normal 2 2 3 8" xfId="41369"/>
    <cellStyle name="Normal 2 2 30" xfId="1704"/>
    <cellStyle name="Normal 2 2 31" xfId="1835"/>
    <cellStyle name="Normal 2 2 32" xfId="1937"/>
    <cellStyle name="Normal 2 2 33" xfId="2197"/>
    <cellStyle name="Normal 2 2 34" xfId="2019"/>
    <cellStyle name="Normal 2 2 35" xfId="1888"/>
    <cellStyle name="Normal 2 2 36" xfId="2071"/>
    <cellStyle name="Normal 2 2 37" xfId="2299"/>
    <cellStyle name="Normal 2 2 38" xfId="2609"/>
    <cellStyle name="Normal 2 2 39" xfId="2789"/>
    <cellStyle name="Normal 2 2 4" xfId="546"/>
    <cellStyle name="Normal 2 2 4 2" xfId="22904"/>
    <cellStyle name="Normal 2 2 4 2 2" xfId="41288"/>
    <cellStyle name="Normal 2 2 4 2 2 2" xfId="41833"/>
    <cellStyle name="Normal 2 2 4 2 2 2 2" xfId="42345"/>
    <cellStyle name="Normal 2 2 4 2 2 2 2 2" xfId="43369"/>
    <cellStyle name="Normal 2 2 4 2 2 2 2 3" xfId="44393"/>
    <cellStyle name="Normal 2 2 4 2 2 2 3" xfId="42857"/>
    <cellStyle name="Normal 2 2 4 2 2 2 4" xfId="43881"/>
    <cellStyle name="Normal 2 2 4 2 2 3" xfId="42089"/>
    <cellStyle name="Normal 2 2 4 2 2 3 2" xfId="43113"/>
    <cellStyle name="Normal 2 2 4 2 2 3 3" xfId="44137"/>
    <cellStyle name="Normal 2 2 4 2 2 4" xfId="42601"/>
    <cellStyle name="Normal 2 2 4 2 2 5" xfId="43625"/>
    <cellStyle name="Normal 2 2 4 2 2 6" xfId="41577"/>
    <cellStyle name="Normal 2 2 4 2 3" xfId="41705"/>
    <cellStyle name="Normal 2 2 4 2 3 2" xfId="42217"/>
    <cellStyle name="Normal 2 2 4 2 3 2 2" xfId="43241"/>
    <cellStyle name="Normal 2 2 4 2 3 2 3" xfId="44265"/>
    <cellStyle name="Normal 2 2 4 2 3 3" xfId="42729"/>
    <cellStyle name="Normal 2 2 4 2 3 4" xfId="43753"/>
    <cellStyle name="Normal 2 2 4 2 4" xfId="41961"/>
    <cellStyle name="Normal 2 2 4 2 4 2" xfId="42985"/>
    <cellStyle name="Normal 2 2 4 2 4 3" xfId="44009"/>
    <cellStyle name="Normal 2 2 4 2 5" xfId="42473"/>
    <cellStyle name="Normal 2 2 4 2 6" xfId="43497"/>
    <cellStyle name="Normal 2 2 4 2 7" xfId="41449"/>
    <cellStyle name="Normal 2 2 4 3" xfId="41224"/>
    <cellStyle name="Normal 2 2 4 3 2" xfId="41769"/>
    <cellStyle name="Normal 2 2 4 3 2 2" xfId="42281"/>
    <cellStyle name="Normal 2 2 4 3 2 2 2" xfId="43305"/>
    <cellStyle name="Normal 2 2 4 3 2 2 3" xfId="44329"/>
    <cellStyle name="Normal 2 2 4 3 2 3" xfId="42793"/>
    <cellStyle name="Normal 2 2 4 3 2 4" xfId="43817"/>
    <cellStyle name="Normal 2 2 4 3 3" xfId="42025"/>
    <cellStyle name="Normal 2 2 4 3 3 2" xfId="43049"/>
    <cellStyle name="Normal 2 2 4 3 3 3" xfId="44073"/>
    <cellStyle name="Normal 2 2 4 3 4" xfId="42537"/>
    <cellStyle name="Normal 2 2 4 3 5" xfId="43561"/>
    <cellStyle name="Normal 2 2 4 3 6" xfId="41513"/>
    <cellStyle name="Normal 2 2 4 4" xfId="41641"/>
    <cellStyle name="Normal 2 2 4 4 2" xfId="42153"/>
    <cellStyle name="Normal 2 2 4 4 2 2" xfId="43177"/>
    <cellStyle name="Normal 2 2 4 4 2 3" xfId="44201"/>
    <cellStyle name="Normal 2 2 4 4 3" xfId="42665"/>
    <cellStyle name="Normal 2 2 4 4 4" xfId="43689"/>
    <cellStyle name="Normal 2 2 4 5" xfId="41897"/>
    <cellStyle name="Normal 2 2 4 5 2" xfId="42921"/>
    <cellStyle name="Normal 2 2 4 5 3" xfId="43945"/>
    <cellStyle name="Normal 2 2 4 6" xfId="42409"/>
    <cellStyle name="Normal 2 2 4 7" xfId="43433"/>
    <cellStyle name="Normal 2 2 4 8" xfId="41385"/>
    <cellStyle name="Normal 2 2 40" xfId="2985"/>
    <cellStyle name="Normal 2 2 41" xfId="2706"/>
    <cellStyle name="Normal 2 2 42" xfId="2454"/>
    <cellStyle name="Normal 2 2 43" xfId="2557"/>
    <cellStyle name="Normal 2 2 44" xfId="2440"/>
    <cellStyle name="Normal 2 2 45" xfId="2542"/>
    <cellStyle name="Normal 2 2 46" xfId="3061"/>
    <cellStyle name="Normal 2 2 47" xfId="3066"/>
    <cellStyle name="Normal 2 2 48" xfId="3270"/>
    <cellStyle name="Normal 2 2 49" xfId="3434"/>
    <cellStyle name="Normal 2 2 5" xfId="618"/>
    <cellStyle name="Normal 2 2 5 2" xfId="23000"/>
    <cellStyle name="Normal 2 2 5 2 2" xfId="41304"/>
    <cellStyle name="Normal 2 2 5 2 2 2" xfId="41849"/>
    <cellStyle name="Normal 2 2 5 2 2 2 2" xfId="42361"/>
    <cellStyle name="Normal 2 2 5 2 2 2 2 2" xfId="43385"/>
    <cellStyle name="Normal 2 2 5 2 2 2 2 3" xfId="44409"/>
    <cellStyle name="Normal 2 2 5 2 2 2 3" xfId="42873"/>
    <cellStyle name="Normal 2 2 5 2 2 2 4" xfId="43897"/>
    <cellStyle name="Normal 2 2 5 2 2 3" xfId="42105"/>
    <cellStyle name="Normal 2 2 5 2 2 3 2" xfId="43129"/>
    <cellStyle name="Normal 2 2 5 2 2 3 3" xfId="44153"/>
    <cellStyle name="Normal 2 2 5 2 2 4" xfId="42617"/>
    <cellStyle name="Normal 2 2 5 2 2 5" xfId="43641"/>
    <cellStyle name="Normal 2 2 5 2 2 6" xfId="41593"/>
    <cellStyle name="Normal 2 2 5 2 3" xfId="41721"/>
    <cellStyle name="Normal 2 2 5 2 3 2" xfId="42233"/>
    <cellStyle name="Normal 2 2 5 2 3 2 2" xfId="43257"/>
    <cellStyle name="Normal 2 2 5 2 3 2 3" xfId="44281"/>
    <cellStyle name="Normal 2 2 5 2 3 3" xfId="42745"/>
    <cellStyle name="Normal 2 2 5 2 3 4" xfId="43769"/>
    <cellStyle name="Normal 2 2 5 2 4" xfId="41977"/>
    <cellStyle name="Normal 2 2 5 2 4 2" xfId="43001"/>
    <cellStyle name="Normal 2 2 5 2 4 3" xfId="44025"/>
    <cellStyle name="Normal 2 2 5 2 5" xfId="42489"/>
    <cellStyle name="Normal 2 2 5 2 6" xfId="43513"/>
    <cellStyle name="Normal 2 2 5 2 7" xfId="41465"/>
    <cellStyle name="Normal 2 2 5 3" xfId="41240"/>
    <cellStyle name="Normal 2 2 5 3 2" xfId="41785"/>
    <cellStyle name="Normal 2 2 5 3 2 2" xfId="42297"/>
    <cellStyle name="Normal 2 2 5 3 2 2 2" xfId="43321"/>
    <cellStyle name="Normal 2 2 5 3 2 2 3" xfId="44345"/>
    <cellStyle name="Normal 2 2 5 3 2 3" xfId="42809"/>
    <cellStyle name="Normal 2 2 5 3 2 4" xfId="43833"/>
    <cellStyle name="Normal 2 2 5 3 3" xfId="42041"/>
    <cellStyle name="Normal 2 2 5 3 3 2" xfId="43065"/>
    <cellStyle name="Normal 2 2 5 3 3 3" xfId="44089"/>
    <cellStyle name="Normal 2 2 5 3 4" xfId="42553"/>
    <cellStyle name="Normal 2 2 5 3 5" xfId="43577"/>
    <cellStyle name="Normal 2 2 5 3 6" xfId="41529"/>
    <cellStyle name="Normal 2 2 5 4" xfId="41657"/>
    <cellStyle name="Normal 2 2 5 4 2" xfId="42169"/>
    <cellStyle name="Normal 2 2 5 4 2 2" xfId="43193"/>
    <cellStyle name="Normal 2 2 5 4 2 3" xfId="44217"/>
    <cellStyle name="Normal 2 2 5 4 3" xfId="42681"/>
    <cellStyle name="Normal 2 2 5 4 4" xfId="43705"/>
    <cellStyle name="Normal 2 2 5 5" xfId="41913"/>
    <cellStyle name="Normal 2 2 5 5 2" xfId="42937"/>
    <cellStyle name="Normal 2 2 5 5 3" xfId="43961"/>
    <cellStyle name="Normal 2 2 5 6" xfId="42425"/>
    <cellStyle name="Normal 2 2 5 7" xfId="43449"/>
    <cellStyle name="Normal 2 2 5 8" xfId="41401"/>
    <cellStyle name="Normal 2 2 50" xfId="3245"/>
    <cellStyle name="Normal 2 2 51" xfId="4083"/>
    <cellStyle name="Normal 2 2 52" xfId="4158"/>
    <cellStyle name="Normal 2 2 53" xfId="4279"/>
    <cellStyle name="Normal 2 2 54" xfId="4231"/>
    <cellStyle name="Normal 2 2 55" xfId="4270"/>
    <cellStyle name="Normal 2 2 56" xfId="4194"/>
    <cellStyle name="Normal 2 2 57" xfId="4415"/>
    <cellStyle name="Normal 2 2 58" xfId="4242"/>
    <cellStyle name="Normal 2 2 59" xfId="4463"/>
    <cellStyle name="Normal 2 2 6" xfId="533"/>
    <cellStyle name="Normal 2 2 6 2" xfId="41256"/>
    <cellStyle name="Normal 2 2 6 2 2" xfId="41801"/>
    <cellStyle name="Normal 2 2 6 2 2 2" xfId="42313"/>
    <cellStyle name="Normal 2 2 6 2 2 2 2" xfId="43337"/>
    <cellStyle name="Normal 2 2 6 2 2 2 3" xfId="44361"/>
    <cellStyle name="Normal 2 2 6 2 2 3" xfId="42825"/>
    <cellStyle name="Normal 2 2 6 2 2 4" xfId="43849"/>
    <cellStyle name="Normal 2 2 6 2 3" xfId="42057"/>
    <cellStyle name="Normal 2 2 6 2 3 2" xfId="43081"/>
    <cellStyle name="Normal 2 2 6 2 3 3" xfId="44105"/>
    <cellStyle name="Normal 2 2 6 2 4" xfId="42569"/>
    <cellStyle name="Normal 2 2 6 2 5" xfId="43593"/>
    <cellStyle name="Normal 2 2 6 2 6" xfId="41545"/>
    <cellStyle name="Normal 2 2 6 3" xfId="41673"/>
    <cellStyle name="Normal 2 2 6 3 2" xfId="42185"/>
    <cellStyle name="Normal 2 2 6 3 2 2" xfId="43209"/>
    <cellStyle name="Normal 2 2 6 3 2 3" xfId="44233"/>
    <cellStyle name="Normal 2 2 6 3 3" xfId="42697"/>
    <cellStyle name="Normal 2 2 6 3 4" xfId="43721"/>
    <cellStyle name="Normal 2 2 6 4" xfId="41929"/>
    <cellStyle name="Normal 2 2 6 4 2" xfId="42953"/>
    <cellStyle name="Normal 2 2 6 4 3" xfId="43977"/>
    <cellStyle name="Normal 2 2 6 5" xfId="42441"/>
    <cellStyle name="Normal 2 2 6 6" xfId="43465"/>
    <cellStyle name="Normal 2 2 6 7" xfId="41417"/>
    <cellStyle name="Normal 2 2 60" xfId="4909"/>
    <cellStyle name="Normal 2 2 61" xfId="6515"/>
    <cellStyle name="Normal 2 2 62" xfId="6558"/>
    <cellStyle name="Normal 2 2 63" xfId="22854"/>
    <cellStyle name="Normal 2 2 63 2" xfId="41138"/>
    <cellStyle name="Normal 2 2 64" xfId="22865"/>
    <cellStyle name="Normal 2 2 64 2" xfId="41149"/>
    <cellStyle name="Normal 2 2 65" xfId="22881"/>
    <cellStyle name="Normal 2 2 65 2" xfId="41165"/>
    <cellStyle name="Normal 2 2 66" xfId="41192"/>
    <cellStyle name="Normal 2 2 67" xfId="41353"/>
    <cellStyle name="Normal 2 2 7" xfId="640"/>
    <cellStyle name="Normal 2 2 7 2" xfId="41737"/>
    <cellStyle name="Normal 2 2 7 2 2" xfId="42249"/>
    <cellStyle name="Normal 2 2 7 2 2 2" xfId="43273"/>
    <cellStyle name="Normal 2 2 7 2 2 3" xfId="44297"/>
    <cellStyle name="Normal 2 2 7 2 3" xfId="42761"/>
    <cellStyle name="Normal 2 2 7 2 4" xfId="43785"/>
    <cellStyle name="Normal 2 2 7 3" xfId="41993"/>
    <cellStyle name="Normal 2 2 7 3 2" xfId="43017"/>
    <cellStyle name="Normal 2 2 7 3 3" xfId="44041"/>
    <cellStyle name="Normal 2 2 7 4" xfId="42505"/>
    <cellStyle name="Normal 2 2 7 5" xfId="43529"/>
    <cellStyle name="Normal 2 2 7 6" xfId="41481"/>
    <cellStyle name="Normal 2 2 8" xfId="748"/>
    <cellStyle name="Normal 2 2 8 2" xfId="42121"/>
    <cellStyle name="Normal 2 2 8 2 2" xfId="43145"/>
    <cellStyle name="Normal 2 2 8 2 3" xfId="44169"/>
    <cellStyle name="Normal 2 2 8 3" xfId="42633"/>
    <cellStyle name="Normal 2 2 8 4" xfId="43657"/>
    <cellStyle name="Normal 2 2 8 5" xfId="41609"/>
    <cellStyle name="Normal 2 2 9" xfId="871"/>
    <cellStyle name="Normal 2 2 9 2" xfId="42889"/>
    <cellStyle name="Normal 2 2 9 3" xfId="43913"/>
    <cellStyle name="Normal 2 2 9 4" xfId="41865"/>
    <cellStyle name="Normal 2 20" xfId="870"/>
    <cellStyle name="Normal 2 21" xfId="895"/>
    <cellStyle name="Normal 2 22" xfId="932"/>
    <cellStyle name="Normal 2 22 10" xfId="3396"/>
    <cellStyle name="Normal 2 22 11" xfId="3549"/>
    <cellStyle name="Normal 2 22 12" xfId="3304"/>
    <cellStyle name="Normal 2 22 13" xfId="4533"/>
    <cellStyle name="Normal 2 22 14" xfId="4910"/>
    <cellStyle name="Normal 2 22 2" xfId="1632"/>
    <cellStyle name="Normal 2 22 3" xfId="1840"/>
    <cellStyle name="Normal 2 22 4" xfId="2063"/>
    <cellStyle name="Normal 2 22 5" xfId="2228"/>
    <cellStyle name="Normal 2 22 6" xfId="2221"/>
    <cellStyle name="Normal 2 22 7" xfId="1851"/>
    <cellStyle name="Normal 2 22 8" xfId="2174"/>
    <cellStyle name="Normal 2 22 9" xfId="2369"/>
    <cellStyle name="Normal 2 23" xfId="1063"/>
    <cellStyle name="Normal 2 24" xfId="1137"/>
    <cellStyle name="Normal 2 25" xfId="1210"/>
    <cellStyle name="Normal 2 26" xfId="1227"/>
    <cellStyle name="Normal 2 27" xfId="1252"/>
    <cellStyle name="Normal 2 28" xfId="1303"/>
    <cellStyle name="Normal 2 29" xfId="1281"/>
    <cellStyle name="Normal 2 3" xfId="302"/>
    <cellStyle name="Normal 2 3 10" xfId="897"/>
    <cellStyle name="Normal 2 3 10 2" xfId="42379"/>
    <cellStyle name="Normal 2 3 11" xfId="937"/>
    <cellStyle name="Normal 2 3 11 2" xfId="43403"/>
    <cellStyle name="Normal 2 3 12" xfId="1013"/>
    <cellStyle name="Normal 2 3 13" xfId="1087"/>
    <cellStyle name="Normal 2 3 14" xfId="1160"/>
    <cellStyle name="Normal 2 3 15" xfId="1229"/>
    <cellStyle name="Normal 2 3 16" xfId="1254"/>
    <cellStyle name="Normal 2 3 17" xfId="1305"/>
    <cellStyle name="Normal 2 3 18" xfId="1279"/>
    <cellStyle name="Normal 2 3 19" xfId="1331"/>
    <cellStyle name="Normal 2 3 2" xfId="445"/>
    <cellStyle name="Normal 2 3 2 10" xfId="43411"/>
    <cellStyle name="Normal 2 3 2 11" xfId="41363"/>
    <cellStyle name="Normal 2 3 2 2" xfId="13446"/>
    <cellStyle name="Normal 2 3 2 2 2" xfId="23224"/>
    <cellStyle name="Normal 2 3 2 2 2 2" xfId="41282"/>
    <cellStyle name="Normal 2 3 2 2 2 2 2" xfId="41827"/>
    <cellStyle name="Normal 2 3 2 2 2 2 2 2" xfId="42339"/>
    <cellStyle name="Normal 2 3 2 2 2 2 2 2 2" xfId="43363"/>
    <cellStyle name="Normal 2 3 2 2 2 2 2 2 3" xfId="44387"/>
    <cellStyle name="Normal 2 3 2 2 2 2 2 3" xfId="42851"/>
    <cellStyle name="Normal 2 3 2 2 2 2 2 4" xfId="43875"/>
    <cellStyle name="Normal 2 3 2 2 2 2 3" xfId="42083"/>
    <cellStyle name="Normal 2 3 2 2 2 2 3 2" xfId="43107"/>
    <cellStyle name="Normal 2 3 2 2 2 2 3 3" xfId="44131"/>
    <cellStyle name="Normal 2 3 2 2 2 2 4" xfId="42595"/>
    <cellStyle name="Normal 2 3 2 2 2 2 5" xfId="43619"/>
    <cellStyle name="Normal 2 3 2 2 2 2 6" xfId="41571"/>
    <cellStyle name="Normal 2 3 2 2 2 3" xfId="41699"/>
    <cellStyle name="Normal 2 3 2 2 2 3 2" xfId="42211"/>
    <cellStyle name="Normal 2 3 2 2 2 3 2 2" xfId="43235"/>
    <cellStyle name="Normal 2 3 2 2 2 3 2 3" xfId="44259"/>
    <cellStyle name="Normal 2 3 2 2 2 3 3" xfId="42723"/>
    <cellStyle name="Normal 2 3 2 2 2 3 4" xfId="43747"/>
    <cellStyle name="Normal 2 3 2 2 2 4" xfId="41955"/>
    <cellStyle name="Normal 2 3 2 2 2 4 2" xfId="42979"/>
    <cellStyle name="Normal 2 3 2 2 2 4 3" xfId="44003"/>
    <cellStyle name="Normal 2 3 2 2 2 5" xfId="42467"/>
    <cellStyle name="Normal 2 3 2 2 2 6" xfId="43491"/>
    <cellStyle name="Normal 2 3 2 2 2 7" xfId="41443"/>
    <cellStyle name="Normal 2 3 2 2 3" xfId="41218"/>
    <cellStyle name="Normal 2 3 2 2 3 2" xfId="41763"/>
    <cellStyle name="Normal 2 3 2 2 3 2 2" xfId="42275"/>
    <cellStyle name="Normal 2 3 2 2 3 2 2 2" xfId="43299"/>
    <cellStyle name="Normal 2 3 2 2 3 2 2 3" xfId="44323"/>
    <cellStyle name="Normal 2 3 2 2 3 2 3" xfId="42787"/>
    <cellStyle name="Normal 2 3 2 2 3 2 4" xfId="43811"/>
    <cellStyle name="Normal 2 3 2 2 3 3" xfId="42019"/>
    <cellStyle name="Normal 2 3 2 2 3 3 2" xfId="43043"/>
    <cellStyle name="Normal 2 3 2 2 3 3 3" xfId="44067"/>
    <cellStyle name="Normal 2 3 2 2 3 4" xfId="42531"/>
    <cellStyle name="Normal 2 3 2 2 3 5" xfId="43555"/>
    <cellStyle name="Normal 2 3 2 2 3 6" xfId="41507"/>
    <cellStyle name="Normal 2 3 2 2 4" xfId="41635"/>
    <cellStyle name="Normal 2 3 2 2 4 2" xfId="42147"/>
    <cellStyle name="Normal 2 3 2 2 4 2 2" xfId="43171"/>
    <cellStyle name="Normal 2 3 2 2 4 2 3" xfId="44195"/>
    <cellStyle name="Normal 2 3 2 2 4 3" xfId="42659"/>
    <cellStyle name="Normal 2 3 2 2 4 4" xfId="43683"/>
    <cellStyle name="Normal 2 3 2 2 5" xfId="41891"/>
    <cellStyle name="Normal 2 3 2 2 5 2" xfId="42915"/>
    <cellStyle name="Normal 2 3 2 2 5 3" xfId="43939"/>
    <cellStyle name="Normal 2 3 2 2 6" xfId="42403"/>
    <cellStyle name="Normal 2 3 2 2 7" xfId="43427"/>
    <cellStyle name="Normal 2 3 2 2 8" xfId="41379"/>
    <cellStyle name="Normal 2 3 2 3" xfId="22875"/>
    <cellStyle name="Normal 2 3 2 3 2" xfId="41159"/>
    <cellStyle name="Normal 2 3 2 3 2 2" xfId="41298"/>
    <cellStyle name="Normal 2 3 2 3 2 2 2" xfId="41843"/>
    <cellStyle name="Normal 2 3 2 3 2 2 2 2" xfId="42355"/>
    <cellStyle name="Normal 2 3 2 3 2 2 2 2 2" xfId="43379"/>
    <cellStyle name="Normal 2 3 2 3 2 2 2 2 3" xfId="44403"/>
    <cellStyle name="Normal 2 3 2 3 2 2 2 3" xfId="42867"/>
    <cellStyle name="Normal 2 3 2 3 2 2 2 4" xfId="43891"/>
    <cellStyle name="Normal 2 3 2 3 2 2 3" xfId="42099"/>
    <cellStyle name="Normal 2 3 2 3 2 2 3 2" xfId="43123"/>
    <cellStyle name="Normal 2 3 2 3 2 2 3 3" xfId="44147"/>
    <cellStyle name="Normal 2 3 2 3 2 2 4" xfId="42611"/>
    <cellStyle name="Normal 2 3 2 3 2 2 5" xfId="43635"/>
    <cellStyle name="Normal 2 3 2 3 2 2 6" xfId="41587"/>
    <cellStyle name="Normal 2 3 2 3 2 3" xfId="41715"/>
    <cellStyle name="Normal 2 3 2 3 2 3 2" xfId="42227"/>
    <cellStyle name="Normal 2 3 2 3 2 3 2 2" xfId="43251"/>
    <cellStyle name="Normal 2 3 2 3 2 3 2 3" xfId="44275"/>
    <cellStyle name="Normal 2 3 2 3 2 3 3" xfId="42739"/>
    <cellStyle name="Normal 2 3 2 3 2 3 4" xfId="43763"/>
    <cellStyle name="Normal 2 3 2 3 2 4" xfId="41971"/>
    <cellStyle name="Normal 2 3 2 3 2 4 2" xfId="42995"/>
    <cellStyle name="Normal 2 3 2 3 2 4 3" xfId="44019"/>
    <cellStyle name="Normal 2 3 2 3 2 5" xfId="42483"/>
    <cellStyle name="Normal 2 3 2 3 2 6" xfId="43507"/>
    <cellStyle name="Normal 2 3 2 3 2 7" xfId="41459"/>
    <cellStyle name="Normal 2 3 2 3 3" xfId="41234"/>
    <cellStyle name="Normal 2 3 2 3 3 2" xfId="41779"/>
    <cellStyle name="Normal 2 3 2 3 3 2 2" xfId="42291"/>
    <cellStyle name="Normal 2 3 2 3 3 2 2 2" xfId="43315"/>
    <cellStyle name="Normal 2 3 2 3 3 2 2 3" xfId="44339"/>
    <cellStyle name="Normal 2 3 2 3 3 2 3" xfId="42803"/>
    <cellStyle name="Normal 2 3 2 3 3 2 4" xfId="43827"/>
    <cellStyle name="Normal 2 3 2 3 3 3" xfId="42035"/>
    <cellStyle name="Normal 2 3 2 3 3 3 2" xfId="43059"/>
    <cellStyle name="Normal 2 3 2 3 3 3 3" xfId="44083"/>
    <cellStyle name="Normal 2 3 2 3 3 4" xfId="42547"/>
    <cellStyle name="Normal 2 3 2 3 3 5" xfId="43571"/>
    <cellStyle name="Normal 2 3 2 3 3 6" xfId="41523"/>
    <cellStyle name="Normal 2 3 2 3 4" xfId="41651"/>
    <cellStyle name="Normal 2 3 2 3 4 2" xfId="42163"/>
    <cellStyle name="Normal 2 3 2 3 4 2 2" xfId="43187"/>
    <cellStyle name="Normal 2 3 2 3 4 2 3" xfId="44211"/>
    <cellStyle name="Normal 2 3 2 3 4 3" xfId="42675"/>
    <cellStyle name="Normal 2 3 2 3 4 4" xfId="43699"/>
    <cellStyle name="Normal 2 3 2 3 5" xfId="41907"/>
    <cellStyle name="Normal 2 3 2 3 5 2" xfId="42931"/>
    <cellStyle name="Normal 2 3 2 3 5 3" xfId="43955"/>
    <cellStyle name="Normal 2 3 2 3 6" xfId="42419"/>
    <cellStyle name="Normal 2 3 2 3 7" xfId="43443"/>
    <cellStyle name="Normal 2 3 2 3 8" xfId="41395"/>
    <cellStyle name="Normal 2 3 2 4" xfId="22891"/>
    <cellStyle name="Normal 2 3 2 4 2" xfId="41175"/>
    <cellStyle name="Normal 2 3 2 4 2 2" xfId="41314"/>
    <cellStyle name="Normal 2 3 2 4 2 2 2" xfId="41859"/>
    <cellStyle name="Normal 2 3 2 4 2 2 2 2" xfId="42371"/>
    <cellStyle name="Normal 2 3 2 4 2 2 2 2 2" xfId="43395"/>
    <cellStyle name="Normal 2 3 2 4 2 2 2 2 3" xfId="44419"/>
    <cellStyle name="Normal 2 3 2 4 2 2 2 3" xfId="42883"/>
    <cellStyle name="Normal 2 3 2 4 2 2 2 4" xfId="43907"/>
    <cellStyle name="Normal 2 3 2 4 2 2 3" xfId="42115"/>
    <cellStyle name="Normal 2 3 2 4 2 2 3 2" xfId="43139"/>
    <cellStyle name="Normal 2 3 2 4 2 2 3 3" xfId="44163"/>
    <cellStyle name="Normal 2 3 2 4 2 2 4" xfId="42627"/>
    <cellStyle name="Normal 2 3 2 4 2 2 5" xfId="43651"/>
    <cellStyle name="Normal 2 3 2 4 2 2 6" xfId="41603"/>
    <cellStyle name="Normal 2 3 2 4 2 3" xfId="41731"/>
    <cellStyle name="Normal 2 3 2 4 2 3 2" xfId="42243"/>
    <cellStyle name="Normal 2 3 2 4 2 3 2 2" xfId="43267"/>
    <cellStyle name="Normal 2 3 2 4 2 3 2 3" xfId="44291"/>
    <cellStyle name="Normal 2 3 2 4 2 3 3" xfId="42755"/>
    <cellStyle name="Normal 2 3 2 4 2 3 4" xfId="43779"/>
    <cellStyle name="Normal 2 3 2 4 2 4" xfId="41987"/>
    <cellStyle name="Normal 2 3 2 4 2 4 2" xfId="43011"/>
    <cellStyle name="Normal 2 3 2 4 2 4 3" xfId="44035"/>
    <cellStyle name="Normal 2 3 2 4 2 5" xfId="42499"/>
    <cellStyle name="Normal 2 3 2 4 2 6" xfId="43523"/>
    <cellStyle name="Normal 2 3 2 4 2 7" xfId="41475"/>
    <cellStyle name="Normal 2 3 2 4 3" xfId="41250"/>
    <cellStyle name="Normal 2 3 2 4 3 2" xfId="41795"/>
    <cellStyle name="Normal 2 3 2 4 3 2 2" xfId="42307"/>
    <cellStyle name="Normal 2 3 2 4 3 2 2 2" xfId="43331"/>
    <cellStyle name="Normal 2 3 2 4 3 2 2 3" xfId="44355"/>
    <cellStyle name="Normal 2 3 2 4 3 2 3" xfId="42819"/>
    <cellStyle name="Normal 2 3 2 4 3 2 4" xfId="43843"/>
    <cellStyle name="Normal 2 3 2 4 3 3" xfId="42051"/>
    <cellStyle name="Normal 2 3 2 4 3 3 2" xfId="43075"/>
    <cellStyle name="Normal 2 3 2 4 3 3 3" xfId="44099"/>
    <cellStyle name="Normal 2 3 2 4 3 4" xfId="42563"/>
    <cellStyle name="Normal 2 3 2 4 3 5" xfId="43587"/>
    <cellStyle name="Normal 2 3 2 4 3 6" xfId="41539"/>
    <cellStyle name="Normal 2 3 2 4 4" xfId="41667"/>
    <cellStyle name="Normal 2 3 2 4 4 2" xfId="42179"/>
    <cellStyle name="Normal 2 3 2 4 4 2 2" xfId="43203"/>
    <cellStyle name="Normal 2 3 2 4 4 2 3" xfId="44227"/>
    <cellStyle name="Normal 2 3 2 4 4 3" xfId="42691"/>
    <cellStyle name="Normal 2 3 2 4 4 4" xfId="43715"/>
    <cellStyle name="Normal 2 3 2 4 5" xfId="41923"/>
    <cellStyle name="Normal 2 3 2 4 5 2" xfId="42947"/>
    <cellStyle name="Normal 2 3 2 4 5 3" xfId="43971"/>
    <cellStyle name="Normal 2 3 2 4 6" xfId="42435"/>
    <cellStyle name="Normal 2 3 2 4 7" xfId="43459"/>
    <cellStyle name="Normal 2 3 2 4 8" xfId="41411"/>
    <cellStyle name="Normal 2 3 2 5" xfId="41266"/>
    <cellStyle name="Normal 2 3 2 5 2" xfId="41555"/>
    <cellStyle name="Normal 2 3 2 5 2 2" xfId="41811"/>
    <cellStyle name="Normal 2 3 2 5 2 2 2" xfId="42323"/>
    <cellStyle name="Normal 2 3 2 5 2 2 2 2" xfId="43347"/>
    <cellStyle name="Normal 2 3 2 5 2 2 2 3" xfId="44371"/>
    <cellStyle name="Normal 2 3 2 5 2 2 3" xfId="42835"/>
    <cellStyle name="Normal 2 3 2 5 2 2 4" xfId="43859"/>
    <cellStyle name="Normal 2 3 2 5 2 3" xfId="42067"/>
    <cellStyle name="Normal 2 3 2 5 2 3 2" xfId="43091"/>
    <cellStyle name="Normal 2 3 2 5 2 3 3" xfId="44115"/>
    <cellStyle name="Normal 2 3 2 5 2 4" xfId="42579"/>
    <cellStyle name="Normal 2 3 2 5 2 5" xfId="43603"/>
    <cellStyle name="Normal 2 3 2 5 3" xfId="41683"/>
    <cellStyle name="Normal 2 3 2 5 3 2" xfId="42195"/>
    <cellStyle name="Normal 2 3 2 5 3 2 2" xfId="43219"/>
    <cellStyle name="Normal 2 3 2 5 3 2 3" xfId="44243"/>
    <cellStyle name="Normal 2 3 2 5 3 3" xfId="42707"/>
    <cellStyle name="Normal 2 3 2 5 3 4" xfId="43731"/>
    <cellStyle name="Normal 2 3 2 5 4" xfId="41939"/>
    <cellStyle name="Normal 2 3 2 5 4 2" xfId="42963"/>
    <cellStyle name="Normal 2 3 2 5 4 3" xfId="43987"/>
    <cellStyle name="Normal 2 3 2 5 5" xfId="42451"/>
    <cellStyle name="Normal 2 3 2 5 6" xfId="43475"/>
    <cellStyle name="Normal 2 3 2 5 7" xfId="41427"/>
    <cellStyle name="Normal 2 3 2 6" xfId="41202"/>
    <cellStyle name="Normal 2 3 2 6 2" xfId="41747"/>
    <cellStyle name="Normal 2 3 2 6 2 2" xfId="42259"/>
    <cellStyle name="Normal 2 3 2 6 2 2 2" xfId="43283"/>
    <cellStyle name="Normal 2 3 2 6 2 2 3" xfId="44307"/>
    <cellStyle name="Normal 2 3 2 6 2 3" xfId="42771"/>
    <cellStyle name="Normal 2 3 2 6 2 4" xfId="43795"/>
    <cellStyle name="Normal 2 3 2 6 3" xfId="42003"/>
    <cellStyle name="Normal 2 3 2 6 3 2" xfId="43027"/>
    <cellStyle name="Normal 2 3 2 6 3 3" xfId="44051"/>
    <cellStyle name="Normal 2 3 2 6 4" xfId="42515"/>
    <cellStyle name="Normal 2 3 2 6 5" xfId="43539"/>
    <cellStyle name="Normal 2 3 2 6 6" xfId="41491"/>
    <cellStyle name="Normal 2 3 2 7" xfId="41619"/>
    <cellStyle name="Normal 2 3 2 7 2" xfId="42131"/>
    <cellStyle name="Normal 2 3 2 7 2 2" xfId="43155"/>
    <cellStyle name="Normal 2 3 2 7 2 3" xfId="44179"/>
    <cellStyle name="Normal 2 3 2 7 3" xfId="42643"/>
    <cellStyle name="Normal 2 3 2 7 4" xfId="43667"/>
    <cellStyle name="Normal 2 3 2 8" xfId="41875"/>
    <cellStyle name="Normal 2 3 2 8 2" xfId="42899"/>
    <cellStyle name="Normal 2 3 2 8 3" xfId="43923"/>
    <cellStyle name="Normal 2 3 2 9" xfId="42387"/>
    <cellStyle name="Normal 2 3 20" xfId="1351"/>
    <cellStyle name="Normal 2 3 21" xfId="1383"/>
    <cellStyle name="Normal 2 3 22" xfId="1409"/>
    <cellStyle name="Normal 2 3 23" xfId="1429"/>
    <cellStyle name="Normal 2 3 24" xfId="1475"/>
    <cellStyle name="Normal 2 3 25" xfId="1502"/>
    <cellStyle name="Normal 2 3 26" xfId="1539"/>
    <cellStyle name="Normal 2 3 27" xfId="1625"/>
    <cellStyle name="Normal 2 3 28" xfId="1651"/>
    <cellStyle name="Normal 2 3 29" xfId="1679"/>
    <cellStyle name="Normal 2 3 3" xfId="469"/>
    <cellStyle name="Normal 2 3 3 2" xfId="22932"/>
    <cellStyle name="Normal 2 3 3 2 2" xfId="41274"/>
    <cellStyle name="Normal 2 3 3 2 2 2" xfId="41819"/>
    <cellStyle name="Normal 2 3 3 2 2 2 2" xfId="42331"/>
    <cellStyle name="Normal 2 3 3 2 2 2 2 2" xfId="43355"/>
    <cellStyle name="Normal 2 3 3 2 2 2 2 3" xfId="44379"/>
    <cellStyle name="Normal 2 3 3 2 2 2 3" xfId="42843"/>
    <cellStyle name="Normal 2 3 3 2 2 2 4" xfId="43867"/>
    <cellStyle name="Normal 2 3 3 2 2 3" xfId="42075"/>
    <cellStyle name="Normal 2 3 3 2 2 3 2" xfId="43099"/>
    <cellStyle name="Normal 2 3 3 2 2 3 3" xfId="44123"/>
    <cellStyle name="Normal 2 3 3 2 2 4" xfId="42587"/>
    <cellStyle name="Normal 2 3 3 2 2 5" xfId="43611"/>
    <cellStyle name="Normal 2 3 3 2 2 6" xfId="41563"/>
    <cellStyle name="Normal 2 3 3 2 3" xfId="41691"/>
    <cellStyle name="Normal 2 3 3 2 3 2" xfId="42203"/>
    <cellStyle name="Normal 2 3 3 2 3 2 2" xfId="43227"/>
    <cellStyle name="Normal 2 3 3 2 3 2 3" xfId="44251"/>
    <cellStyle name="Normal 2 3 3 2 3 3" xfId="42715"/>
    <cellStyle name="Normal 2 3 3 2 3 4" xfId="43739"/>
    <cellStyle name="Normal 2 3 3 2 4" xfId="41947"/>
    <cellStyle name="Normal 2 3 3 2 4 2" xfId="42971"/>
    <cellStyle name="Normal 2 3 3 2 4 3" xfId="43995"/>
    <cellStyle name="Normal 2 3 3 2 5" xfId="42459"/>
    <cellStyle name="Normal 2 3 3 2 6" xfId="43483"/>
    <cellStyle name="Normal 2 3 3 2 7" xfId="41435"/>
    <cellStyle name="Normal 2 3 3 3" xfId="41210"/>
    <cellStyle name="Normal 2 3 3 3 2" xfId="41755"/>
    <cellStyle name="Normal 2 3 3 3 2 2" xfId="42267"/>
    <cellStyle name="Normal 2 3 3 3 2 2 2" xfId="43291"/>
    <cellStyle name="Normal 2 3 3 3 2 2 3" xfId="44315"/>
    <cellStyle name="Normal 2 3 3 3 2 3" xfId="42779"/>
    <cellStyle name="Normal 2 3 3 3 2 4" xfId="43803"/>
    <cellStyle name="Normal 2 3 3 3 3" xfId="42011"/>
    <cellStyle name="Normal 2 3 3 3 3 2" xfId="43035"/>
    <cellStyle name="Normal 2 3 3 3 3 3" xfId="44059"/>
    <cellStyle name="Normal 2 3 3 3 4" xfId="42523"/>
    <cellStyle name="Normal 2 3 3 3 5" xfId="43547"/>
    <cellStyle name="Normal 2 3 3 3 6" xfId="41499"/>
    <cellStyle name="Normal 2 3 3 4" xfId="41627"/>
    <cellStyle name="Normal 2 3 3 4 2" xfId="42139"/>
    <cellStyle name="Normal 2 3 3 4 2 2" xfId="43163"/>
    <cellStyle name="Normal 2 3 3 4 2 3" xfId="44187"/>
    <cellStyle name="Normal 2 3 3 4 3" xfId="42651"/>
    <cellStyle name="Normal 2 3 3 4 4" xfId="43675"/>
    <cellStyle name="Normal 2 3 3 5" xfId="41883"/>
    <cellStyle name="Normal 2 3 3 5 2" xfId="42907"/>
    <cellStyle name="Normal 2 3 3 5 3" xfId="43931"/>
    <cellStyle name="Normal 2 3 3 6" xfId="42395"/>
    <cellStyle name="Normal 2 3 3 7" xfId="43419"/>
    <cellStyle name="Normal 2 3 3 8" xfId="41371"/>
    <cellStyle name="Normal 2 3 30" xfId="1705"/>
    <cellStyle name="Normal 2 3 31" xfId="1842"/>
    <cellStyle name="Normal 2 3 32" xfId="1936"/>
    <cellStyle name="Normal 2 3 33" xfId="2191"/>
    <cellStyle name="Normal 2 3 34" xfId="2006"/>
    <cellStyle name="Normal 2 3 35" xfId="2167"/>
    <cellStyle name="Normal 2 3 36" xfId="2065"/>
    <cellStyle name="Normal 2 3 37" xfId="2300"/>
    <cellStyle name="Normal 2 3 38" xfId="2610"/>
    <cellStyle name="Normal 2 3 39" xfId="2820"/>
    <cellStyle name="Normal 2 3 4" xfId="547"/>
    <cellStyle name="Normal 2 3 4 2" xfId="22903"/>
    <cellStyle name="Normal 2 3 4 2 2" xfId="41290"/>
    <cellStyle name="Normal 2 3 4 2 2 2" xfId="41835"/>
    <cellStyle name="Normal 2 3 4 2 2 2 2" xfId="42347"/>
    <cellStyle name="Normal 2 3 4 2 2 2 2 2" xfId="43371"/>
    <cellStyle name="Normal 2 3 4 2 2 2 2 3" xfId="44395"/>
    <cellStyle name="Normal 2 3 4 2 2 2 3" xfId="42859"/>
    <cellStyle name="Normal 2 3 4 2 2 2 4" xfId="43883"/>
    <cellStyle name="Normal 2 3 4 2 2 3" xfId="42091"/>
    <cellStyle name="Normal 2 3 4 2 2 3 2" xfId="43115"/>
    <cellStyle name="Normal 2 3 4 2 2 3 3" xfId="44139"/>
    <cellStyle name="Normal 2 3 4 2 2 4" xfId="42603"/>
    <cellStyle name="Normal 2 3 4 2 2 5" xfId="43627"/>
    <cellStyle name="Normal 2 3 4 2 2 6" xfId="41579"/>
    <cellStyle name="Normal 2 3 4 2 3" xfId="41707"/>
    <cellStyle name="Normal 2 3 4 2 3 2" xfId="42219"/>
    <cellStyle name="Normal 2 3 4 2 3 2 2" xfId="43243"/>
    <cellStyle name="Normal 2 3 4 2 3 2 3" xfId="44267"/>
    <cellStyle name="Normal 2 3 4 2 3 3" xfId="42731"/>
    <cellStyle name="Normal 2 3 4 2 3 4" xfId="43755"/>
    <cellStyle name="Normal 2 3 4 2 4" xfId="41963"/>
    <cellStyle name="Normal 2 3 4 2 4 2" xfId="42987"/>
    <cellStyle name="Normal 2 3 4 2 4 3" xfId="44011"/>
    <cellStyle name="Normal 2 3 4 2 5" xfId="42475"/>
    <cellStyle name="Normal 2 3 4 2 6" xfId="43499"/>
    <cellStyle name="Normal 2 3 4 2 7" xfId="41451"/>
    <cellStyle name="Normal 2 3 4 3" xfId="41226"/>
    <cellStyle name="Normal 2 3 4 3 2" xfId="41771"/>
    <cellStyle name="Normal 2 3 4 3 2 2" xfId="42283"/>
    <cellStyle name="Normal 2 3 4 3 2 2 2" xfId="43307"/>
    <cellStyle name="Normal 2 3 4 3 2 2 3" xfId="44331"/>
    <cellStyle name="Normal 2 3 4 3 2 3" xfId="42795"/>
    <cellStyle name="Normal 2 3 4 3 2 4" xfId="43819"/>
    <cellStyle name="Normal 2 3 4 3 3" xfId="42027"/>
    <cellStyle name="Normal 2 3 4 3 3 2" xfId="43051"/>
    <cellStyle name="Normal 2 3 4 3 3 3" xfId="44075"/>
    <cellStyle name="Normal 2 3 4 3 4" xfId="42539"/>
    <cellStyle name="Normal 2 3 4 3 5" xfId="43563"/>
    <cellStyle name="Normal 2 3 4 3 6" xfId="41515"/>
    <cellStyle name="Normal 2 3 4 4" xfId="41643"/>
    <cellStyle name="Normal 2 3 4 4 2" xfId="42155"/>
    <cellStyle name="Normal 2 3 4 4 2 2" xfId="43179"/>
    <cellStyle name="Normal 2 3 4 4 2 3" xfId="44203"/>
    <cellStyle name="Normal 2 3 4 4 3" xfId="42667"/>
    <cellStyle name="Normal 2 3 4 4 4" xfId="43691"/>
    <cellStyle name="Normal 2 3 4 5" xfId="41899"/>
    <cellStyle name="Normal 2 3 4 5 2" xfId="42923"/>
    <cellStyle name="Normal 2 3 4 5 3" xfId="43947"/>
    <cellStyle name="Normal 2 3 4 6" xfId="42411"/>
    <cellStyle name="Normal 2 3 4 7" xfId="43435"/>
    <cellStyle name="Normal 2 3 4 8" xfId="41387"/>
    <cellStyle name="Normal 2 3 40" xfId="2457"/>
    <cellStyle name="Normal 2 3 41" xfId="2581"/>
    <cellStyle name="Normal 2 3 42" xfId="2468"/>
    <cellStyle name="Normal 2 3 43" xfId="2938"/>
    <cellStyle name="Normal 2 3 44" xfId="3091"/>
    <cellStyle name="Normal 2 3 45" xfId="3132"/>
    <cellStyle name="Normal 2 3 46" xfId="2795"/>
    <cellStyle name="Normal 2 3 47" xfId="3027"/>
    <cellStyle name="Normal 2 3 48" xfId="3271"/>
    <cellStyle name="Normal 2 3 49" xfId="3733"/>
    <cellStyle name="Normal 2 3 5" xfId="619"/>
    <cellStyle name="Normal 2 3 5 2" xfId="22999"/>
    <cellStyle name="Normal 2 3 5 2 2" xfId="41306"/>
    <cellStyle name="Normal 2 3 5 2 2 2" xfId="41851"/>
    <cellStyle name="Normal 2 3 5 2 2 2 2" xfId="42363"/>
    <cellStyle name="Normal 2 3 5 2 2 2 2 2" xfId="43387"/>
    <cellStyle name="Normal 2 3 5 2 2 2 2 3" xfId="44411"/>
    <cellStyle name="Normal 2 3 5 2 2 2 3" xfId="42875"/>
    <cellStyle name="Normal 2 3 5 2 2 2 4" xfId="43899"/>
    <cellStyle name="Normal 2 3 5 2 2 3" xfId="42107"/>
    <cellStyle name="Normal 2 3 5 2 2 3 2" xfId="43131"/>
    <cellStyle name="Normal 2 3 5 2 2 3 3" xfId="44155"/>
    <cellStyle name="Normal 2 3 5 2 2 4" xfId="42619"/>
    <cellStyle name="Normal 2 3 5 2 2 5" xfId="43643"/>
    <cellStyle name="Normal 2 3 5 2 2 6" xfId="41595"/>
    <cellStyle name="Normal 2 3 5 2 3" xfId="41723"/>
    <cellStyle name="Normal 2 3 5 2 3 2" xfId="42235"/>
    <cellStyle name="Normal 2 3 5 2 3 2 2" xfId="43259"/>
    <cellStyle name="Normal 2 3 5 2 3 2 3" xfId="44283"/>
    <cellStyle name="Normal 2 3 5 2 3 3" xfId="42747"/>
    <cellStyle name="Normal 2 3 5 2 3 4" xfId="43771"/>
    <cellStyle name="Normal 2 3 5 2 4" xfId="41979"/>
    <cellStyle name="Normal 2 3 5 2 4 2" xfId="43003"/>
    <cellStyle name="Normal 2 3 5 2 4 3" xfId="44027"/>
    <cellStyle name="Normal 2 3 5 2 5" xfId="42491"/>
    <cellStyle name="Normal 2 3 5 2 6" xfId="43515"/>
    <cellStyle name="Normal 2 3 5 2 7" xfId="41467"/>
    <cellStyle name="Normal 2 3 5 3" xfId="41242"/>
    <cellStyle name="Normal 2 3 5 3 2" xfId="41787"/>
    <cellStyle name="Normal 2 3 5 3 2 2" xfId="42299"/>
    <cellStyle name="Normal 2 3 5 3 2 2 2" xfId="43323"/>
    <cellStyle name="Normal 2 3 5 3 2 2 3" xfId="44347"/>
    <cellStyle name="Normal 2 3 5 3 2 3" xfId="42811"/>
    <cellStyle name="Normal 2 3 5 3 2 4" xfId="43835"/>
    <cellStyle name="Normal 2 3 5 3 3" xfId="42043"/>
    <cellStyle name="Normal 2 3 5 3 3 2" xfId="43067"/>
    <cellStyle name="Normal 2 3 5 3 3 3" xfId="44091"/>
    <cellStyle name="Normal 2 3 5 3 4" xfId="42555"/>
    <cellStyle name="Normal 2 3 5 3 5" xfId="43579"/>
    <cellStyle name="Normal 2 3 5 3 6" xfId="41531"/>
    <cellStyle name="Normal 2 3 5 4" xfId="41659"/>
    <cellStyle name="Normal 2 3 5 4 2" xfId="42171"/>
    <cellStyle name="Normal 2 3 5 4 2 2" xfId="43195"/>
    <cellStyle name="Normal 2 3 5 4 2 3" xfId="44219"/>
    <cellStyle name="Normal 2 3 5 4 3" xfId="42683"/>
    <cellStyle name="Normal 2 3 5 4 4" xfId="43707"/>
    <cellStyle name="Normal 2 3 5 5" xfId="41915"/>
    <cellStyle name="Normal 2 3 5 5 2" xfId="42939"/>
    <cellStyle name="Normal 2 3 5 5 3" xfId="43963"/>
    <cellStyle name="Normal 2 3 5 6" xfId="42427"/>
    <cellStyle name="Normal 2 3 5 7" xfId="43451"/>
    <cellStyle name="Normal 2 3 5 8" xfId="41403"/>
    <cellStyle name="Normal 2 3 50" xfId="3246"/>
    <cellStyle name="Normal 2 3 51" xfId="4084"/>
    <cellStyle name="Normal 2 3 52" xfId="4159"/>
    <cellStyle name="Normal 2 3 53" xfId="4280"/>
    <cellStyle name="Normal 2 3 54" xfId="4230"/>
    <cellStyle name="Normal 2 3 55" xfId="4271"/>
    <cellStyle name="Normal 2 3 56" xfId="4193"/>
    <cellStyle name="Normal 2 3 57" xfId="4416"/>
    <cellStyle name="Normal 2 3 58" xfId="4241"/>
    <cellStyle name="Normal 2 3 59" xfId="4464"/>
    <cellStyle name="Normal 2 3 6" xfId="534"/>
    <cellStyle name="Normal 2 3 6 2" xfId="41258"/>
    <cellStyle name="Normal 2 3 6 2 2" xfId="41803"/>
    <cellStyle name="Normal 2 3 6 2 2 2" xfId="42315"/>
    <cellStyle name="Normal 2 3 6 2 2 2 2" xfId="43339"/>
    <cellStyle name="Normal 2 3 6 2 2 2 3" xfId="44363"/>
    <cellStyle name="Normal 2 3 6 2 2 3" xfId="42827"/>
    <cellStyle name="Normal 2 3 6 2 2 4" xfId="43851"/>
    <cellStyle name="Normal 2 3 6 2 3" xfId="42059"/>
    <cellStyle name="Normal 2 3 6 2 3 2" xfId="43083"/>
    <cellStyle name="Normal 2 3 6 2 3 3" xfId="44107"/>
    <cellStyle name="Normal 2 3 6 2 4" xfId="42571"/>
    <cellStyle name="Normal 2 3 6 2 5" xfId="43595"/>
    <cellStyle name="Normal 2 3 6 2 6" xfId="41547"/>
    <cellStyle name="Normal 2 3 6 3" xfId="41675"/>
    <cellStyle name="Normal 2 3 6 3 2" xfId="42187"/>
    <cellStyle name="Normal 2 3 6 3 2 2" xfId="43211"/>
    <cellStyle name="Normal 2 3 6 3 2 3" xfId="44235"/>
    <cellStyle name="Normal 2 3 6 3 3" xfId="42699"/>
    <cellStyle name="Normal 2 3 6 3 4" xfId="43723"/>
    <cellStyle name="Normal 2 3 6 4" xfId="41931"/>
    <cellStyle name="Normal 2 3 6 4 2" xfId="42955"/>
    <cellStyle name="Normal 2 3 6 4 3" xfId="43979"/>
    <cellStyle name="Normal 2 3 6 5" xfId="42443"/>
    <cellStyle name="Normal 2 3 6 6" xfId="43467"/>
    <cellStyle name="Normal 2 3 6 7" xfId="41419"/>
    <cellStyle name="Normal 2 3 60" xfId="4911"/>
    <cellStyle name="Normal 2 3 61" xfId="6516"/>
    <cellStyle name="Normal 2 3 62" xfId="6559"/>
    <cellStyle name="Normal 2 3 63" xfId="13439"/>
    <cellStyle name="Normal 2 3 64" xfId="22856"/>
    <cellStyle name="Normal 2 3 64 2" xfId="41140"/>
    <cellStyle name="Normal 2 3 65" xfId="22867"/>
    <cellStyle name="Normal 2 3 65 2" xfId="41151"/>
    <cellStyle name="Normal 2 3 66" xfId="22883"/>
    <cellStyle name="Normal 2 3 66 2" xfId="41167"/>
    <cellStyle name="Normal 2 3 67" xfId="41194"/>
    <cellStyle name="Normal 2 3 68" xfId="41355"/>
    <cellStyle name="Normal 2 3 7" xfId="641"/>
    <cellStyle name="Normal 2 3 7 2" xfId="41739"/>
    <cellStyle name="Normal 2 3 7 2 2" xfId="42251"/>
    <cellStyle name="Normal 2 3 7 2 2 2" xfId="43275"/>
    <cellStyle name="Normal 2 3 7 2 2 3" xfId="44299"/>
    <cellStyle name="Normal 2 3 7 2 3" xfId="42763"/>
    <cellStyle name="Normal 2 3 7 2 4" xfId="43787"/>
    <cellStyle name="Normal 2 3 7 3" xfId="41995"/>
    <cellStyle name="Normal 2 3 7 3 2" xfId="43019"/>
    <cellStyle name="Normal 2 3 7 3 3" xfId="44043"/>
    <cellStyle name="Normal 2 3 7 4" xfId="42507"/>
    <cellStyle name="Normal 2 3 7 5" xfId="43531"/>
    <cellStyle name="Normal 2 3 7 6" xfId="41483"/>
    <cellStyle name="Normal 2 3 8" xfId="749"/>
    <cellStyle name="Normal 2 3 8 2" xfId="42123"/>
    <cellStyle name="Normal 2 3 8 2 2" xfId="43147"/>
    <cellStyle name="Normal 2 3 8 2 3" xfId="44171"/>
    <cellStyle name="Normal 2 3 8 3" xfId="42635"/>
    <cellStyle name="Normal 2 3 8 4" xfId="43659"/>
    <cellStyle name="Normal 2 3 8 5" xfId="41611"/>
    <cellStyle name="Normal 2 3 9" xfId="872"/>
    <cellStyle name="Normal 2 3 9 2" xfId="42891"/>
    <cellStyle name="Normal 2 3 9 3" xfId="43915"/>
    <cellStyle name="Normal 2 3 9 4" xfId="41867"/>
    <cellStyle name="Normal 2 30" xfId="1329"/>
    <cellStyle name="Normal 2 31" xfId="1349"/>
    <cellStyle name="Normal 2 32" xfId="1379"/>
    <cellStyle name="Normal 2 33" xfId="1407"/>
    <cellStyle name="Normal 2 34" xfId="1427"/>
    <cellStyle name="Normal 2 35" xfId="1473"/>
    <cellStyle name="Normal 2 36" xfId="1500"/>
    <cellStyle name="Normal 2 37" xfId="1589"/>
    <cellStyle name="Normal 2 38" xfId="1637"/>
    <cellStyle name="Normal 2 39" xfId="1656"/>
    <cellStyle name="Normal 2 4" xfId="303"/>
    <cellStyle name="Normal 2 4 10" xfId="1161"/>
    <cellStyle name="Normal 2 4 10 2" xfId="42381"/>
    <cellStyle name="Normal 2 4 11" xfId="1306"/>
    <cellStyle name="Normal 2 4 11 2" xfId="43405"/>
    <cellStyle name="Normal 2 4 12" xfId="1278"/>
    <cellStyle name="Normal 2 4 13" xfId="1332"/>
    <cellStyle name="Normal 2 4 14" xfId="1352"/>
    <cellStyle name="Normal 2 4 15" xfId="1384"/>
    <cellStyle name="Normal 2 4 16" xfId="1410"/>
    <cellStyle name="Normal 2 4 17" xfId="1430"/>
    <cellStyle name="Normal 2 4 18" xfId="1540"/>
    <cellStyle name="Normal 2 4 19" xfId="1847"/>
    <cellStyle name="Normal 2 4 2" xfId="548"/>
    <cellStyle name="Normal 2 4 2 10" xfId="43413"/>
    <cellStyle name="Normal 2 4 2 11" xfId="41365"/>
    <cellStyle name="Normal 2 4 2 2" xfId="22877"/>
    <cellStyle name="Normal 2 4 2 2 2" xfId="41161"/>
    <cellStyle name="Normal 2 4 2 2 2 2" xfId="41284"/>
    <cellStyle name="Normal 2 4 2 2 2 2 2" xfId="41829"/>
    <cellStyle name="Normal 2 4 2 2 2 2 2 2" xfId="42341"/>
    <cellStyle name="Normal 2 4 2 2 2 2 2 2 2" xfId="43365"/>
    <cellStyle name="Normal 2 4 2 2 2 2 2 2 3" xfId="44389"/>
    <cellStyle name="Normal 2 4 2 2 2 2 2 3" xfId="42853"/>
    <cellStyle name="Normal 2 4 2 2 2 2 2 4" xfId="43877"/>
    <cellStyle name="Normal 2 4 2 2 2 2 3" xfId="42085"/>
    <cellStyle name="Normal 2 4 2 2 2 2 3 2" xfId="43109"/>
    <cellStyle name="Normal 2 4 2 2 2 2 3 3" xfId="44133"/>
    <cellStyle name="Normal 2 4 2 2 2 2 4" xfId="42597"/>
    <cellStyle name="Normal 2 4 2 2 2 2 5" xfId="43621"/>
    <cellStyle name="Normal 2 4 2 2 2 2 6" xfId="41573"/>
    <cellStyle name="Normal 2 4 2 2 2 3" xfId="41701"/>
    <cellStyle name="Normal 2 4 2 2 2 3 2" xfId="42213"/>
    <cellStyle name="Normal 2 4 2 2 2 3 2 2" xfId="43237"/>
    <cellStyle name="Normal 2 4 2 2 2 3 2 3" xfId="44261"/>
    <cellStyle name="Normal 2 4 2 2 2 3 3" xfId="42725"/>
    <cellStyle name="Normal 2 4 2 2 2 3 4" xfId="43749"/>
    <cellStyle name="Normal 2 4 2 2 2 4" xfId="41957"/>
    <cellStyle name="Normal 2 4 2 2 2 4 2" xfId="42981"/>
    <cellStyle name="Normal 2 4 2 2 2 4 3" xfId="44005"/>
    <cellStyle name="Normal 2 4 2 2 2 5" xfId="42469"/>
    <cellStyle name="Normal 2 4 2 2 2 6" xfId="43493"/>
    <cellStyle name="Normal 2 4 2 2 2 7" xfId="41445"/>
    <cellStyle name="Normal 2 4 2 2 3" xfId="41220"/>
    <cellStyle name="Normal 2 4 2 2 3 2" xfId="41765"/>
    <cellStyle name="Normal 2 4 2 2 3 2 2" xfId="42277"/>
    <cellStyle name="Normal 2 4 2 2 3 2 2 2" xfId="43301"/>
    <cellStyle name="Normal 2 4 2 2 3 2 2 3" xfId="44325"/>
    <cellStyle name="Normal 2 4 2 2 3 2 3" xfId="42789"/>
    <cellStyle name="Normal 2 4 2 2 3 2 4" xfId="43813"/>
    <cellStyle name="Normal 2 4 2 2 3 3" xfId="42021"/>
    <cellStyle name="Normal 2 4 2 2 3 3 2" xfId="43045"/>
    <cellStyle name="Normal 2 4 2 2 3 3 3" xfId="44069"/>
    <cellStyle name="Normal 2 4 2 2 3 4" xfId="42533"/>
    <cellStyle name="Normal 2 4 2 2 3 5" xfId="43557"/>
    <cellStyle name="Normal 2 4 2 2 3 6" xfId="41509"/>
    <cellStyle name="Normal 2 4 2 2 4" xfId="41637"/>
    <cellStyle name="Normal 2 4 2 2 4 2" xfId="42149"/>
    <cellStyle name="Normal 2 4 2 2 4 2 2" xfId="43173"/>
    <cellStyle name="Normal 2 4 2 2 4 2 3" xfId="44197"/>
    <cellStyle name="Normal 2 4 2 2 4 3" xfId="42661"/>
    <cellStyle name="Normal 2 4 2 2 4 4" xfId="43685"/>
    <cellStyle name="Normal 2 4 2 2 5" xfId="41893"/>
    <cellStyle name="Normal 2 4 2 2 5 2" xfId="42917"/>
    <cellStyle name="Normal 2 4 2 2 5 3" xfId="43941"/>
    <cellStyle name="Normal 2 4 2 2 6" xfId="42405"/>
    <cellStyle name="Normal 2 4 2 2 7" xfId="43429"/>
    <cellStyle name="Normal 2 4 2 2 8" xfId="41381"/>
    <cellStyle name="Normal 2 4 2 3" xfId="22893"/>
    <cellStyle name="Normal 2 4 2 3 2" xfId="41177"/>
    <cellStyle name="Normal 2 4 2 3 2 2" xfId="41300"/>
    <cellStyle name="Normal 2 4 2 3 2 2 2" xfId="41845"/>
    <cellStyle name="Normal 2 4 2 3 2 2 2 2" xfId="42357"/>
    <cellStyle name="Normal 2 4 2 3 2 2 2 2 2" xfId="43381"/>
    <cellStyle name="Normal 2 4 2 3 2 2 2 2 3" xfId="44405"/>
    <cellStyle name="Normal 2 4 2 3 2 2 2 3" xfId="42869"/>
    <cellStyle name="Normal 2 4 2 3 2 2 2 4" xfId="43893"/>
    <cellStyle name="Normal 2 4 2 3 2 2 3" xfId="42101"/>
    <cellStyle name="Normal 2 4 2 3 2 2 3 2" xfId="43125"/>
    <cellStyle name="Normal 2 4 2 3 2 2 3 3" xfId="44149"/>
    <cellStyle name="Normal 2 4 2 3 2 2 4" xfId="42613"/>
    <cellStyle name="Normal 2 4 2 3 2 2 5" xfId="43637"/>
    <cellStyle name="Normal 2 4 2 3 2 2 6" xfId="41589"/>
    <cellStyle name="Normal 2 4 2 3 2 3" xfId="41717"/>
    <cellStyle name="Normal 2 4 2 3 2 3 2" xfId="42229"/>
    <cellStyle name="Normal 2 4 2 3 2 3 2 2" xfId="43253"/>
    <cellStyle name="Normal 2 4 2 3 2 3 2 3" xfId="44277"/>
    <cellStyle name="Normal 2 4 2 3 2 3 3" xfId="42741"/>
    <cellStyle name="Normal 2 4 2 3 2 3 4" xfId="43765"/>
    <cellStyle name="Normal 2 4 2 3 2 4" xfId="41973"/>
    <cellStyle name="Normal 2 4 2 3 2 4 2" xfId="42997"/>
    <cellStyle name="Normal 2 4 2 3 2 4 3" xfId="44021"/>
    <cellStyle name="Normal 2 4 2 3 2 5" xfId="42485"/>
    <cellStyle name="Normal 2 4 2 3 2 6" xfId="43509"/>
    <cellStyle name="Normal 2 4 2 3 2 7" xfId="41461"/>
    <cellStyle name="Normal 2 4 2 3 3" xfId="41236"/>
    <cellStyle name="Normal 2 4 2 3 3 2" xfId="41781"/>
    <cellStyle name="Normal 2 4 2 3 3 2 2" xfId="42293"/>
    <cellStyle name="Normal 2 4 2 3 3 2 2 2" xfId="43317"/>
    <cellStyle name="Normal 2 4 2 3 3 2 2 3" xfId="44341"/>
    <cellStyle name="Normal 2 4 2 3 3 2 3" xfId="42805"/>
    <cellStyle name="Normal 2 4 2 3 3 2 4" xfId="43829"/>
    <cellStyle name="Normal 2 4 2 3 3 3" xfId="42037"/>
    <cellStyle name="Normal 2 4 2 3 3 3 2" xfId="43061"/>
    <cellStyle name="Normal 2 4 2 3 3 3 3" xfId="44085"/>
    <cellStyle name="Normal 2 4 2 3 3 4" xfId="42549"/>
    <cellStyle name="Normal 2 4 2 3 3 5" xfId="43573"/>
    <cellStyle name="Normal 2 4 2 3 3 6" xfId="41525"/>
    <cellStyle name="Normal 2 4 2 3 4" xfId="41653"/>
    <cellStyle name="Normal 2 4 2 3 4 2" xfId="42165"/>
    <cellStyle name="Normal 2 4 2 3 4 2 2" xfId="43189"/>
    <cellStyle name="Normal 2 4 2 3 4 2 3" xfId="44213"/>
    <cellStyle name="Normal 2 4 2 3 4 3" xfId="42677"/>
    <cellStyle name="Normal 2 4 2 3 4 4" xfId="43701"/>
    <cellStyle name="Normal 2 4 2 3 5" xfId="41909"/>
    <cellStyle name="Normal 2 4 2 3 5 2" xfId="42933"/>
    <cellStyle name="Normal 2 4 2 3 5 3" xfId="43957"/>
    <cellStyle name="Normal 2 4 2 3 6" xfId="42421"/>
    <cellStyle name="Normal 2 4 2 3 7" xfId="43445"/>
    <cellStyle name="Normal 2 4 2 3 8" xfId="41397"/>
    <cellStyle name="Normal 2 4 2 4" xfId="22907"/>
    <cellStyle name="Normal 2 4 2 4 2" xfId="41316"/>
    <cellStyle name="Normal 2 4 2 4 2 2" xfId="41605"/>
    <cellStyle name="Normal 2 4 2 4 2 2 2" xfId="41861"/>
    <cellStyle name="Normal 2 4 2 4 2 2 2 2" xfId="42373"/>
    <cellStyle name="Normal 2 4 2 4 2 2 2 2 2" xfId="43397"/>
    <cellStyle name="Normal 2 4 2 4 2 2 2 2 3" xfId="44421"/>
    <cellStyle name="Normal 2 4 2 4 2 2 2 3" xfId="42885"/>
    <cellStyle name="Normal 2 4 2 4 2 2 2 4" xfId="43909"/>
    <cellStyle name="Normal 2 4 2 4 2 2 3" xfId="42117"/>
    <cellStyle name="Normal 2 4 2 4 2 2 3 2" xfId="43141"/>
    <cellStyle name="Normal 2 4 2 4 2 2 3 3" xfId="44165"/>
    <cellStyle name="Normal 2 4 2 4 2 2 4" xfId="42629"/>
    <cellStyle name="Normal 2 4 2 4 2 2 5" xfId="43653"/>
    <cellStyle name="Normal 2 4 2 4 2 3" xfId="41733"/>
    <cellStyle name="Normal 2 4 2 4 2 3 2" xfId="42245"/>
    <cellStyle name="Normal 2 4 2 4 2 3 2 2" xfId="43269"/>
    <cellStyle name="Normal 2 4 2 4 2 3 2 3" xfId="44293"/>
    <cellStyle name="Normal 2 4 2 4 2 3 3" xfId="42757"/>
    <cellStyle name="Normal 2 4 2 4 2 3 4" xfId="43781"/>
    <cellStyle name="Normal 2 4 2 4 2 4" xfId="41989"/>
    <cellStyle name="Normal 2 4 2 4 2 4 2" xfId="43013"/>
    <cellStyle name="Normal 2 4 2 4 2 4 3" xfId="44037"/>
    <cellStyle name="Normal 2 4 2 4 2 5" xfId="42501"/>
    <cellStyle name="Normal 2 4 2 4 2 6" xfId="43525"/>
    <cellStyle name="Normal 2 4 2 4 2 7" xfId="41477"/>
    <cellStyle name="Normal 2 4 2 4 3" xfId="41252"/>
    <cellStyle name="Normal 2 4 2 4 3 2" xfId="41797"/>
    <cellStyle name="Normal 2 4 2 4 3 2 2" xfId="42309"/>
    <cellStyle name="Normal 2 4 2 4 3 2 2 2" xfId="43333"/>
    <cellStyle name="Normal 2 4 2 4 3 2 2 3" xfId="44357"/>
    <cellStyle name="Normal 2 4 2 4 3 2 3" xfId="42821"/>
    <cellStyle name="Normal 2 4 2 4 3 2 4" xfId="43845"/>
    <cellStyle name="Normal 2 4 2 4 3 3" xfId="42053"/>
    <cellStyle name="Normal 2 4 2 4 3 3 2" xfId="43077"/>
    <cellStyle name="Normal 2 4 2 4 3 3 3" xfId="44101"/>
    <cellStyle name="Normal 2 4 2 4 3 4" xfId="42565"/>
    <cellStyle name="Normal 2 4 2 4 3 5" xfId="43589"/>
    <cellStyle name="Normal 2 4 2 4 3 6" xfId="41541"/>
    <cellStyle name="Normal 2 4 2 4 4" xfId="41669"/>
    <cellStyle name="Normal 2 4 2 4 4 2" xfId="42181"/>
    <cellStyle name="Normal 2 4 2 4 4 2 2" xfId="43205"/>
    <cellStyle name="Normal 2 4 2 4 4 2 3" xfId="44229"/>
    <cellStyle name="Normal 2 4 2 4 4 3" xfId="42693"/>
    <cellStyle name="Normal 2 4 2 4 4 4" xfId="43717"/>
    <cellStyle name="Normal 2 4 2 4 5" xfId="41925"/>
    <cellStyle name="Normal 2 4 2 4 5 2" xfId="42949"/>
    <cellStyle name="Normal 2 4 2 4 5 3" xfId="43973"/>
    <cellStyle name="Normal 2 4 2 4 6" xfId="42437"/>
    <cellStyle name="Normal 2 4 2 4 7" xfId="43461"/>
    <cellStyle name="Normal 2 4 2 4 8" xfId="41413"/>
    <cellStyle name="Normal 2 4 2 5" xfId="41268"/>
    <cellStyle name="Normal 2 4 2 5 2" xfId="41557"/>
    <cellStyle name="Normal 2 4 2 5 2 2" xfId="41813"/>
    <cellStyle name="Normal 2 4 2 5 2 2 2" xfId="42325"/>
    <cellStyle name="Normal 2 4 2 5 2 2 2 2" xfId="43349"/>
    <cellStyle name="Normal 2 4 2 5 2 2 2 3" xfId="44373"/>
    <cellStyle name="Normal 2 4 2 5 2 2 3" xfId="42837"/>
    <cellStyle name="Normal 2 4 2 5 2 2 4" xfId="43861"/>
    <cellStyle name="Normal 2 4 2 5 2 3" xfId="42069"/>
    <cellStyle name="Normal 2 4 2 5 2 3 2" xfId="43093"/>
    <cellStyle name="Normal 2 4 2 5 2 3 3" xfId="44117"/>
    <cellStyle name="Normal 2 4 2 5 2 4" xfId="42581"/>
    <cellStyle name="Normal 2 4 2 5 2 5" xfId="43605"/>
    <cellStyle name="Normal 2 4 2 5 3" xfId="41685"/>
    <cellStyle name="Normal 2 4 2 5 3 2" xfId="42197"/>
    <cellStyle name="Normal 2 4 2 5 3 2 2" xfId="43221"/>
    <cellStyle name="Normal 2 4 2 5 3 2 3" xfId="44245"/>
    <cellStyle name="Normal 2 4 2 5 3 3" xfId="42709"/>
    <cellStyle name="Normal 2 4 2 5 3 4" xfId="43733"/>
    <cellStyle name="Normal 2 4 2 5 4" xfId="41941"/>
    <cellStyle name="Normal 2 4 2 5 4 2" xfId="42965"/>
    <cellStyle name="Normal 2 4 2 5 4 3" xfId="43989"/>
    <cellStyle name="Normal 2 4 2 5 5" xfId="42453"/>
    <cellStyle name="Normal 2 4 2 5 6" xfId="43477"/>
    <cellStyle name="Normal 2 4 2 5 7" xfId="41429"/>
    <cellStyle name="Normal 2 4 2 6" xfId="41204"/>
    <cellStyle name="Normal 2 4 2 6 2" xfId="41749"/>
    <cellStyle name="Normal 2 4 2 6 2 2" xfId="42261"/>
    <cellStyle name="Normal 2 4 2 6 2 2 2" xfId="43285"/>
    <cellStyle name="Normal 2 4 2 6 2 2 3" xfId="44309"/>
    <cellStyle name="Normal 2 4 2 6 2 3" xfId="42773"/>
    <cellStyle name="Normal 2 4 2 6 2 4" xfId="43797"/>
    <cellStyle name="Normal 2 4 2 6 3" xfId="42005"/>
    <cellStyle name="Normal 2 4 2 6 3 2" xfId="43029"/>
    <cellStyle name="Normal 2 4 2 6 3 3" xfId="44053"/>
    <cellStyle name="Normal 2 4 2 6 4" xfId="42517"/>
    <cellStyle name="Normal 2 4 2 6 5" xfId="43541"/>
    <cellStyle name="Normal 2 4 2 6 6" xfId="41493"/>
    <cellStyle name="Normal 2 4 2 7" xfId="41621"/>
    <cellStyle name="Normal 2 4 2 7 2" xfId="42133"/>
    <cellStyle name="Normal 2 4 2 7 2 2" xfId="43157"/>
    <cellStyle name="Normal 2 4 2 7 2 3" xfId="44181"/>
    <cellStyle name="Normal 2 4 2 7 3" xfId="42645"/>
    <cellStyle name="Normal 2 4 2 7 4" xfId="43669"/>
    <cellStyle name="Normal 2 4 2 8" xfId="41877"/>
    <cellStyle name="Normal 2 4 2 8 2" xfId="42901"/>
    <cellStyle name="Normal 2 4 2 8 3" xfId="43925"/>
    <cellStyle name="Normal 2 4 2 9" xfId="42389"/>
    <cellStyle name="Normal 2 4 20" xfId="1935"/>
    <cellStyle name="Normal 2 4 21" xfId="2185"/>
    <cellStyle name="Normal 2 4 22" xfId="1985"/>
    <cellStyle name="Normal 2 4 23" xfId="1758"/>
    <cellStyle name="Normal 2 4 24" xfId="1845"/>
    <cellStyle name="Normal 2 4 25" xfId="2301"/>
    <cellStyle name="Normal 2 4 26" xfId="2611"/>
    <cellStyle name="Normal 2 4 27" xfId="2768"/>
    <cellStyle name="Normal 2 4 28" xfId="2445"/>
    <cellStyle name="Normal 2 4 29" xfId="2717"/>
    <cellStyle name="Normal 2 4 3" xfId="620"/>
    <cellStyle name="Normal 2 4 3 2" xfId="22922"/>
    <cellStyle name="Normal 2 4 3 2 2" xfId="41276"/>
    <cellStyle name="Normal 2 4 3 2 2 2" xfId="41821"/>
    <cellStyle name="Normal 2 4 3 2 2 2 2" xfId="42333"/>
    <cellStyle name="Normal 2 4 3 2 2 2 2 2" xfId="43357"/>
    <cellStyle name="Normal 2 4 3 2 2 2 2 3" xfId="44381"/>
    <cellStyle name="Normal 2 4 3 2 2 2 3" xfId="42845"/>
    <cellStyle name="Normal 2 4 3 2 2 2 4" xfId="43869"/>
    <cellStyle name="Normal 2 4 3 2 2 3" xfId="42077"/>
    <cellStyle name="Normal 2 4 3 2 2 3 2" xfId="43101"/>
    <cellStyle name="Normal 2 4 3 2 2 3 3" xfId="44125"/>
    <cellStyle name="Normal 2 4 3 2 2 4" xfId="42589"/>
    <cellStyle name="Normal 2 4 3 2 2 5" xfId="43613"/>
    <cellStyle name="Normal 2 4 3 2 2 6" xfId="41565"/>
    <cellStyle name="Normal 2 4 3 2 3" xfId="41693"/>
    <cellStyle name="Normal 2 4 3 2 3 2" xfId="42205"/>
    <cellStyle name="Normal 2 4 3 2 3 2 2" xfId="43229"/>
    <cellStyle name="Normal 2 4 3 2 3 2 3" xfId="44253"/>
    <cellStyle name="Normal 2 4 3 2 3 3" xfId="42717"/>
    <cellStyle name="Normal 2 4 3 2 3 4" xfId="43741"/>
    <cellStyle name="Normal 2 4 3 2 4" xfId="41949"/>
    <cellStyle name="Normal 2 4 3 2 4 2" xfId="42973"/>
    <cellStyle name="Normal 2 4 3 2 4 3" xfId="43997"/>
    <cellStyle name="Normal 2 4 3 2 5" xfId="42461"/>
    <cellStyle name="Normal 2 4 3 2 6" xfId="43485"/>
    <cellStyle name="Normal 2 4 3 2 7" xfId="41437"/>
    <cellStyle name="Normal 2 4 3 3" xfId="41212"/>
    <cellStyle name="Normal 2 4 3 3 2" xfId="41757"/>
    <cellStyle name="Normal 2 4 3 3 2 2" xfId="42269"/>
    <cellStyle name="Normal 2 4 3 3 2 2 2" xfId="43293"/>
    <cellStyle name="Normal 2 4 3 3 2 2 3" xfId="44317"/>
    <cellStyle name="Normal 2 4 3 3 2 3" xfId="42781"/>
    <cellStyle name="Normal 2 4 3 3 2 4" xfId="43805"/>
    <cellStyle name="Normal 2 4 3 3 3" xfId="42013"/>
    <cellStyle name="Normal 2 4 3 3 3 2" xfId="43037"/>
    <cellStyle name="Normal 2 4 3 3 3 3" xfId="44061"/>
    <cellStyle name="Normal 2 4 3 3 4" xfId="42525"/>
    <cellStyle name="Normal 2 4 3 3 5" xfId="43549"/>
    <cellStyle name="Normal 2 4 3 3 6" xfId="41501"/>
    <cellStyle name="Normal 2 4 3 4" xfId="41629"/>
    <cellStyle name="Normal 2 4 3 4 2" xfId="42141"/>
    <cellStyle name="Normal 2 4 3 4 2 2" xfId="43165"/>
    <cellStyle name="Normal 2 4 3 4 2 3" xfId="44189"/>
    <cellStyle name="Normal 2 4 3 4 3" xfId="42653"/>
    <cellStyle name="Normal 2 4 3 4 4" xfId="43677"/>
    <cellStyle name="Normal 2 4 3 5" xfId="41885"/>
    <cellStyle name="Normal 2 4 3 5 2" xfId="42909"/>
    <cellStyle name="Normal 2 4 3 5 3" xfId="43933"/>
    <cellStyle name="Normal 2 4 3 6" xfId="42397"/>
    <cellStyle name="Normal 2 4 3 7" xfId="43421"/>
    <cellStyle name="Normal 2 4 3 8" xfId="41373"/>
    <cellStyle name="Normal 2 4 30" xfId="2523"/>
    <cellStyle name="Normal 2 4 31" xfId="3072"/>
    <cellStyle name="Normal 2 4 32" xfId="2998"/>
    <cellStyle name="Normal 2 4 33" xfId="3050"/>
    <cellStyle name="Normal 2 4 34" xfId="3179"/>
    <cellStyle name="Normal 2 4 35" xfId="3151"/>
    <cellStyle name="Normal 2 4 36" xfId="3272"/>
    <cellStyle name="Normal 2 4 37" xfId="3660"/>
    <cellStyle name="Normal 2 4 38" xfId="3512"/>
    <cellStyle name="Normal 2 4 39" xfId="4085"/>
    <cellStyle name="Normal 2 4 4" xfId="561"/>
    <cellStyle name="Normal 2 4 4 2" xfId="22902"/>
    <cellStyle name="Normal 2 4 4 2 2" xfId="41292"/>
    <cellStyle name="Normal 2 4 4 2 2 2" xfId="41837"/>
    <cellStyle name="Normal 2 4 4 2 2 2 2" xfId="42349"/>
    <cellStyle name="Normal 2 4 4 2 2 2 2 2" xfId="43373"/>
    <cellStyle name="Normal 2 4 4 2 2 2 2 3" xfId="44397"/>
    <cellStyle name="Normal 2 4 4 2 2 2 3" xfId="42861"/>
    <cellStyle name="Normal 2 4 4 2 2 2 4" xfId="43885"/>
    <cellStyle name="Normal 2 4 4 2 2 3" xfId="42093"/>
    <cellStyle name="Normal 2 4 4 2 2 3 2" xfId="43117"/>
    <cellStyle name="Normal 2 4 4 2 2 3 3" xfId="44141"/>
    <cellStyle name="Normal 2 4 4 2 2 4" xfId="42605"/>
    <cellStyle name="Normal 2 4 4 2 2 5" xfId="43629"/>
    <cellStyle name="Normal 2 4 4 2 2 6" xfId="41581"/>
    <cellStyle name="Normal 2 4 4 2 3" xfId="41709"/>
    <cellStyle name="Normal 2 4 4 2 3 2" xfId="42221"/>
    <cellStyle name="Normal 2 4 4 2 3 2 2" xfId="43245"/>
    <cellStyle name="Normal 2 4 4 2 3 2 3" xfId="44269"/>
    <cellStyle name="Normal 2 4 4 2 3 3" xfId="42733"/>
    <cellStyle name="Normal 2 4 4 2 3 4" xfId="43757"/>
    <cellStyle name="Normal 2 4 4 2 4" xfId="41965"/>
    <cellStyle name="Normal 2 4 4 2 4 2" xfId="42989"/>
    <cellStyle name="Normal 2 4 4 2 4 3" xfId="44013"/>
    <cellStyle name="Normal 2 4 4 2 5" xfId="42477"/>
    <cellStyle name="Normal 2 4 4 2 6" xfId="43501"/>
    <cellStyle name="Normal 2 4 4 2 7" xfId="41453"/>
    <cellStyle name="Normal 2 4 4 3" xfId="41228"/>
    <cellStyle name="Normal 2 4 4 3 2" xfId="41773"/>
    <cellStyle name="Normal 2 4 4 3 2 2" xfId="42285"/>
    <cellStyle name="Normal 2 4 4 3 2 2 2" xfId="43309"/>
    <cellStyle name="Normal 2 4 4 3 2 2 3" xfId="44333"/>
    <cellStyle name="Normal 2 4 4 3 2 3" xfId="42797"/>
    <cellStyle name="Normal 2 4 4 3 2 4" xfId="43821"/>
    <cellStyle name="Normal 2 4 4 3 3" xfId="42029"/>
    <cellStyle name="Normal 2 4 4 3 3 2" xfId="43053"/>
    <cellStyle name="Normal 2 4 4 3 3 3" xfId="44077"/>
    <cellStyle name="Normal 2 4 4 3 4" xfId="42541"/>
    <cellStyle name="Normal 2 4 4 3 5" xfId="43565"/>
    <cellStyle name="Normal 2 4 4 3 6" xfId="41517"/>
    <cellStyle name="Normal 2 4 4 4" xfId="41645"/>
    <cellStyle name="Normal 2 4 4 4 2" xfId="42157"/>
    <cellStyle name="Normal 2 4 4 4 2 2" xfId="43181"/>
    <cellStyle name="Normal 2 4 4 4 2 3" xfId="44205"/>
    <cellStyle name="Normal 2 4 4 4 3" xfId="42669"/>
    <cellStyle name="Normal 2 4 4 4 4" xfId="43693"/>
    <cellStyle name="Normal 2 4 4 5" xfId="41901"/>
    <cellStyle name="Normal 2 4 4 5 2" xfId="42925"/>
    <cellStyle name="Normal 2 4 4 5 3" xfId="43949"/>
    <cellStyle name="Normal 2 4 4 6" xfId="42413"/>
    <cellStyle name="Normal 2 4 4 7" xfId="43437"/>
    <cellStyle name="Normal 2 4 4 8" xfId="41389"/>
    <cellStyle name="Normal 2 4 40" xfId="4160"/>
    <cellStyle name="Normal 2 4 41" xfId="4281"/>
    <cellStyle name="Normal 2 4 42" xfId="4229"/>
    <cellStyle name="Normal 2 4 43" xfId="4272"/>
    <cellStyle name="Normal 2 4 44" xfId="4341"/>
    <cellStyle name="Normal 2 4 45" xfId="4417"/>
    <cellStyle name="Normal 2 4 46" xfId="4240"/>
    <cellStyle name="Normal 2 4 47" xfId="4465"/>
    <cellStyle name="Normal 2 4 48" xfId="4912"/>
    <cellStyle name="Normal 2 4 49" xfId="6517"/>
    <cellStyle name="Normal 2 4 5" xfId="646"/>
    <cellStyle name="Normal 2 4 5 2" xfId="22996"/>
    <cellStyle name="Normal 2 4 5 2 2" xfId="41308"/>
    <cellStyle name="Normal 2 4 5 2 2 2" xfId="41853"/>
    <cellStyle name="Normal 2 4 5 2 2 2 2" xfId="42365"/>
    <cellStyle name="Normal 2 4 5 2 2 2 2 2" xfId="43389"/>
    <cellStyle name="Normal 2 4 5 2 2 2 2 3" xfId="44413"/>
    <cellStyle name="Normal 2 4 5 2 2 2 3" xfId="42877"/>
    <cellStyle name="Normal 2 4 5 2 2 2 4" xfId="43901"/>
    <cellStyle name="Normal 2 4 5 2 2 3" xfId="42109"/>
    <cellStyle name="Normal 2 4 5 2 2 3 2" xfId="43133"/>
    <cellStyle name="Normal 2 4 5 2 2 3 3" xfId="44157"/>
    <cellStyle name="Normal 2 4 5 2 2 4" xfId="42621"/>
    <cellStyle name="Normal 2 4 5 2 2 5" xfId="43645"/>
    <cellStyle name="Normal 2 4 5 2 2 6" xfId="41597"/>
    <cellStyle name="Normal 2 4 5 2 3" xfId="41725"/>
    <cellStyle name="Normal 2 4 5 2 3 2" xfId="42237"/>
    <cellStyle name="Normal 2 4 5 2 3 2 2" xfId="43261"/>
    <cellStyle name="Normal 2 4 5 2 3 2 3" xfId="44285"/>
    <cellStyle name="Normal 2 4 5 2 3 3" xfId="42749"/>
    <cellStyle name="Normal 2 4 5 2 3 4" xfId="43773"/>
    <cellStyle name="Normal 2 4 5 2 4" xfId="41981"/>
    <cellStyle name="Normal 2 4 5 2 4 2" xfId="43005"/>
    <cellStyle name="Normal 2 4 5 2 4 3" xfId="44029"/>
    <cellStyle name="Normal 2 4 5 2 5" xfId="42493"/>
    <cellStyle name="Normal 2 4 5 2 6" xfId="43517"/>
    <cellStyle name="Normal 2 4 5 2 7" xfId="41469"/>
    <cellStyle name="Normal 2 4 5 3" xfId="41244"/>
    <cellStyle name="Normal 2 4 5 3 2" xfId="41789"/>
    <cellStyle name="Normal 2 4 5 3 2 2" xfId="42301"/>
    <cellStyle name="Normal 2 4 5 3 2 2 2" xfId="43325"/>
    <cellStyle name="Normal 2 4 5 3 2 2 3" xfId="44349"/>
    <cellStyle name="Normal 2 4 5 3 2 3" xfId="42813"/>
    <cellStyle name="Normal 2 4 5 3 2 4" xfId="43837"/>
    <cellStyle name="Normal 2 4 5 3 3" xfId="42045"/>
    <cellStyle name="Normal 2 4 5 3 3 2" xfId="43069"/>
    <cellStyle name="Normal 2 4 5 3 3 3" xfId="44093"/>
    <cellStyle name="Normal 2 4 5 3 4" xfId="42557"/>
    <cellStyle name="Normal 2 4 5 3 5" xfId="43581"/>
    <cellStyle name="Normal 2 4 5 3 6" xfId="41533"/>
    <cellStyle name="Normal 2 4 5 4" xfId="41661"/>
    <cellStyle name="Normal 2 4 5 4 2" xfId="42173"/>
    <cellStyle name="Normal 2 4 5 4 2 2" xfId="43197"/>
    <cellStyle name="Normal 2 4 5 4 2 3" xfId="44221"/>
    <cellStyle name="Normal 2 4 5 4 3" xfId="42685"/>
    <cellStyle name="Normal 2 4 5 4 4" xfId="43709"/>
    <cellStyle name="Normal 2 4 5 5" xfId="41917"/>
    <cellStyle name="Normal 2 4 5 5 2" xfId="42941"/>
    <cellStyle name="Normal 2 4 5 5 3" xfId="43965"/>
    <cellStyle name="Normal 2 4 5 6" xfId="42429"/>
    <cellStyle name="Normal 2 4 5 7" xfId="43453"/>
    <cellStyle name="Normal 2 4 5 8" xfId="41405"/>
    <cellStyle name="Normal 2 4 50" xfId="6560"/>
    <cellStyle name="Normal 2 4 51" xfId="22858"/>
    <cellStyle name="Normal 2 4 51 2" xfId="41142"/>
    <cellStyle name="Normal 2 4 52" xfId="22869"/>
    <cellStyle name="Normal 2 4 52 2" xfId="41153"/>
    <cellStyle name="Normal 2 4 53" xfId="22885"/>
    <cellStyle name="Normal 2 4 53 2" xfId="41169"/>
    <cellStyle name="Normal 2 4 54" xfId="41196"/>
    <cellStyle name="Normal 2 4 55" xfId="41357"/>
    <cellStyle name="Normal 2 4 6" xfId="750"/>
    <cellStyle name="Normal 2 4 6 2" xfId="41260"/>
    <cellStyle name="Normal 2 4 6 2 2" xfId="41805"/>
    <cellStyle name="Normal 2 4 6 2 2 2" xfId="42317"/>
    <cellStyle name="Normal 2 4 6 2 2 2 2" xfId="43341"/>
    <cellStyle name="Normal 2 4 6 2 2 2 3" xfId="44365"/>
    <cellStyle name="Normal 2 4 6 2 2 3" xfId="42829"/>
    <cellStyle name="Normal 2 4 6 2 2 4" xfId="43853"/>
    <cellStyle name="Normal 2 4 6 2 3" xfId="42061"/>
    <cellStyle name="Normal 2 4 6 2 3 2" xfId="43085"/>
    <cellStyle name="Normal 2 4 6 2 3 3" xfId="44109"/>
    <cellStyle name="Normal 2 4 6 2 4" xfId="42573"/>
    <cellStyle name="Normal 2 4 6 2 5" xfId="43597"/>
    <cellStyle name="Normal 2 4 6 2 6" xfId="41549"/>
    <cellStyle name="Normal 2 4 6 3" xfId="41677"/>
    <cellStyle name="Normal 2 4 6 3 2" xfId="42189"/>
    <cellStyle name="Normal 2 4 6 3 2 2" xfId="43213"/>
    <cellStyle name="Normal 2 4 6 3 2 3" xfId="44237"/>
    <cellStyle name="Normal 2 4 6 3 3" xfId="42701"/>
    <cellStyle name="Normal 2 4 6 3 4" xfId="43725"/>
    <cellStyle name="Normal 2 4 6 4" xfId="41933"/>
    <cellStyle name="Normal 2 4 6 4 2" xfId="42957"/>
    <cellStyle name="Normal 2 4 6 4 3" xfId="43981"/>
    <cellStyle name="Normal 2 4 6 5" xfId="42445"/>
    <cellStyle name="Normal 2 4 6 6" xfId="43469"/>
    <cellStyle name="Normal 2 4 6 7" xfId="41421"/>
    <cellStyle name="Normal 2 4 7" xfId="938"/>
    <cellStyle name="Normal 2 4 7 2" xfId="41741"/>
    <cellStyle name="Normal 2 4 7 2 2" xfId="42253"/>
    <cellStyle name="Normal 2 4 7 2 2 2" xfId="43277"/>
    <cellStyle name="Normal 2 4 7 2 2 3" xfId="44301"/>
    <cellStyle name="Normal 2 4 7 2 3" xfId="42765"/>
    <cellStyle name="Normal 2 4 7 2 4" xfId="43789"/>
    <cellStyle name="Normal 2 4 7 3" xfId="41997"/>
    <cellStyle name="Normal 2 4 7 3 2" xfId="43021"/>
    <cellStyle name="Normal 2 4 7 3 3" xfId="44045"/>
    <cellStyle name="Normal 2 4 7 4" xfId="42509"/>
    <cellStyle name="Normal 2 4 7 5" xfId="43533"/>
    <cellStyle name="Normal 2 4 7 6" xfId="41485"/>
    <cellStyle name="Normal 2 4 8" xfId="1014"/>
    <cellStyle name="Normal 2 4 8 2" xfId="42125"/>
    <cellStyle name="Normal 2 4 8 2 2" xfId="43149"/>
    <cellStyle name="Normal 2 4 8 2 3" xfId="44173"/>
    <cellStyle name="Normal 2 4 8 3" xfId="42637"/>
    <cellStyle name="Normal 2 4 8 4" xfId="43661"/>
    <cellStyle name="Normal 2 4 8 5" xfId="41613"/>
    <cellStyle name="Normal 2 4 9" xfId="1088"/>
    <cellStyle name="Normal 2 4 9 2" xfId="42893"/>
    <cellStyle name="Normal 2 4 9 3" xfId="43917"/>
    <cellStyle name="Normal 2 4 9 4" xfId="41869"/>
    <cellStyle name="Normal 2 40" xfId="1677"/>
    <cellStyle name="Normal 2 41" xfId="1703"/>
    <cellStyle name="Normal 2 42" xfId="1817"/>
    <cellStyle name="Normal 2 43" xfId="1863"/>
    <cellStyle name="Normal 2 44" xfId="1790"/>
    <cellStyle name="Normal 2 45" xfId="2082"/>
    <cellStyle name="Normal 2 46" xfId="2067"/>
    <cellStyle name="Normal 2 47" xfId="2156"/>
    <cellStyle name="Normal 2 48" xfId="2350"/>
    <cellStyle name="Normal 2 49" xfId="2678"/>
    <cellStyle name="Normal 2 5" xfId="304"/>
    <cellStyle name="Normal 2 5 10" xfId="1162"/>
    <cellStyle name="Normal 2 5 10 2" xfId="43407"/>
    <cellStyle name="Normal 2 5 11" xfId="1541"/>
    <cellStyle name="Normal 2 5 12" xfId="1852"/>
    <cellStyle name="Normal 2 5 13" xfId="1934"/>
    <cellStyle name="Normal 2 5 14" xfId="2179"/>
    <cellStyle name="Normal 2 5 15" xfId="1733"/>
    <cellStyle name="Normal 2 5 16" xfId="1769"/>
    <cellStyle name="Normal 2 5 17" xfId="2214"/>
    <cellStyle name="Normal 2 5 18" xfId="2302"/>
    <cellStyle name="Normal 2 5 19" xfId="2612"/>
    <cellStyle name="Normal 2 5 2" xfId="549"/>
    <cellStyle name="Normal 2 5 2 2" xfId="22908"/>
    <cellStyle name="Normal 2 5 2 2 2" xfId="41278"/>
    <cellStyle name="Normal 2 5 2 2 2 2" xfId="41823"/>
    <cellStyle name="Normal 2 5 2 2 2 2 2" xfId="42335"/>
    <cellStyle name="Normal 2 5 2 2 2 2 2 2" xfId="43359"/>
    <cellStyle name="Normal 2 5 2 2 2 2 2 3" xfId="44383"/>
    <cellStyle name="Normal 2 5 2 2 2 2 3" xfId="42847"/>
    <cellStyle name="Normal 2 5 2 2 2 2 4" xfId="43871"/>
    <cellStyle name="Normal 2 5 2 2 2 3" xfId="42079"/>
    <cellStyle name="Normal 2 5 2 2 2 3 2" xfId="43103"/>
    <cellStyle name="Normal 2 5 2 2 2 3 3" xfId="44127"/>
    <cellStyle name="Normal 2 5 2 2 2 4" xfId="42591"/>
    <cellStyle name="Normal 2 5 2 2 2 5" xfId="43615"/>
    <cellStyle name="Normal 2 5 2 2 2 6" xfId="41567"/>
    <cellStyle name="Normal 2 5 2 2 3" xfId="41695"/>
    <cellStyle name="Normal 2 5 2 2 3 2" xfId="42207"/>
    <cellStyle name="Normal 2 5 2 2 3 2 2" xfId="43231"/>
    <cellStyle name="Normal 2 5 2 2 3 2 3" xfId="44255"/>
    <cellStyle name="Normal 2 5 2 2 3 3" xfId="42719"/>
    <cellStyle name="Normal 2 5 2 2 3 4" xfId="43743"/>
    <cellStyle name="Normal 2 5 2 2 4" xfId="41951"/>
    <cellStyle name="Normal 2 5 2 2 4 2" xfId="42975"/>
    <cellStyle name="Normal 2 5 2 2 4 3" xfId="43999"/>
    <cellStyle name="Normal 2 5 2 2 5" xfId="42463"/>
    <cellStyle name="Normal 2 5 2 2 6" xfId="43487"/>
    <cellStyle name="Normal 2 5 2 2 7" xfId="41439"/>
    <cellStyle name="Normal 2 5 2 3" xfId="41214"/>
    <cellStyle name="Normal 2 5 2 3 2" xfId="41759"/>
    <cellStyle name="Normal 2 5 2 3 2 2" xfId="42271"/>
    <cellStyle name="Normal 2 5 2 3 2 2 2" xfId="43295"/>
    <cellStyle name="Normal 2 5 2 3 2 2 3" xfId="44319"/>
    <cellStyle name="Normal 2 5 2 3 2 3" xfId="42783"/>
    <cellStyle name="Normal 2 5 2 3 2 4" xfId="43807"/>
    <cellStyle name="Normal 2 5 2 3 3" xfId="42015"/>
    <cellStyle name="Normal 2 5 2 3 3 2" xfId="43039"/>
    <cellStyle name="Normal 2 5 2 3 3 3" xfId="44063"/>
    <cellStyle name="Normal 2 5 2 3 4" xfId="42527"/>
    <cellStyle name="Normal 2 5 2 3 5" xfId="43551"/>
    <cellStyle name="Normal 2 5 2 3 6" xfId="41503"/>
    <cellStyle name="Normal 2 5 2 4" xfId="41631"/>
    <cellStyle name="Normal 2 5 2 4 2" xfId="42143"/>
    <cellStyle name="Normal 2 5 2 4 2 2" xfId="43167"/>
    <cellStyle name="Normal 2 5 2 4 2 3" xfId="44191"/>
    <cellStyle name="Normal 2 5 2 4 3" xfId="42655"/>
    <cellStyle name="Normal 2 5 2 4 4" xfId="43679"/>
    <cellStyle name="Normal 2 5 2 5" xfId="41887"/>
    <cellStyle name="Normal 2 5 2 5 2" xfId="42911"/>
    <cellStyle name="Normal 2 5 2 5 3" xfId="43935"/>
    <cellStyle name="Normal 2 5 2 6" xfId="42399"/>
    <cellStyle name="Normal 2 5 2 7" xfId="43423"/>
    <cellStyle name="Normal 2 5 2 8" xfId="41375"/>
    <cellStyle name="Normal 2 5 20" xfId="2715"/>
    <cellStyle name="Normal 2 5 21" xfId="2482"/>
    <cellStyle name="Normal 2 5 22" xfId="2553"/>
    <cellStyle name="Normal 2 5 23" xfId="2898"/>
    <cellStyle name="Normal 2 5 24" xfId="2664"/>
    <cellStyle name="Normal 2 5 25" xfId="2437"/>
    <cellStyle name="Normal 2 5 26" xfId="2723"/>
    <cellStyle name="Normal 2 5 27" xfId="3177"/>
    <cellStyle name="Normal 2 5 28" xfId="3093"/>
    <cellStyle name="Normal 2 5 29" xfId="3273"/>
    <cellStyle name="Normal 2 5 3" xfId="621"/>
    <cellStyle name="Normal 2 5 3 2" xfId="23086"/>
    <cellStyle name="Normal 2 5 3 2 2" xfId="41294"/>
    <cellStyle name="Normal 2 5 3 2 2 2" xfId="41839"/>
    <cellStyle name="Normal 2 5 3 2 2 2 2" xfId="42351"/>
    <cellStyle name="Normal 2 5 3 2 2 2 2 2" xfId="43375"/>
    <cellStyle name="Normal 2 5 3 2 2 2 2 3" xfId="44399"/>
    <cellStyle name="Normal 2 5 3 2 2 2 3" xfId="42863"/>
    <cellStyle name="Normal 2 5 3 2 2 2 4" xfId="43887"/>
    <cellStyle name="Normal 2 5 3 2 2 3" xfId="42095"/>
    <cellStyle name="Normal 2 5 3 2 2 3 2" xfId="43119"/>
    <cellStyle name="Normal 2 5 3 2 2 3 3" xfId="44143"/>
    <cellStyle name="Normal 2 5 3 2 2 4" xfId="42607"/>
    <cellStyle name="Normal 2 5 3 2 2 5" xfId="43631"/>
    <cellStyle name="Normal 2 5 3 2 2 6" xfId="41583"/>
    <cellStyle name="Normal 2 5 3 2 3" xfId="41711"/>
    <cellStyle name="Normal 2 5 3 2 3 2" xfId="42223"/>
    <cellStyle name="Normal 2 5 3 2 3 2 2" xfId="43247"/>
    <cellStyle name="Normal 2 5 3 2 3 2 3" xfId="44271"/>
    <cellStyle name="Normal 2 5 3 2 3 3" xfId="42735"/>
    <cellStyle name="Normal 2 5 3 2 3 4" xfId="43759"/>
    <cellStyle name="Normal 2 5 3 2 4" xfId="41967"/>
    <cellStyle name="Normal 2 5 3 2 4 2" xfId="42991"/>
    <cellStyle name="Normal 2 5 3 2 4 3" xfId="44015"/>
    <cellStyle name="Normal 2 5 3 2 5" xfId="42479"/>
    <cellStyle name="Normal 2 5 3 2 6" xfId="43503"/>
    <cellStyle name="Normal 2 5 3 2 7" xfId="41455"/>
    <cellStyle name="Normal 2 5 3 3" xfId="41230"/>
    <cellStyle name="Normal 2 5 3 3 2" xfId="41775"/>
    <cellStyle name="Normal 2 5 3 3 2 2" xfId="42287"/>
    <cellStyle name="Normal 2 5 3 3 2 2 2" xfId="43311"/>
    <cellStyle name="Normal 2 5 3 3 2 2 3" xfId="44335"/>
    <cellStyle name="Normal 2 5 3 3 2 3" xfId="42799"/>
    <cellStyle name="Normal 2 5 3 3 2 4" xfId="43823"/>
    <cellStyle name="Normal 2 5 3 3 3" xfId="42031"/>
    <cellStyle name="Normal 2 5 3 3 3 2" xfId="43055"/>
    <cellStyle name="Normal 2 5 3 3 3 3" xfId="44079"/>
    <cellStyle name="Normal 2 5 3 3 4" xfId="42543"/>
    <cellStyle name="Normal 2 5 3 3 5" xfId="43567"/>
    <cellStyle name="Normal 2 5 3 3 6" xfId="41519"/>
    <cellStyle name="Normal 2 5 3 4" xfId="41647"/>
    <cellStyle name="Normal 2 5 3 4 2" xfId="42159"/>
    <cellStyle name="Normal 2 5 3 4 2 2" xfId="43183"/>
    <cellStyle name="Normal 2 5 3 4 2 3" xfId="44207"/>
    <cellStyle name="Normal 2 5 3 4 3" xfId="42671"/>
    <cellStyle name="Normal 2 5 3 4 4" xfId="43695"/>
    <cellStyle name="Normal 2 5 3 5" xfId="41903"/>
    <cellStyle name="Normal 2 5 3 5 2" xfId="42927"/>
    <cellStyle name="Normal 2 5 3 5 3" xfId="43951"/>
    <cellStyle name="Normal 2 5 3 6" xfId="42415"/>
    <cellStyle name="Normal 2 5 3 7" xfId="43439"/>
    <cellStyle name="Normal 2 5 3 8" xfId="41391"/>
    <cellStyle name="Normal 2 5 30" xfId="3643"/>
    <cellStyle name="Normal 2 5 31" xfId="3417"/>
    <cellStyle name="Normal 2 5 32" xfId="4086"/>
    <cellStyle name="Normal 2 5 33" xfId="4161"/>
    <cellStyle name="Normal 2 5 34" xfId="4282"/>
    <cellStyle name="Normal 2 5 35" xfId="4228"/>
    <cellStyle name="Normal 2 5 36" xfId="4295"/>
    <cellStyle name="Normal 2 5 37" xfId="4342"/>
    <cellStyle name="Normal 2 5 38" xfId="4418"/>
    <cellStyle name="Normal 2 5 39" xfId="4239"/>
    <cellStyle name="Normal 2 5 4" xfId="564"/>
    <cellStyle name="Normal 2 5 4 2" xfId="22917"/>
    <cellStyle name="Normal 2 5 4 2 2" xfId="41310"/>
    <cellStyle name="Normal 2 5 4 2 2 2" xfId="41855"/>
    <cellStyle name="Normal 2 5 4 2 2 2 2" xfId="42367"/>
    <cellStyle name="Normal 2 5 4 2 2 2 2 2" xfId="43391"/>
    <cellStyle name="Normal 2 5 4 2 2 2 2 3" xfId="44415"/>
    <cellStyle name="Normal 2 5 4 2 2 2 3" xfId="42879"/>
    <cellStyle name="Normal 2 5 4 2 2 2 4" xfId="43903"/>
    <cellStyle name="Normal 2 5 4 2 2 3" xfId="42111"/>
    <cellStyle name="Normal 2 5 4 2 2 3 2" xfId="43135"/>
    <cellStyle name="Normal 2 5 4 2 2 3 3" xfId="44159"/>
    <cellStyle name="Normal 2 5 4 2 2 4" xfId="42623"/>
    <cellStyle name="Normal 2 5 4 2 2 5" xfId="43647"/>
    <cellStyle name="Normal 2 5 4 2 2 6" xfId="41599"/>
    <cellStyle name="Normal 2 5 4 2 3" xfId="41727"/>
    <cellStyle name="Normal 2 5 4 2 3 2" xfId="42239"/>
    <cellStyle name="Normal 2 5 4 2 3 2 2" xfId="43263"/>
    <cellStyle name="Normal 2 5 4 2 3 2 3" xfId="44287"/>
    <cellStyle name="Normal 2 5 4 2 3 3" xfId="42751"/>
    <cellStyle name="Normal 2 5 4 2 3 4" xfId="43775"/>
    <cellStyle name="Normal 2 5 4 2 4" xfId="41983"/>
    <cellStyle name="Normal 2 5 4 2 4 2" xfId="43007"/>
    <cellStyle name="Normal 2 5 4 2 4 3" xfId="44031"/>
    <cellStyle name="Normal 2 5 4 2 5" xfId="42495"/>
    <cellStyle name="Normal 2 5 4 2 6" xfId="43519"/>
    <cellStyle name="Normal 2 5 4 2 7" xfId="41471"/>
    <cellStyle name="Normal 2 5 4 3" xfId="41246"/>
    <cellStyle name="Normal 2 5 4 3 2" xfId="41791"/>
    <cellStyle name="Normal 2 5 4 3 2 2" xfId="42303"/>
    <cellStyle name="Normal 2 5 4 3 2 2 2" xfId="43327"/>
    <cellStyle name="Normal 2 5 4 3 2 2 3" xfId="44351"/>
    <cellStyle name="Normal 2 5 4 3 2 3" xfId="42815"/>
    <cellStyle name="Normal 2 5 4 3 2 4" xfId="43839"/>
    <cellStyle name="Normal 2 5 4 3 3" xfId="42047"/>
    <cellStyle name="Normal 2 5 4 3 3 2" xfId="43071"/>
    <cellStyle name="Normal 2 5 4 3 3 3" xfId="44095"/>
    <cellStyle name="Normal 2 5 4 3 4" xfId="42559"/>
    <cellStyle name="Normal 2 5 4 3 5" xfId="43583"/>
    <cellStyle name="Normal 2 5 4 3 6" xfId="41535"/>
    <cellStyle name="Normal 2 5 4 4" xfId="41663"/>
    <cellStyle name="Normal 2 5 4 4 2" xfId="42175"/>
    <cellStyle name="Normal 2 5 4 4 2 2" xfId="43199"/>
    <cellStyle name="Normal 2 5 4 4 2 3" xfId="44223"/>
    <cellStyle name="Normal 2 5 4 4 3" xfId="42687"/>
    <cellStyle name="Normal 2 5 4 4 4" xfId="43711"/>
    <cellStyle name="Normal 2 5 4 5" xfId="41919"/>
    <cellStyle name="Normal 2 5 4 5 2" xfId="42943"/>
    <cellStyle name="Normal 2 5 4 5 3" xfId="43967"/>
    <cellStyle name="Normal 2 5 4 6" xfId="42431"/>
    <cellStyle name="Normal 2 5 4 7" xfId="43455"/>
    <cellStyle name="Normal 2 5 4 8" xfId="41407"/>
    <cellStyle name="Normal 2 5 40" xfId="4466"/>
    <cellStyle name="Normal 2 5 41" xfId="4913"/>
    <cellStyle name="Normal 2 5 42" xfId="6518"/>
    <cellStyle name="Normal 2 5 43" xfId="6561"/>
    <cellStyle name="Normal 2 5 44" xfId="22871"/>
    <cellStyle name="Normal 2 5 44 2" xfId="41155"/>
    <cellStyle name="Normal 2 5 45" xfId="22887"/>
    <cellStyle name="Normal 2 5 45 2" xfId="41171"/>
    <cellStyle name="Normal 2 5 46" xfId="41198"/>
    <cellStyle name="Normal 2 5 47" xfId="41359"/>
    <cellStyle name="Normal 2 5 5" xfId="647"/>
    <cellStyle name="Normal 2 5 5 2" xfId="41262"/>
    <cellStyle name="Normal 2 5 5 2 2" xfId="41807"/>
    <cellStyle name="Normal 2 5 5 2 2 2" xfId="42319"/>
    <cellStyle name="Normal 2 5 5 2 2 2 2" xfId="43343"/>
    <cellStyle name="Normal 2 5 5 2 2 2 3" xfId="44367"/>
    <cellStyle name="Normal 2 5 5 2 2 3" xfId="42831"/>
    <cellStyle name="Normal 2 5 5 2 2 4" xfId="43855"/>
    <cellStyle name="Normal 2 5 5 2 3" xfId="42063"/>
    <cellStyle name="Normal 2 5 5 2 3 2" xfId="43087"/>
    <cellStyle name="Normal 2 5 5 2 3 3" xfId="44111"/>
    <cellStyle name="Normal 2 5 5 2 4" xfId="42575"/>
    <cellStyle name="Normal 2 5 5 2 5" xfId="43599"/>
    <cellStyle name="Normal 2 5 5 2 6" xfId="41551"/>
    <cellStyle name="Normal 2 5 5 3" xfId="41679"/>
    <cellStyle name="Normal 2 5 5 3 2" xfId="42191"/>
    <cellStyle name="Normal 2 5 5 3 2 2" xfId="43215"/>
    <cellStyle name="Normal 2 5 5 3 2 3" xfId="44239"/>
    <cellStyle name="Normal 2 5 5 3 3" xfId="42703"/>
    <cellStyle name="Normal 2 5 5 3 4" xfId="43727"/>
    <cellStyle name="Normal 2 5 5 4" xfId="41935"/>
    <cellStyle name="Normal 2 5 5 4 2" xfId="42959"/>
    <cellStyle name="Normal 2 5 5 4 3" xfId="43983"/>
    <cellStyle name="Normal 2 5 5 5" xfId="42447"/>
    <cellStyle name="Normal 2 5 5 6" xfId="43471"/>
    <cellStyle name="Normal 2 5 5 7" xfId="41423"/>
    <cellStyle name="Normal 2 5 6" xfId="751"/>
    <cellStyle name="Normal 2 5 6 2" xfId="41743"/>
    <cellStyle name="Normal 2 5 6 2 2" xfId="42255"/>
    <cellStyle name="Normal 2 5 6 2 2 2" xfId="43279"/>
    <cellStyle name="Normal 2 5 6 2 2 3" xfId="44303"/>
    <cellStyle name="Normal 2 5 6 2 3" xfId="42767"/>
    <cellStyle name="Normal 2 5 6 2 4" xfId="43791"/>
    <cellStyle name="Normal 2 5 6 3" xfId="41999"/>
    <cellStyle name="Normal 2 5 6 3 2" xfId="43023"/>
    <cellStyle name="Normal 2 5 6 3 3" xfId="44047"/>
    <cellStyle name="Normal 2 5 6 4" xfId="42511"/>
    <cellStyle name="Normal 2 5 6 5" xfId="43535"/>
    <cellStyle name="Normal 2 5 6 6" xfId="41487"/>
    <cellStyle name="Normal 2 5 7" xfId="939"/>
    <cellStyle name="Normal 2 5 7 2" xfId="42127"/>
    <cellStyle name="Normal 2 5 7 2 2" xfId="43151"/>
    <cellStyle name="Normal 2 5 7 2 3" xfId="44175"/>
    <cellStyle name="Normal 2 5 7 3" xfId="42639"/>
    <cellStyle name="Normal 2 5 7 4" xfId="43663"/>
    <cellStyle name="Normal 2 5 7 5" xfId="41615"/>
    <cellStyle name="Normal 2 5 8" xfId="1015"/>
    <cellStyle name="Normal 2 5 8 2" xfId="42895"/>
    <cellStyle name="Normal 2 5 8 3" xfId="43919"/>
    <cellStyle name="Normal 2 5 8 4" xfId="41871"/>
    <cellStyle name="Normal 2 5 9" xfId="1089"/>
    <cellStyle name="Normal 2 5 9 2" xfId="42383"/>
    <cellStyle name="Normal 2 50" xfId="2758"/>
    <cellStyle name="Normal 2 51" xfId="3037"/>
    <cellStyle name="Normal 2 52" xfId="2913"/>
    <cellStyle name="Normal 2 53" xfId="2438"/>
    <cellStyle name="Normal 2 54" xfId="3134"/>
    <cellStyle name="Normal 2 55" xfId="3107"/>
    <cellStyle name="Normal 2 56" xfId="3032"/>
    <cellStyle name="Normal 2 57" xfId="2513"/>
    <cellStyle name="Normal 2 58" xfId="3152"/>
    <cellStyle name="Normal 2 59" xfId="3325"/>
    <cellStyle name="Normal 2 6" xfId="305"/>
    <cellStyle name="Normal 2 6 10" xfId="1163"/>
    <cellStyle name="Normal 2 6 11" xfId="1542"/>
    <cellStyle name="Normal 2 6 12" xfId="1860"/>
    <cellStyle name="Normal 2 6 13" xfId="1933"/>
    <cellStyle name="Normal 2 6 14" xfId="2172"/>
    <cellStyle name="Normal 2 6 15" xfId="1814"/>
    <cellStyle name="Normal 2 6 16" xfId="1740"/>
    <cellStyle name="Normal 2 6 17" xfId="1971"/>
    <cellStyle name="Normal 2 6 18" xfId="2303"/>
    <cellStyle name="Normal 2 6 19" xfId="2613"/>
    <cellStyle name="Normal 2 6 2" xfId="550"/>
    <cellStyle name="Normal 2 6 2 2" xfId="41270"/>
    <cellStyle name="Normal 2 6 2 2 2" xfId="41815"/>
    <cellStyle name="Normal 2 6 2 2 2 2" xfId="42327"/>
    <cellStyle name="Normal 2 6 2 2 2 2 2" xfId="43351"/>
    <cellStyle name="Normal 2 6 2 2 2 2 3" xfId="44375"/>
    <cellStyle name="Normal 2 6 2 2 2 3" xfId="42839"/>
    <cellStyle name="Normal 2 6 2 2 2 4" xfId="43863"/>
    <cellStyle name="Normal 2 6 2 2 3" xfId="42071"/>
    <cellStyle name="Normal 2 6 2 2 3 2" xfId="43095"/>
    <cellStyle name="Normal 2 6 2 2 3 3" xfId="44119"/>
    <cellStyle name="Normal 2 6 2 2 4" xfId="42583"/>
    <cellStyle name="Normal 2 6 2 2 5" xfId="43607"/>
    <cellStyle name="Normal 2 6 2 2 6" xfId="41559"/>
    <cellStyle name="Normal 2 6 2 3" xfId="41687"/>
    <cellStyle name="Normal 2 6 2 3 2" xfId="42199"/>
    <cellStyle name="Normal 2 6 2 3 2 2" xfId="43223"/>
    <cellStyle name="Normal 2 6 2 3 2 3" xfId="44247"/>
    <cellStyle name="Normal 2 6 2 3 3" xfId="42711"/>
    <cellStyle name="Normal 2 6 2 3 4" xfId="43735"/>
    <cellStyle name="Normal 2 6 2 4" xfId="41943"/>
    <cellStyle name="Normal 2 6 2 4 2" xfId="42967"/>
    <cellStyle name="Normal 2 6 2 4 3" xfId="43991"/>
    <cellStyle name="Normal 2 6 2 5" xfId="42455"/>
    <cellStyle name="Normal 2 6 2 6" xfId="43479"/>
    <cellStyle name="Normal 2 6 2 7" xfId="41431"/>
    <cellStyle name="Normal 2 6 20" xfId="2701"/>
    <cellStyle name="Normal 2 6 21" xfId="2526"/>
    <cellStyle name="Normal 2 6 22" xfId="2802"/>
    <cellStyle name="Normal 2 6 23" xfId="2878"/>
    <cellStyle name="Normal 2 6 24" xfId="2709"/>
    <cellStyle name="Normal 2 6 25" xfId="3104"/>
    <cellStyle name="Normal 2 6 26" xfId="2945"/>
    <cellStyle name="Normal 2 6 27" xfId="3235"/>
    <cellStyle name="Normal 2 6 28" xfId="3141"/>
    <cellStyle name="Normal 2 6 29" xfId="3274"/>
    <cellStyle name="Normal 2 6 3" xfId="622"/>
    <cellStyle name="Normal 2 6 3 2" xfId="41751"/>
    <cellStyle name="Normal 2 6 3 2 2" xfId="42263"/>
    <cellStyle name="Normal 2 6 3 2 2 2" xfId="43287"/>
    <cellStyle name="Normal 2 6 3 2 2 3" xfId="44311"/>
    <cellStyle name="Normal 2 6 3 2 3" xfId="42775"/>
    <cellStyle name="Normal 2 6 3 2 4" xfId="43799"/>
    <cellStyle name="Normal 2 6 3 3" xfId="42007"/>
    <cellStyle name="Normal 2 6 3 3 2" xfId="43031"/>
    <cellStyle name="Normal 2 6 3 3 3" xfId="44055"/>
    <cellStyle name="Normal 2 6 3 4" xfId="42519"/>
    <cellStyle name="Normal 2 6 3 5" xfId="43543"/>
    <cellStyle name="Normal 2 6 3 6" xfId="41495"/>
    <cellStyle name="Normal 2 6 30" xfId="3717"/>
    <cellStyle name="Normal 2 6 31" xfId="3343"/>
    <cellStyle name="Normal 2 6 32" xfId="4087"/>
    <cellStyle name="Normal 2 6 33" xfId="4162"/>
    <cellStyle name="Normal 2 6 34" xfId="4283"/>
    <cellStyle name="Normal 2 6 35" xfId="4227"/>
    <cellStyle name="Normal 2 6 36" xfId="4296"/>
    <cellStyle name="Normal 2 6 37" xfId="4343"/>
    <cellStyle name="Normal 2 6 38" xfId="4419"/>
    <cellStyle name="Normal 2 6 39" xfId="4238"/>
    <cellStyle name="Normal 2 6 4" xfId="565"/>
    <cellStyle name="Normal 2 6 4 2" xfId="42135"/>
    <cellStyle name="Normal 2 6 4 2 2" xfId="43159"/>
    <cellStyle name="Normal 2 6 4 2 3" xfId="44183"/>
    <cellStyle name="Normal 2 6 4 3" xfId="42647"/>
    <cellStyle name="Normal 2 6 4 4" xfId="43671"/>
    <cellStyle name="Normal 2 6 4 5" xfId="41623"/>
    <cellStyle name="Normal 2 6 40" xfId="4467"/>
    <cellStyle name="Normal 2 6 41" xfId="4914"/>
    <cellStyle name="Normal 2 6 42" xfId="6519"/>
    <cellStyle name="Normal 2 6 43" xfId="6562"/>
    <cellStyle name="Normal 2 6 44" xfId="22997"/>
    <cellStyle name="Normal 2 6 45" xfId="41206"/>
    <cellStyle name="Normal 2 6 46" xfId="41367"/>
    <cellStyle name="Normal 2 6 5" xfId="648"/>
    <cellStyle name="Normal 2 6 5 2" xfId="42903"/>
    <cellStyle name="Normal 2 6 5 3" xfId="43927"/>
    <cellStyle name="Normal 2 6 5 4" xfId="41879"/>
    <cellStyle name="Normal 2 6 6" xfId="752"/>
    <cellStyle name="Normal 2 6 6 2" xfId="42391"/>
    <cellStyle name="Normal 2 6 7" xfId="940"/>
    <cellStyle name="Normal 2 6 7 2" xfId="43415"/>
    <cellStyle name="Normal 2 6 8" xfId="1016"/>
    <cellStyle name="Normal 2 6 9" xfId="1090"/>
    <cellStyle name="Normal 2 60" xfId="3669"/>
    <cellStyle name="Normal 2 61" xfId="3443"/>
    <cellStyle name="Normal 2 62" xfId="3758"/>
    <cellStyle name="Normal 2 62 10" xfId="13461"/>
    <cellStyle name="Normal 2 62 10 2" xfId="22838"/>
    <cellStyle name="Normal 2 62 10 2 2" xfId="41122"/>
    <cellStyle name="Normal 2 62 10 2 2 2" xfId="43272"/>
    <cellStyle name="Normal 2 62 10 2 2 3" xfId="44296"/>
    <cellStyle name="Normal 2 62 10 2 2 4" xfId="42248"/>
    <cellStyle name="Normal 2 62 10 2 3" xfId="42760"/>
    <cellStyle name="Normal 2 62 10 2 4" xfId="43784"/>
    <cellStyle name="Normal 2 62 10 2 5" xfId="41736"/>
    <cellStyle name="Normal 2 62 10 3" xfId="32012"/>
    <cellStyle name="Normal 2 62 10 3 2" xfId="43016"/>
    <cellStyle name="Normal 2 62 10 3 3" xfId="44040"/>
    <cellStyle name="Normal 2 62 10 3 4" xfId="41992"/>
    <cellStyle name="Normal 2 62 10 4" xfId="42504"/>
    <cellStyle name="Normal 2 62 10 5" xfId="43528"/>
    <cellStyle name="Normal 2 62 10 6" xfId="41480"/>
    <cellStyle name="Normal 2 62 11" xfId="13734"/>
    <cellStyle name="Normal 2 62 11 2" xfId="22844"/>
    <cellStyle name="Normal 2 62 11 2 2" xfId="41128"/>
    <cellStyle name="Normal 2 62 11 2 2 2" xfId="43144"/>
    <cellStyle name="Normal 2 62 11 2 3" xfId="44168"/>
    <cellStyle name="Normal 2 62 11 2 4" xfId="42120"/>
    <cellStyle name="Normal 2 62 11 3" xfId="32018"/>
    <cellStyle name="Normal 2 62 11 3 2" xfId="42632"/>
    <cellStyle name="Normal 2 62 11 4" xfId="43656"/>
    <cellStyle name="Normal 2 62 11 5" xfId="41608"/>
    <cellStyle name="Normal 2 62 12" xfId="13738"/>
    <cellStyle name="Normal 2 62 12 2" xfId="32022"/>
    <cellStyle name="Normal 2 62 12 2 2" xfId="42888"/>
    <cellStyle name="Normal 2 62 12 3" xfId="43912"/>
    <cellStyle name="Normal 2 62 12 4" xfId="41864"/>
    <cellStyle name="Normal 2 62 13" xfId="22853"/>
    <cellStyle name="Normal 2 62 13 2" xfId="41137"/>
    <cellStyle name="Normal 2 62 13 3" xfId="42376"/>
    <cellStyle name="Normal 2 62 14" xfId="22864"/>
    <cellStyle name="Normal 2 62 14 2" xfId="41148"/>
    <cellStyle name="Normal 2 62 14 3" xfId="43400"/>
    <cellStyle name="Normal 2 62 15" xfId="22880"/>
    <cellStyle name="Normal 2 62 15 2" xfId="41164"/>
    <cellStyle name="Normal 2 62 16" xfId="23255"/>
    <cellStyle name="Normal 2 62 17" xfId="41191"/>
    <cellStyle name="Normal 2 62 18" xfId="41352"/>
    <cellStyle name="Normal 2 62 2" xfId="4874"/>
    <cellStyle name="Normal 2 62 2 10" xfId="41193"/>
    <cellStyle name="Normal 2 62 2 10 2" xfId="42378"/>
    <cellStyle name="Normal 2 62 2 11" xfId="43402"/>
    <cellStyle name="Normal 2 62 2 12" xfId="41354"/>
    <cellStyle name="Normal 2 62 2 2" xfId="4916"/>
    <cellStyle name="Normal 2 62 2 2 10" xfId="43410"/>
    <cellStyle name="Normal 2 62 2 2 11" xfId="41362"/>
    <cellStyle name="Normal 2 62 2 2 2" xfId="7328"/>
    <cellStyle name="Normal 2 62 2 2 2 2" xfId="11871"/>
    <cellStyle name="Normal 2 62 2 2 2 2 2" xfId="21257"/>
    <cellStyle name="Normal 2 62 2 2 2 2 2 2" xfId="39541"/>
    <cellStyle name="Normal 2 62 2 2 2 2 2 2 2" xfId="42338"/>
    <cellStyle name="Normal 2 62 2 2 2 2 2 2 2 2" xfId="43362"/>
    <cellStyle name="Normal 2 62 2 2 2 2 2 2 2 3" xfId="44386"/>
    <cellStyle name="Normal 2 62 2 2 2 2 2 2 3" xfId="42850"/>
    <cellStyle name="Normal 2 62 2 2 2 2 2 2 4" xfId="43874"/>
    <cellStyle name="Normal 2 62 2 2 2 2 2 2 5" xfId="41826"/>
    <cellStyle name="Normal 2 62 2 2 2 2 2 3" xfId="42082"/>
    <cellStyle name="Normal 2 62 2 2 2 2 2 3 2" xfId="43106"/>
    <cellStyle name="Normal 2 62 2 2 2 2 2 3 3" xfId="44130"/>
    <cellStyle name="Normal 2 62 2 2 2 2 2 4" xfId="42594"/>
    <cellStyle name="Normal 2 62 2 2 2 2 2 5" xfId="43618"/>
    <cellStyle name="Normal 2 62 2 2 2 2 2 6" xfId="41570"/>
    <cellStyle name="Normal 2 62 2 2 2 2 3" xfId="30430"/>
    <cellStyle name="Normal 2 62 2 2 2 2 3 2" xfId="42210"/>
    <cellStyle name="Normal 2 62 2 2 2 2 3 2 2" xfId="43234"/>
    <cellStyle name="Normal 2 62 2 2 2 2 3 2 3" xfId="44258"/>
    <cellStyle name="Normal 2 62 2 2 2 2 3 3" xfId="42722"/>
    <cellStyle name="Normal 2 62 2 2 2 2 3 4" xfId="43746"/>
    <cellStyle name="Normal 2 62 2 2 2 2 3 5" xfId="41698"/>
    <cellStyle name="Normal 2 62 2 2 2 2 4" xfId="41281"/>
    <cellStyle name="Normal 2 62 2 2 2 2 4 2" xfId="42978"/>
    <cellStyle name="Normal 2 62 2 2 2 2 4 3" xfId="44002"/>
    <cellStyle name="Normal 2 62 2 2 2 2 4 4" xfId="41954"/>
    <cellStyle name="Normal 2 62 2 2 2 2 5" xfId="42466"/>
    <cellStyle name="Normal 2 62 2 2 2 2 6" xfId="43490"/>
    <cellStyle name="Normal 2 62 2 2 2 2 7" xfId="41442"/>
    <cellStyle name="Normal 2 62 2 2 2 3" xfId="16717"/>
    <cellStyle name="Normal 2 62 2 2 2 3 2" xfId="35001"/>
    <cellStyle name="Normal 2 62 2 2 2 3 2 2" xfId="42274"/>
    <cellStyle name="Normal 2 62 2 2 2 3 2 2 2" xfId="43298"/>
    <cellStyle name="Normal 2 62 2 2 2 3 2 2 3" xfId="44322"/>
    <cellStyle name="Normal 2 62 2 2 2 3 2 3" xfId="42786"/>
    <cellStyle name="Normal 2 62 2 2 2 3 2 4" xfId="43810"/>
    <cellStyle name="Normal 2 62 2 2 2 3 2 5" xfId="41762"/>
    <cellStyle name="Normal 2 62 2 2 2 3 3" xfId="42018"/>
    <cellStyle name="Normal 2 62 2 2 2 3 3 2" xfId="43042"/>
    <cellStyle name="Normal 2 62 2 2 2 3 3 3" xfId="44066"/>
    <cellStyle name="Normal 2 62 2 2 2 3 4" xfId="42530"/>
    <cellStyle name="Normal 2 62 2 2 2 3 5" xfId="43554"/>
    <cellStyle name="Normal 2 62 2 2 2 3 6" xfId="41506"/>
    <cellStyle name="Normal 2 62 2 2 2 4" xfId="25890"/>
    <cellStyle name="Normal 2 62 2 2 2 4 2" xfId="42146"/>
    <cellStyle name="Normal 2 62 2 2 2 4 2 2" xfId="43170"/>
    <cellStyle name="Normal 2 62 2 2 2 4 2 3" xfId="44194"/>
    <cellStyle name="Normal 2 62 2 2 2 4 3" xfId="42658"/>
    <cellStyle name="Normal 2 62 2 2 2 4 4" xfId="43682"/>
    <cellStyle name="Normal 2 62 2 2 2 4 5" xfId="41634"/>
    <cellStyle name="Normal 2 62 2 2 2 5" xfId="41217"/>
    <cellStyle name="Normal 2 62 2 2 2 5 2" xfId="42914"/>
    <cellStyle name="Normal 2 62 2 2 2 5 3" xfId="43938"/>
    <cellStyle name="Normal 2 62 2 2 2 5 4" xfId="41890"/>
    <cellStyle name="Normal 2 62 2 2 2 6" xfId="42402"/>
    <cellStyle name="Normal 2 62 2 2 2 7" xfId="43426"/>
    <cellStyle name="Normal 2 62 2 2 2 8" xfId="41378"/>
    <cellStyle name="Normal 2 62 2 2 3" xfId="9600"/>
    <cellStyle name="Normal 2 62 2 2 3 2" xfId="18986"/>
    <cellStyle name="Normal 2 62 2 2 3 2 2" xfId="37270"/>
    <cellStyle name="Normal 2 62 2 2 3 2 2 2" xfId="41842"/>
    <cellStyle name="Normal 2 62 2 2 3 2 2 2 2" xfId="42354"/>
    <cellStyle name="Normal 2 62 2 2 3 2 2 2 2 2" xfId="43378"/>
    <cellStyle name="Normal 2 62 2 2 3 2 2 2 2 3" xfId="44402"/>
    <cellStyle name="Normal 2 62 2 2 3 2 2 2 3" xfId="42866"/>
    <cellStyle name="Normal 2 62 2 2 3 2 2 2 4" xfId="43890"/>
    <cellStyle name="Normal 2 62 2 2 3 2 2 3" xfId="42098"/>
    <cellStyle name="Normal 2 62 2 2 3 2 2 3 2" xfId="43122"/>
    <cellStyle name="Normal 2 62 2 2 3 2 2 3 3" xfId="44146"/>
    <cellStyle name="Normal 2 62 2 2 3 2 2 4" xfId="42610"/>
    <cellStyle name="Normal 2 62 2 2 3 2 2 5" xfId="43634"/>
    <cellStyle name="Normal 2 62 2 2 3 2 2 6" xfId="41586"/>
    <cellStyle name="Normal 2 62 2 2 3 2 3" xfId="41297"/>
    <cellStyle name="Normal 2 62 2 2 3 2 3 2" xfId="42226"/>
    <cellStyle name="Normal 2 62 2 2 3 2 3 2 2" xfId="43250"/>
    <cellStyle name="Normal 2 62 2 2 3 2 3 2 3" xfId="44274"/>
    <cellStyle name="Normal 2 62 2 2 3 2 3 3" xfId="42738"/>
    <cellStyle name="Normal 2 62 2 2 3 2 3 4" xfId="43762"/>
    <cellStyle name="Normal 2 62 2 2 3 2 3 5" xfId="41714"/>
    <cellStyle name="Normal 2 62 2 2 3 2 4" xfId="41970"/>
    <cellStyle name="Normal 2 62 2 2 3 2 4 2" xfId="42994"/>
    <cellStyle name="Normal 2 62 2 2 3 2 4 3" xfId="44018"/>
    <cellStyle name="Normal 2 62 2 2 3 2 5" xfId="42482"/>
    <cellStyle name="Normal 2 62 2 2 3 2 6" xfId="43506"/>
    <cellStyle name="Normal 2 62 2 2 3 2 7" xfId="41458"/>
    <cellStyle name="Normal 2 62 2 2 3 3" xfId="28159"/>
    <cellStyle name="Normal 2 62 2 2 3 3 2" xfId="41778"/>
    <cellStyle name="Normal 2 62 2 2 3 3 2 2" xfId="42290"/>
    <cellStyle name="Normal 2 62 2 2 3 3 2 2 2" xfId="43314"/>
    <cellStyle name="Normal 2 62 2 2 3 3 2 2 3" xfId="44338"/>
    <cellStyle name="Normal 2 62 2 2 3 3 2 3" xfId="42802"/>
    <cellStyle name="Normal 2 62 2 2 3 3 2 4" xfId="43826"/>
    <cellStyle name="Normal 2 62 2 2 3 3 3" xfId="42034"/>
    <cellStyle name="Normal 2 62 2 2 3 3 3 2" xfId="43058"/>
    <cellStyle name="Normal 2 62 2 2 3 3 3 3" xfId="44082"/>
    <cellStyle name="Normal 2 62 2 2 3 3 4" xfId="42546"/>
    <cellStyle name="Normal 2 62 2 2 3 3 5" xfId="43570"/>
    <cellStyle name="Normal 2 62 2 2 3 3 6" xfId="41522"/>
    <cellStyle name="Normal 2 62 2 2 3 4" xfId="41233"/>
    <cellStyle name="Normal 2 62 2 2 3 4 2" xfId="42162"/>
    <cellStyle name="Normal 2 62 2 2 3 4 2 2" xfId="43186"/>
    <cellStyle name="Normal 2 62 2 2 3 4 2 3" xfId="44210"/>
    <cellStyle name="Normal 2 62 2 2 3 4 3" xfId="42674"/>
    <cellStyle name="Normal 2 62 2 2 3 4 4" xfId="43698"/>
    <cellStyle name="Normal 2 62 2 2 3 4 5" xfId="41650"/>
    <cellStyle name="Normal 2 62 2 2 3 5" xfId="41906"/>
    <cellStyle name="Normal 2 62 2 2 3 5 2" xfId="42930"/>
    <cellStyle name="Normal 2 62 2 2 3 5 3" xfId="43954"/>
    <cellStyle name="Normal 2 62 2 2 3 6" xfId="42418"/>
    <cellStyle name="Normal 2 62 2 2 3 7" xfId="43442"/>
    <cellStyle name="Normal 2 62 2 2 3 8" xfId="41394"/>
    <cellStyle name="Normal 2 62 2 2 4" xfId="14447"/>
    <cellStyle name="Normal 2 62 2 2 4 2" xfId="32731"/>
    <cellStyle name="Normal 2 62 2 2 4 2 2" xfId="41313"/>
    <cellStyle name="Normal 2 62 2 2 4 2 2 2" xfId="41858"/>
    <cellStyle name="Normal 2 62 2 2 4 2 2 2 2" xfId="42370"/>
    <cellStyle name="Normal 2 62 2 2 4 2 2 2 2 2" xfId="43394"/>
    <cellStyle name="Normal 2 62 2 2 4 2 2 2 2 3" xfId="44418"/>
    <cellStyle name="Normal 2 62 2 2 4 2 2 2 3" xfId="42882"/>
    <cellStyle name="Normal 2 62 2 2 4 2 2 2 4" xfId="43906"/>
    <cellStyle name="Normal 2 62 2 2 4 2 2 3" xfId="42114"/>
    <cellStyle name="Normal 2 62 2 2 4 2 2 3 2" xfId="43138"/>
    <cellStyle name="Normal 2 62 2 2 4 2 2 3 3" xfId="44162"/>
    <cellStyle name="Normal 2 62 2 2 4 2 2 4" xfId="42626"/>
    <cellStyle name="Normal 2 62 2 2 4 2 2 5" xfId="43650"/>
    <cellStyle name="Normal 2 62 2 2 4 2 2 6" xfId="41602"/>
    <cellStyle name="Normal 2 62 2 2 4 2 3" xfId="41730"/>
    <cellStyle name="Normal 2 62 2 2 4 2 3 2" xfId="42242"/>
    <cellStyle name="Normal 2 62 2 2 4 2 3 2 2" xfId="43266"/>
    <cellStyle name="Normal 2 62 2 2 4 2 3 2 3" xfId="44290"/>
    <cellStyle name="Normal 2 62 2 2 4 2 3 3" xfId="42754"/>
    <cellStyle name="Normal 2 62 2 2 4 2 3 4" xfId="43778"/>
    <cellStyle name="Normal 2 62 2 2 4 2 4" xfId="41986"/>
    <cellStyle name="Normal 2 62 2 2 4 2 4 2" xfId="43010"/>
    <cellStyle name="Normal 2 62 2 2 4 2 4 3" xfId="44034"/>
    <cellStyle name="Normal 2 62 2 2 4 2 5" xfId="42498"/>
    <cellStyle name="Normal 2 62 2 2 4 2 6" xfId="43522"/>
    <cellStyle name="Normal 2 62 2 2 4 2 7" xfId="41474"/>
    <cellStyle name="Normal 2 62 2 2 4 3" xfId="41249"/>
    <cellStyle name="Normal 2 62 2 2 4 3 2" xfId="41794"/>
    <cellStyle name="Normal 2 62 2 2 4 3 2 2" xfId="42306"/>
    <cellStyle name="Normal 2 62 2 2 4 3 2 2 2" xfId="43330"/>
    <cellStyle name="Normal 2 62 2 2 4 3 2 2 3" xfId="44354"/>
    <cellStyle name="Normal 2 62 2 2 4 3 2 3" xfId="42818"/>
    <cellStyle name="Normal 2 62 2 2 4 3 2 4" xfId="43842"/>
    <cellStyle name="Normal 2 62 2 2 4 3 3" xfId="42050"/>
    <cellStyle name="Normal 2 62 2 2 4 3 3 2" xfId="43074"/>
    <cellStyle name="Normal 2 62 2 2 4 3 3 3" xfId="44098"/>
    <cellStyle name="Normal 2 62 2 2 4 3 4" xfId="42562"/>
    <cellStyle name="Normal 2 62 2 2 4 3 5" xfId="43586"/>
    <cellStyle name="Normal 2 62 2 2 4 3 6" xfId="41538"/>
    <cellStyle name="Normal 2 62 2 2 4 4" xfId="41666"/>
    <cellStyle name="Normal 2 62 2 2 4 4 2" xfId="42178"/>
    <cellStyle name="Normal 2 62 2 2 4 4 2 2" xfId="43202"/>
    <cellStyle name="Normal 2 62 2 2 4 4 2 3" xfId="44226"/>
    <cellStyle name="Normal 2 62 2 2 4 4 3" xfId="42690"/>
    <cellStyle name="Normal 2 62 2 2 4 4 4" xfId="43714"/>
    <cellStyle name="Normal 2 62 2 2 4 5" xfId="41922"/>
    <cellStyle name="Normal 2 62 2 2 4 5 2" xfId="42946"/>
    <cellStyle name="Normal 2 62 2 2 4 5 3" xfId="43970"/>
    <cellStyle name="Normal 2 62 2 2 4 6" xfId="42434"/>
    <cellStyle name="Normal 2 62 2 2 4 7" xfId="43458"/>
    <cellStyle name="Normal 2 62 2 2 4 8" xfId="41410"/>
    <cellStyle name="Normal 2 62 2 2 5" xfId="22874"/>
    <cellStyle name="Normal 2 62 2 2 5 2" xfId="41158"/>
    <cellStyle name="Normal 2 62 2 2 5 2 2" xfId="41810"/>
    <cellStyle name="Normal 2 62 2 2 5 2 2 2" xfId="42322"/>
    <cellStyle name="Normal 2 62 2 2 5 2 2 2 2" xfId="43346"/>
    <cellStyle name="Normal 2 62 2 2 5 2 2 2 3" xfId="44370"/>
    <cellStyle name="Normal 2 62 2 2 5 2 2 3" xfId="42834"/>
    <cellStyle name="Normal 2 62 2 2 5 2 2 4" xfId="43858"/>
    <cellStyle name="Normal 2 62 2 2 5 2 3" xfId="42066"/>
    <cellStyle name="Normal 2 62 2 2 5 2 3 2" xfId="43090"/>
    <cellStyle name="Normal 2 62 2 2 5 2 3 3" xfId="44114"/>
    <cellStyle name="Normal 2 62 2 2 5 2 4" xfId="42578"/>
    <cellStyle name="Normal 2 62 2 2 5 2 5" xfId="43602"/>
    <cellStyle name="Normal 2 62 2 2 5 2 6" xfId="41554"/>
    <cellStyle name="Normal 2 62 2 2 5 3" xfId="41265"/>
    <cellStyle name="Normal 2 62 2 2 5 3 2" xfId="42194"/>
    <cellStyle name="Normal 2 62 2 2 5 3 2 2" xfId="43218"/>
    <cellStyle name="Normal 2 62 2 2 5 3 2 3" xfId="44242"/>
    <cellStyle name="Normal 2 62 2 2 5 3 3" xfId="42706"/>
    <cellStyle name="Normal 2 62 2 2 5 3 4" xfId="43730"/>
    <cellStyle name="Normal 2 62 2 2 5 3 5" xfId="41682"/>
    <cellStyle name="Normal 2 62 2 2 5 4" xfId="41938"/>
    <cellStyle name="Normal 2 62 2 2 5 4 2" xfId="42962"/>
    <cellStyle name="Normal 2 62 2 2 5 4 3" xfId="43986"/>
    <cellStyle name="Normal 2 62 2 2 5 5" xfId="42450"/>
    <cellStyle name="Normal 2 62 2 2 5 6" xfId="43474"/>
    <cellStyle name="Normal 2 62 2 2 5 7" xfId="41426"/>
    <cellStyle name="Normal 2 62 2 2 6" xfId="22890"/>
    <cellStyle name="Normal 2 62 2 2 6 2" xfId="41174"/>
    <cellStyle name="Normal 2 62 2 2 6 2 2" xfId="42258"/>
    <cellStyle name="Normal 2 62 2 2 6 2 2 2" xfId="43282"/>
    <cellStyle name="Normal 2 62 2 2 6 2 2 3" xfId="44306"/>
    <cellStyle name="Normal 2 62 2 2 6 2 3" xfId="42770"/>
    <cellStyle name="Normal 2 62 2 2 6 2 4" xfId="43794"/>
    <cellStyle name="Normal 2 62 2 2 6 2 5" xfId="41746"/>
    <cellStyle name="Normal 2 62 2 2 6 3" xfId="42002"/>
    <cellStyle name="Normal 2 62 2 2 6 3 2" xfId="43026"/>
    <cellStyle name="Normal 2 62 2 2 6 3 3" xfId="44050"/>
    <cellStyle name="Normal 2 62 2 2 6 4" xfId="42514"/>
    <cellStyle name="Normal 2 62 2 2 6 5" xfId="43538"/>
    <cellStyle name="Normal 2 62 2 2 6 6" xfId="41490"/>
    <cellStyle name="Normal 2 62 2 2 7" xfId="23621"/>
    <cellStyle name="Normal 2 62 2 2 7 2" xfId="42130"/>
    <cellStyle name="Normal 2 62 2 2 7 2 2" xfId="43154"/>
    <cellStyle name="Normal 2 62 2 2 7 2 3" xfId="44178"/>
    <cellStyle name="Normal 2 62 2 2 7 3" xfId="42642"/>
    <cellStyle name="Normal 2 62 2 2 7 4" xfId="43666"/>
    <cellStyle name="Normal 2 62 2 2 7 5" xfId="41618"/>
    <cellStyle name="Normal 2 62 2 2 8" xfId="41201"/>
    <cellStyle name="Normal 2 62 2 2 8 2" xfId="42898"/>
    <cellStyle name="Normal 2 62 2 2 8 3" xfId="43922"/>
    <cellStyle name="Normal 2 62 2 2 8 4" xfId="41874"/>
    <cellStyle name="Normal 2 62 2 2 9" xfId="42386"/>
    <cellStyle name="Normal 2 62 2 3" xfId="7312"/>
    <cellStyle name="Normal 2 62 2 3 2" xfId="11855"/>
    <cellStyle name="Normal 2 62 2 3 2 2" xfId="21241"/>
    <cellStyle name="Normal 2 62 2 3 2 2 2" xfId="39525"/>
    <cellStyle name="Normal 2 62 2 3 2 2 2 2" xfId="42330"/>
    <cellStyle name="Normal 2 62 2 3 2 2 2 2 2" xfId="43354"/>
    <cellStyle name="Normal 2 62 2 3 2 2 2 2 3" xfId="44378"/>
    <cellStyle name="Normal 2 62 2 3 2 2 2 3" xfId="42842"/>
    <cellStyle name="Normal 2 62 2 3 2 2 2 4" xfId="43866"/>
    <cellStyle name="Normal 2 62 2 3 2 2 2 5" xfId="41818"/>
    <cellStyle name="Normal 2 62 2 3 2 2 3" xfId="42074"/>
    <cellStyle name="Normal 2 62 2 3 2 2 3 2" xfId="43098"/>
    <cellStyle name="Normal 2 62 2 3 2 2 3 3" xfId="44122"/>
    <cellStyle name="Normal 2 62 2 3 2 2 4" xfId="42586"/>
    <cellStyle name="Normal 2 62 2 3 2 2 5" xfId="43610"/>
    <cellStyle name="Normal 2 62 2 3 2 2 6" xfId="41562"/>
    <cellStyle name="Normal 2 62 2 3 2 3" xfId="30414"/>
    <cellStyle name="Normal 2 62 2 3 2 3 2" xfId="42202"/>
    <cellStyle name="Normal 2 62 2 3 2 3 2 2" xfId="43226"/>
    <cellStyle name="Normal 2 62 2 3 2 3 2 3" xfId="44250"/>
    <cellStyle name="Normal 2 62 2 3 2 3 3" xfId="42714"/>
    <cellStyle name="Normal 2 62 2 3 2 3 4" xfId="43738"/>
    <cellStyle name="Normal 2 62 2 3 2 3 5" xfId="41690"/>
    <cellStyle name="Normal 2 62 2 3 2 4" xfId="41273"/>
    <cellStyle name="Normal 2 62 2 3 2 4 2" xfId="42970"/>
    <cellStyle name="Normal 2 62 2 3 2 4 3" xfId="43994"/>
    <cellStyle name="Normal 2 62 2 3 2 4 4" xfId="41946"/>
    <cellStyle name="Normal 2 62 2 3 2 5" xfId="42458"/>
    <cellStyle name="Normal 2 62 2 3 2 6" xfId="43482"/>
    <cellStyle name="Normal 2 62 2 3 2 7" xfId="41434"/>
    <cellStyle name="Normal 2 62 2 3 3" xfId="16701"/>
    <cellStyle name="Normal 2 62 2 3 3 2" xfId="34985"/>
    <cellStyle name="Normal 2 62 2 3 3 2 2" xfId="42266"/>
    <cellStyle name="Normal 2 62 2 3 3 2 2 2" xfId="43290"/>
    <cellStyle name="Normal 2 62 2 3 3 2 2 3" xfId="44314"/>
    <cellStyle name="Normal 2 62 2 3 3 2 3" xfId="42778"/>
    <cellStyle name="Normal 2 62 2 3 3 2 4" xfId="43802"/>
    <cellStyle name="Normal 2 62 2 3 3 2 5" xfId="41754"/>
    <cellStyle name="Normal 2 62 2 3 3 3" xfId="42010"/>
    <cellStyle name="Normal 2 62 2 3 3 3 2" xfId="43034"/>
    <cellStyle name="Normal 2 62 2 3 3 3 3" xfId="44058"/>
    <cellStyle name="Normal 2 62 2 3 3 4" xfId="42522"/>
    <cellStyle name="Normal 2 62 2 3 3 5" xfId="43546"/>
    <cellStyle name="Normal 2 62 2 3 3 6" xfId="41498"/>
    <cellStyle name="Normal 2 62 2 3 4" xfId="25874"/>
    <cellStyle name="Normal 2 62 2 3 4 2" xfId="42138"/>
    <cellStyle name="Normal 2 62 2 3 4 2 2" xfId="43162"/>
    <cellStyle name="Normal 2 62 2 3 4 2 3" xfId="44186"/>
    <cellStyle name="Normal 2 62 2 3 4 3" xfId="42650"/>
    <cellStyle name="Normal 2 62 2 3 4 4" xfId="43674"/>
    <cellStyle name="Normal 2 62 2 3 4 5" xfId="41626"/>
    <cellStyle name="Normal 2 62 2 3 5" xfId="41209"/>
    <cellStyle name="Normal 2 62 2 3 5 2" xfId="42906"/>
    <cellStyle name="Normal 2 62 2 3 5 3" xfId="43930"/>
    <cellStyle name="Normal 2 62 2 3 5 4" xfId="41882"/>
    <cellStyle name="Normal 2 62 2 3 6" xfId="42394"/>
    <cellStyle name="Normal 2 62 2 3 7" xfId="43418"/>
    <cellStyle name="Normal 2 62 2 3 8" xfId="41370"/>
    <cellStyle name="Normal 2 62 2 4" xfId="9584"/>
    <cellStyle name="Normal 2 62 2 4 2" xfId="18970"/>
    <cellStyle name="Normal 2 62 2 4 2 2" xfId="37254"/>
    <cellStyle name="Normal 2 62 2 4 2 2 2" xfId="41834"/>
    <cellStyle name="Normal 2 62 2 4 2 2 2 2" xfId="42346"/>
    <cellStyle name="Normal 2 62 2 4 2 2 2 2 2" xfId="43370"/>
    <cellStyle name="Normal 2 62 2 4 2 2 2 2 3" xfId="44394"/>
    <cellStyle name="Normal 2 62 2 4 2 2 2 3" xfId="42858"/>
    <cellStyle name="Normal 2 62 2 4 2 2 2 4" xfId="43882"/>
    <cellStyle name="Normal 2 62 2 4 2 2 3" xfId="42090"/>
    <cellStyle name="Normal 2 62 2 4 2 2 3 2" xfId="43114"/>
    <cellStyle name="Normal 2 62 2 4 2 2 3 3" xfId="44138"/>
    <cellStyle name="Normal 2 62 2 4 2 2 4" xfId="42602"/>
    <cellStyle name="Normal 2 62 2 4 2 2 5" xfId="43626"/>
    <cellStyle name="Normal 2 62 2 4 2 2 6" xfId="41578"/>
    <cellStyle name="Normal 2 62 2 4 2 3" xfId="41289"/>
    <cellStyle name="Normal 2 62 2 4 2 3 2" xfId="42218"/>
    <cellStyle name="Normal 2 62 2 4 2 3 2 2" xfId="43242"/>
    <cellStyle name="Normal 2 62 2 4 2 3 2 3" xfId="44266"/>
    <cellStyle name="Normal 2 62 2 4 2 3 3" xfId="42730"/>
    <cellStyle name="Normal 2 62 2 4 2 3 4" xfId="43754"/>
    <cellStyle name="Normal 2 62 2 4 2 3 5" xfId="41706"/>
    <cellStyle name="Normal 2 62 2 4 2 4" xfId="41962"/>
    <cellStyle name="Normal 2 62 2 4 2 4 2" xfId="42986"/>
    <cellStyle name="Normal 2 62 2 4 2 4 3" xfId="44010"/>
    <cellStyle name="Normal 2 62 2 4 2 5" xfId="42474"/>
    <cellStyle name="Normal 2 62 2 4 2 6" xfId="43498"/>
    <cellStyle name="Normal 2 62 2 4 2 7" xfId="41450"/>
    <cellStyle name="Normal 2 62 2 4 3" xfId="28143"/>
    <cellStyle name="Normal 2 62 2 4 3 2" xfId="41770"/>
    <cellStyle name="Normal 2 62 2 4 3 2 2" xfId="42282"/>
    <cellStyle name="Normal 2 62 2 4 3 2 2 2" xfId="43306"/>
    <cellStyle name="Normal 2 62 2 4 3 2 2 3" xfId="44330"/>
    <cellStyle name="Normal 2 62 2 4 3 2 3" xfId="42794"/>
    <cellStyle name="Normal 2 62 2 4 3 2 4" xfId="43818"/>
    <cellStyle name="Normal 2 62 2 4 3 3" xfId="42026"/>
    <cellStyle name="Normal 2 62 2 4 3 3 2" xfId="43050"/>
    <cellStyle name="Normal 2 62 2 4 3 3 3" xfId="44074"/>
    <cellStyle name="Normal 2 62 2 4 3 4" xfId="42538"/>
    <cellStyle name="Normal 2 62 2 4 3 5" xfId="43562"/>
    <cellStyle name="Normal 2 62 2 4 3 6" xfId="41514"/>
    <cellStyle name="Normal 2 62 2 4 4" xfId="41225"/>
    <cellStyle name="Normal 2 62 2 4 4 2" xfId="42154"/>
    <cellStyle name="Normal 2 62 2 4 4 2 2" xfId="43178"/>
    <cellStyle name="Normal 2 62 2 4 4 2 3" xfId="44202"/>
    <cellStyle name="Normal 2 62 2 4 4 3" xfId="42666"/>
    <cellStyle name="Normal 2 62 2 4 4 4" xfId="43690"/>
    <cellStyle name="Normal 2 62 2 4 4 5" xfId="41642"/>
    <cellStyle name="Normal 2 62 2 4 5" xfId="41898"/>
    <cellStyle name="Normal 2 62 2 4 5 2" xfId="42922"/>
    <cellStyle name="Normal 2 62 2 4 5 3" xfId="43946"/>
    <cellStyle name="Normal 2 62 2 4 6" xfId="42410"/>
    <cellStyle name="Normal 2 62 2 4 7" xfId="43434"/>
    <cellStyle name="Normal 2 62 2 4 8" xfId="41386"/>
    <cellStyle name="Normal 2 62 2 5" xfId="14431"/>
    <cellStyle name="Normal 2 62 2 5 2" xfId="32715"/>
    <cellStyle name="Normal 2 62 2 5 2 2" xfId="41305"/>
    <cellStyle name="Normal 2 62 2 5 2 2 2" xfId="41850"/>
    <cellStyle name="Normal 2 62 2 5 2 2 2 2" xfId="42362"/>
    <cellStyle name="Normal 2 62 2 5 2 2 2 2 2" xfId="43386"/>
    <cellStyle name="Normal 2 62 2 5 2 2 2 2 3" xfId="44410"/>
    <cellStyle name="Normal 2 62 2 5 2 2 2 3" xfId="42874"/>
    <cellStyle name="Normal 2 62 2 5 2 2 2 4" xfId="43898"/>
    <cellStyle name="Normal 2 62 2 5 2 2 3" xfId="42106"/>
    <cellStyle name="Normal 2 62 2 5 2 2 3 2" xfId="43130"/>
    <cellStyle name="Normal 2 62 2 5 2 2 3 3" xfId="44154"/>
    <cellStyle name="Normal 2 62 2 5 2 2 4" xfId="42618"/>
    <cellStyle name="Normal 2 62 2 5 2 2 5" xfId="43642"/>
    <cellStyle name="Normal 2 62 2 5 2 2 6" xfId="41594"/>
    <cellStyle name="Normal 2 62 2 5 2 3" xfId="41722"/>
    <cellStyle name="Normal 2 62 2 5 2 3 2" xfId="42234"/>
    <cellStyle name="Normal 2 62 2 5 2 3 2 2" xfId="43258"/>
    <cellStyle name="Normal 2 62 2 5 2 3 2 3" xfId="44282"/>
    <cellStyle name="Normal 2 62 2 5 2 3 3" xfId="42746"/>
    <cellStyle name="Normal 2 62 2 5 2 3 4" xfId="43770"/>
    <cellStyle name="Normal 2 62 2 5 2 4" xfId="41978"/>
    <cellStyle name="Normal 2 62 2 5 2 4 2" xfId="43002"/>
    <cellStyle name="Normal 2 62 2 5 2 4 3" xfId="44026"/>
    <cellStyle name="Normal 2 62 2 5 2 5" xfId="42490"/>
    <cellStyle name="Normal 2 62 2 5 2 6" xfId="43514"/>
    <cellStyle name="Normal 2 62 2 5 2 7" xfId="41466"/>
    <cellStyle name="Normal 2 62 2 5 3" xfId="41241"/>
    <cellStyle name="Normal 2 62 2 5 3 2" xfId="41786"/>
    <cellStyle name="Normal 2 62 2 5 3 2 2" xfId="42298"/>
    <cellStyle name="Normal 2 62 2 5 3 2 2 2" xfId="43322"/>
    <cellStyle name="Normal 2 62 2 5 3 2 2 3" xfId="44346"/>
    <cellStyle name="Normal 2 62 2 5 3 2 3" xfId="42810"/>
    <cellStyle name="Normal 2 62 2 5 3 2 4" xfId="43834"/>
    <cellStyle name="Normal 2 62 2 5 3 3" xfId="42042"/>
    <cellStyle name="Normal 2 62 2 5 3 3 2" xfId="43066"/>
    <cellStyle name="Normal 2 62 2 5 3 3 3" xfId="44090"/>
    <cellStyle name="Normal 2 62 2 5 3 4" xfId="42554"/>
    <cellStyle name="Normal 2 62 2 5 3 5" xfId="43578"/>
    <cellStyle name="Normal 2 62 2 5 3 6" xfId="41530"/>
    <cellStyle name="Normal 2 62 2 5 4" xfId="41658"/>
    <cellStyle name="Normal 2 62 2 5 4 2" xfId="42170"/>
    <cellStyle name="Normal 2 62 2 5 4 2 2" xfId="43194"/>
    <cellStyle name="Normal 2 62 2 5 4 2 3" xfId="44218"/>
    <cellStyle name="Normal 2 62 2 5 4 3" xfId="42682"/>
    <cellStyle name="Normal 2 62 2 5 4 4" xfId="43706"/>
    <cellStyle name="Normal 2 62 2 5 5" xfId="41914"/>
    <cellStyle name="Normal 2 62 2 5 5 2" xfId="42938"/>
    <cellStyle name="Normal 2 62 2 5 5 3" xfId="43962"/>
    <cellStyle name="Normal 2 62 2 5 6" xfId="42426"/>
    <cellStyle name="Normal 2 62 2 5 7" xfId="43450"/>
    <cellStyle name="Normal 2 62 2 5 8" xfId="41402"/>
    <cellStyle name="Normal 2 62 2 6" xfId="22855"/>
    <cellStyle name="Normal 2 62 2 6 2" xfId="41139"/>
    <cellStyle name="Normal 2 62 2 6 2 2" xfId="41802"/>
    <cellStyle name="Normal 2 62 2 6 2 2 2" xfId="42314"/>
    <cellStyle name="Normal 2 62 2 6 2 2 2 2" xfId="43338"/>
    <cellStyle name="Normal 2 62 2 6 2 2 2 3" xfId="44362"/>
    <cellStyle name="Normal 2 62 2 6 2 2 3" xfId="42826"/>
    <cellStyle name="Normal 2 62 2 6 2 2 4" xfId="43850"/>
    <cellStyle name="Normal 2 62 2 6 2 3" xfId="42058"/>
    <cellStyle name="Normal 2 62 2 6 2 3 2" xfId="43082"/>
    <cellStyle name="Normal 2 62 2 6 2 3 3" xfId="44106"/>
    <cellStyle name="Normal 2 62 2 6 2 4" xfId="42570"/>
    <cellStyle name="Normal 2 62 2 6 2 5" xfId="43594"/>
    <cellStyle name="Normal 2 62 2 6 2 6" xfId="41546"/>
    <cellStyle name="Normal 2 62 2 6 3" xfId="41257"/>
    <cellStyle name="Normal 2 62 2 6 3 2" xfId="42186"/>
    <cellStyle name="Normal 2 62 2 6 3 2 2" xfId="43210"/>
    <cellStyle name="Normal 2 62 2 6 3 2 3" xfId="44234"/>
    <cellStyle name="Normal 2 62 2 6 3 3" xfId="42698"/>
    <cellStyle name="Normal 2 62 2 6 3 4" xfId="43722"/>
    <cellStyle name="Normal 2 62 2 6 3 5" xfId="41674"/>
    <cellStyle name="Normal 2 62 2 6 4" xfId="41930"/>
    <cellStyle name="Normal 2 62 2 6 4 2" xfId="42954"/>
    <cellStyle name="Normal 2 62 2 6 4 3" xfId="43978"/>
    <cellStyle name="Normal 2 62 2 6 5" xfId="42442"/>
    <cellStyle name="Normal 2 62 2 6 6" xfId="43466"/>
    <cellStyle name="Normal 2 62 2 6 7" xfId="41418"/>
    <cellStyle name="Normal 2 62 2 7" xfId="22866"/>
    <cellStyle name="Normal 2 62 2 7 2" xfId="41150"/>
    <cellStyle name="Normal 2 62 2 7 2 2" xfId="42250"/>
    <cellStyle name="Normal 2 62 2 7 2 2 2" xfId="43274"/>
    <cellStyle name="Normal 2 62 2 7 2 2 3" xfId="44298"/>
    <cellStyle name="Normal 2 62 2 7 2 3" xfId="42762"/>
    <cellStyle name="Normal 2 62 2 7 2 4" xfId="43786"/>
    <cellStyle name="Normal 2 62 2 7 2 5" xfId="41738"/>
    <cellStyle name="Normal 2 62 2 7 3" xfId="41994"/>
    <cellStyle name="Normal 2 62 2 7 3 2" xfId="43018"/>
    <cellStyle name="Normal 2 62 2 7 3 3" xfId="44042"/>
    <cellStyle name="Normal 2 62 2 7 4" xfId="42506"/>
    <cellStyle name="Normal 2 62 2 7 5" xfId="43530"/>
    <cellStyle name="Normal 2 62 2 7 6" xfId="41482"/>
    <cellStyle name="Normal 2 62 2 8" xfId="22882"/>
    <cellStyle name="Normal 2 62 2 8 2" xfId="41166"/>
    <cellStyle name="Normal 2 62 2 8 2 2" xfId="43146"/>
    <cellStyle name="Normal 2 62 2 8 2 3" xfId="44170"/>
    <cellStyle name="Normal 2 62 2 8 2 4" xfId="42122"/>
    <cellStyle name="Normal 2 62 2 8 3" xfId="42634"/>
    <cellStyle name="Normal 2 62 2 8 4" xfId="43658"/>
    <cellStyle name="Normal 2 62 2 8 5" xfId="41610"/>
    <cellStyle name="Normal 2 62 2 9" xfId="23605"/>
    <cellStyle name="Normal 2 62 2 9 2" xfId="42890"/>
    <cellStyle name="Normal 2 62 2 9 3" xfId="43914"/>
    <cellStyle name="Normal 2 62 2 9 4" xfId="41866"/>
    <cellStyle name="Normal 2 62 3" xfId="4915"/>
    <cellStyle name="Normal 2 62 3 10" xfId="42380"/>
    <cellStyle name="Normal 2 62 3 11" xfId="43404"/>
    <cellStyle name="Normal 2 62 3 12" xfId="41356"/>
    <cellStyle name="Normal 2 62 3 2" xfId="7327"/>
    <cellStyle name="Normal 2 62 3 2 10" xfId="43412"/>
    <cellStyle name="Normal 2 62 3 2 11" xfId="41364"/>
    <cellStyle name="Normal 2 62 3 2 2" xfId="11870"/>
    <cellStyle name="Normal 2 62 3 2 2 2" xfId="21256"/>
    <cellStyle name="Normal 2 62 3 2 2 2 2" xfId="39540"/>
    <cellStyle name="Normal 2 62 3 2 2 2 2 2" xfId="41828"/>
    <cellStyle name="Normal 2 62 3 2 2 2 2 2 2" xfId="42340"/>
    <cellStyle name="Normal 2 62 3 2 2 2 2 2 2 2" xfId="43364"/>
    <cellStyle name="Normal 2 62 3 2 2 2 2 2 2 3" xfId="44388"/>
    <cellStyle name="Normal 2 62 3 2 2 2 2 2 3" xfId="42852"/>
    <cellStyle name="Normal 2 62 3 2 2 2 2 2 4" xfId="43876"/>
    <cellStyle name="Normal 2 62 3 2 2 2 2 3" xfId="42084"/>
    <cellStyle name="Normal 2 62 3 2 2 2 2 3 2" xfId="43108"/>
    <cellStyle name="Normal 2 62 3 2 2 2 2 3 3" xfId="44132"/>
    <cellStyle name="Normal 2 62 3 2 2 2 2 4" xfId="42596"/>
    <cellStyle name="Normal 2 62 3 2 2 2 2 5" xfId="43620"/>
    <cellStyle name="Normal 2 62 3 2 2 2 2 6" xfId="41572"/>
    <cellStyle name="Normal 2 62 3 2 2 2 3" xfId="41283"/>
    <cellStyle name="Normal 2 62 3 2 2 2 3 2" xfId="42212"/>
    <cellStyle name="Normal 2 62 3 2 2 2 3 2 2" xfId="43236"/>
    <cellStyle name="Normal 2 62 3 2 2 2 3 2 3" xfId="44260"/>
    <cellStyle name="Normal 2 62 3 2 2 2 3 3" xfId="42724"/>
    <cellStyle name="Normal 2 62 3 2 2 2 3 4" xfId="43748"/>
    <cellStyle name="Normal 2 62 3 2 2 2 3 5" xfId="41700"/>
    <cellStyle name="Normal 2 62 3 2 2 2 4" xfId="41956"/>
    <cellStyle name="Normal 2 62 3 2 2 2 4 2" xfId="42980"/>
    <cellStyle name="Normal 2 62 3 2 2 2 4 3" xfId="44004"/>
    <cellStyle name="Normal 2 62 3 2 2 2 5" xfId="42468"/>
    <cellStyle name="Normal 2 62 3 2 2 2 6" xfId="43492"/>
    <cellStyle name="Normal 2 62 3 2 2 2 7" xfId="41444"/>
    <cellStyle name="Normal 2 62 3 2 2 3" xfId="30429"/>
    <cellStyle name="Normal 2 62 3 2 2 3 2" xfId="41764"/>
    <cellStyle name="Normal 2 62 3 2 2 3 2 2" xfId="42276"/>
    <cellStyle name="Normal 2 62 3 2 2 3 2 2 2" xfId="43300"/>
    <cellStyle name="Normal 2 62 3 2 2 3 2 2 3" xfId="44324"/>
    <cellStyle name="Normal 2 62 3 2 2 3 2 3" xfId="42788"/>
    <cellStyle name="Normal 2 62 3 2 2 3 2 4" xfId="43812"/>
    <cellStyle name="Normal 2 62 3 2 2 3 3" xfId="42020"/>
    <cellStyle name="Normal 2 62 3 2 2 3 3 2" xfId="43044"/>
    <cellStyle name="Normal 2 62 3 2 2 3 3 3" xfId="44068"/>
    <cellStyle name="Normal 2 62 3 2 2 3 4" xfId="42532"/>
    <cellStyle name="Normal 2 62 3 2 2 3 5" xfId="43556"/>
    <cellStyle name="Normal 2 62 3 2 2 3 6" xfId="41508"/>
    <cellStyle name="Normal 2 62 3 2 2 4" xfId="41219"/>
    <cellStyle name="Normal 2 62 3 2 2 4 2" xfId="42148"/>
    <cellStyle name="Normal 2 62 3 2 2 4 2 2" xfId="43172"/>
    <cellStyle name="Normal 2 62 3 2 2 4 2 3" xfId="44196"/>
    <cellStyle name="Normal 2 62 3 2 2 4 3" xfId="42660"/>
    <cellStyle name="Normal 2 62 3 2 2 4 4" xfId="43684"/>
    <cellStyle name="Normal 2 62 3 2 2 4 5" xfId="41636"/>
    <cellStyle name="Normal 2 62 3 2 2 5" xfId="41892"/>
    <cellStyle name="Normal 2 62 3 2 2 5 2" xfId="42916"/>
    <cellStyle name="Normal 2 62 3 2 2 5 3" xfId="43940"/>
    <cellStyle name="Normal 2 62 3 2 2 6" xfId="42404"/>
    <cellStyle name="Normal 2 62 3 2 2 7" xfId="43428"/>
    <cellStyle name="Normal 2 62 3 2 2 8" xfId="41380"/>
    <cellStyle name="Normal 2 62 3 2 3" xfId="16716"/>
    <cellStyle name="Normal 2 62 3 2 3 2" xfId="35000"/>
    <cellStyle name="Normal 2 62 3 2 3 2 2" xfId="41299"/>
    <cellStyle name="Normal 2 62 3 2 3 2 2 2" xfId="41844"/>
    <cellStyle name="Normal 2 62 3 2 3 2 2 2 2" xfId="42356"/>
    <cellStyle name="Normal 2 62 3 2 3 2 2 2 2 2" xfId="43380"/>
    <cellStyle name="Normal 2 62 3 2 3 2 2 2 2 3" xfId="44404"/>
    <cellStyle name="Normal 2 62 3 2 3 2 2 2 3" xfId="42868"/>
    <cellStyle name="Normal 2 62 3 2 3 2 2 2 4" xfId="43892"/>
    <cellStyle name="Normal 2 62 3 2 3 2 2 3" xfId="42100"/>
    <cellStyle name="Normal 2 62 3 2 3 2 2 3 2" xfId="43124"/>
    <cellStyle name="Normal 2 62 3 2 3 2 2 3 3" xfId="44148"/>
    <cellStyle name="Normal 2 62 3 2 3 2 2 4" xfId="42612"/>
    <cellStyle name="Normal 2 62 3 2 3 2 2 5" xfId="43636"/>
    <cellStyle name="Normal 2 62 3 2 3 2 2 6" xfId="41588"/>
    <cellStyle name="Normal 2 62 3 2 3 2 3" xfId="41716"/>
    <cellStyle name="Normal 2 62 3 2 3 2 3 2" xfId="42228"/>
    <cellStyle name="Normal 2 62 3 2 3 2 3 2 2" xfId="43252"/>
    <cellStyle name="Normal 2 62 3 2 3 2 3 2 3" xfId="44276"/>
    <cellStyle name="Normal 2 62 3 2 3 2 3 3" xfId="42740"/>
    <cellStyle name="Normal 2 62 3 2 3 2 3 4" xfId="43764"/>
    <cellStyle name="Normal 2 62 3 2 3 2 4" xfId="41972"/>
    <cellStyle name="Normal 2 62 3 2 3 2 4 2" xfId="42996"/>
    <cellStyle name="Normal 2 62 3 2 3 2 4 3" xfId="44020"/>
    <cellStyle name="Normal 2 62 3 2 3 2 5" xfId="42484"/>
    <cellStyle name="Normal 2 62 3 2 3 2 6" xfId="43508"/>
    <cellStyle name="Normal 2 62 3 2 3 2 7" xfId="41460"/>
    <cellStyle name="Normal 2 62 3 2 3 3" xfId="41235"/>
    <cellStyle name="Normal 2 62 3 2 3 3 2" xfId="41780"/>
    <cellStyle name="Normal 2 62 3 2 3 3 2 2" xfId="42292"/>
    <cellStyle name="Normal 2 62 3 2 3 3 2 2 2" xfId="43316"/>
    <cellStyle name="Normal 2 62 3 2 3 3 2 2 3" xfId="44340"/>
    <cellStyle name="Normal 2 62 3 2 3 3 2 3" xfId="42804"/>
    <cellStyle name="Normal 2 62 3 2 3 3 2 4" xfId="43828"/>
    <cellStyle name="Normal 2 62 3 2 3 3 3" xfId="42036"/>
    <cellStyle name="Normal 2 62 3 2 3 3 3 2" xfId="43060"/>
    <cellStyle name="Normal 2 62 3 2 3 3 3 3" xfId="44084"/>
    <cellStyle name="Normal 2 62 3 2 3 3 4" xfId="42548"/>
    <cellStyle name="Normal 2 62 3 2 3 3 5" xfId="43572"/>
    <cellStyle name="Normal 2 62 3 2 3 3 6" xfId="41524"/>
    <cellStyle name="Normal 2 62 3 2 3 4" xfId="41652"/>
    <cellStyle name="Normal 2 62 3 2 3 4 2" xfId="42164"/>
    <cellStyle name="Normal 2 62 3 2 3 4 2 2" xfId="43188"/>
    <cellStyle name="Normal 2 62 3 2 3 4 2 3" xfId="44212"/>
    <cellStyle name="Normal 2 62 3 2 3 4 3" xfId="42676"/>
    <cellStyle name="Normal 2 62 3 2 3 4 4" xfId="43700"/>
    <cellStyle name="Normal 2 62 3 2 3 5" xfId="41908"/>
    <cellStyle name="Normal 2 62 3 2 3 5 2" xfId="42932"/>
    <cellStyle name="Normal 2 62 3 2 3 5 3" xfId="43956"/>
    <cellStyle name="Normal 2 62 3 2 3 6" xfId="42420"/>
    <cellStyle name="Normal 2 62 3 2 3 7" xfId="43444"/>
    <cellStyle name="Normal 2 62 3 2 3 8" xfId="41396"/>
    <cellStyle name="Normal 2 62 3 2 4" xfId="22876"/>
    <cellStyle name="Normal 2 62 3 2 4 2" xfId="41160"/>
    <cellStyle name="Normal 2 62 3 2 4 2 2" xfId="41315"/>
    <cellStyle name="Normal 2 62 3 2 4 2 2 2" xfId="41860"/>
    <cellStyle name="Normal 2 62 3 2 4 2 2 2 2" xfId="42372"/>
    <cellStyle name="Normal 2 62 3 2 4 2 2 2 2 2" xfId="43396"/>
    <cellStyle name="Normal 2 62 3 2 4 2 2 2 2 3" xfId="44420"/>
    <cellStyle name="Normal 2 62 3 2 4 2 2 2 3" xfId="42884"/>
    <cellStyle name="Normal 2 62 3 2 4 2 2 2 4" xfId="43908"/>
    <cellStyle name="Normal 2 62 3 2 4 2 2 3" xfId="42116"/>
    <cellStyle name="Normal 2 62 3 2 4 2 2 3 2" xfId="43140"/>
    <cellStyle name="Normal 2 62 3 2 4 2 2 3 3" xfId="44164"/>
    <cellStyle name="Normal 2 62 3 2 4 2 2 4" xfId="42628"/>
    <cellStyle name="Normal 2 62 3 2 4 2 2 5" xfId="43652"/>
    <cellStyle name="Normal 2 62 3 2 4 2 2 6" xfId="41604"/>
    <cellStyle name="Normal 2 62 3 2 4 2 3" xfId="41732"/>
    <cellStyle name="Normal 2 62 3 2 4 2 3 2" xfId="42244"/>
    <cellStyle name="Normal 2 62 3 2 4 2 3 2 2" xfId="43268"/>
    <cellStyle name="Normal 2 62 3 2 4 2 3 2 3" xfId="44292"/>
    <cellStyle name="Normal 2 62 3 2 4 2 3 3" xfId="42756"/>
    <cellStyle name="Normal 2 62 3 2 4 2 3 4" xfId="43780"/>
    <cellStyle name="Normal 2 62 3 2 4 2 4" xfId="41988"/>
    <cellStyle name="Normal 2 62 3 2 4 2 4 2" xfId="43012"/>
    <cellStyle name="Normal 2 62 3 2 4 2 4 3" xfId="44036"/>
    <cellStyle name="Normal 2 62 3 2 4 2 5" xfId="42500"/>
    <cellStyle name="Normal 2 62 3 2 4 2 6" xfId="43524"/>
    <cellStyle name="Normal 2 62 3 2 4 2 7" xfId="41476"/>
    <cellStyle name="Normal 2 62 3 2 4 3" xfId="41251"/>
    <cellStyle name="Normal 2 62 3 2 4 3 2" xfId="41796"/>
    <cellStyle name="Normal 2 62 3 2 4 3 2 2" xfId="42308"/>
    <cellStyle name="Normal 2 62 3 2 4 3 2 2 2" xfId="43332"/>
    <cellStyle name="Normal 2 62 3 2 4 3 2 2 3" xfId="44356"/>
    <cellStyle name="Normal 2 62 3 2 4 3 2 3" xfId="42820"/>
    <cellStyle name="Normal 2 62 3 2 4 3 2 4" xfId="43844"/>
    <cellStyle name="Normal 2 62 3 2 4 3 3" xfId="42052"/>
    <cellStyle name="Normal 2 62 3 2 4 3 3 2" xfId="43076"/>
    <cellStyle name="Normal 2 62 3 2 4 3 3 3" xfId="44100"/>
    <cellStyle name="Normal 2 62 3 2 4 3 4" xfId="42564"/>
    <cellStyle name="Normal 2 62 3 2 4 3 5" xfId="43588"/>
    <cellStyle name="Normal 2 62 3 2 4 3 6" xfId="41540"/>
    <cellStyle name="Normal 2 62 3 2 4 4" xfId="41668"/>
    <cellStyle name="Normal 2 62 3 2 4 4 2" xfId="42180"/>
    <cellStyle name="Normal 2 62 3 2 4 4 2 2" xfId="43204"/>
    <cellStyle name="Normal 2 62 3 2 4 4 2 3" xfId="44228"/>
    <cellStyle name="Normal 2 62 3 2 4 4 3" xfId="42692"/>
    <cellStyle name="Normal 2 62 3 2 4 4 4" xfId="43716"/>
    <cellStyle name="Normal 2 62 3 2 4 5" xfId="41924"/>
    <cellStyle name="Normal 2 62 3 2 4 5 2" xfId="42948"/>
    <cellStyle name="Normal 2 62 3 2 4 5 3" xfId="43972"/>
    <cellStyle name="Normal 2 62 3 2 4 6" xfId="42436"/>
    <cellStyle name="Normal 2 62 3 2 4 7" xfId="43460"/>
    <cellStyle name="Normal 2 62 3 2 4 8" xfId="41412"/>
    <cellStyle name="Normal 2 62 3 2 5" xfId="22892"/>
    <cellStyle name="Normal 2 62 3 2 5 2" xfId="41176"/>
    <cellStyle name="Normal 2 62 3 2 5 2 2" xfId="41812"/>
    <cellStyle name="Normal 2 62 3 2 5 2 2 2" xfId="42324"/>
    <cellStyle name="Normal 2 62 3 2 5 2 2 2 2" xfId="43348"/>
    <cellStyle name="Normal 2 62 3 2 5 2 2 2 3" xfId="44372"/>
    <cellStyle name="Normal 2 62 3 2 5 2 2 3" xfId="42836"/>
    <cellStyle name="Normal 2 62 3 2 5 2 2 4" xfId="43860"/>
    <cellStyle name="Normal 2 62 3 2 5 2 3" xfId="42068"/>
    <cellStyle name="Normal 2 62 3 2 5 2 3 2" xfId="43092"/>
    <cellStyle name="Normal 2 62 3 2 5 2 3 3" xfId="44116"/>
    <cellStyle name="Normal 2 62 3 2 5 2 4" xfId="42580"/>
    <cellStyle name="Normal 2 62 3 2 5 2 5" xfId="43604"/>
    <cellStyle name="Normal 2 62 3 2 5 2 6" xfId="41556"/>
    <cellStyle name="Normal 2 62 3 2 5 3" xfId="41267"/>
    <cellStyle name="Normal 2 62 3 2 5 3 2" xfId="42196"/>
    <cellStyle name="Normal 2 62 3 2 5 3 2 2" xfId="43220"/>
    <cellStyle name="Normal 2 62 3 2 5 3 2 3" xfId="44244"/>
    <cellStyle name="Normal 2 62 3 2 5 3 3" xfId="42708"/>
    <cellStyle name="Normal 2 62 3 2 5 3 4" xfId="43732"/>
    <cellStyle name="Normal 2 62 3 2 5 3 5" xfId="41684"/>
    <cellStyle name="Normal 2 62 3 2 5 4" xfId="41940"/>
    <cellStyle name="Normal 2 62 3 2 5 4 2" xfId="42964"/>
    <cellStyle name="Normal 2 62 3 2 5 4 3" xfId="43988"/>
    <cellStyle name="Normal 2 62 3 2 5 5" xfId="42452"/>
    <cellStyle name="Normal 2 62 3 2 5 6" xfId="43476"/>
    <cellStyle name="Normal 2 62 3 2 5 7" xfId="41428"/>
    <cellStyle name="Normal 2 62 3 2 6" xfId="25889"/>
    <cellStyle name="Normal 2 62 3 2 6 2" xfId="41748"/>
    <cellStyle name="Normal 2 62 3 2 6 2 2" xfId="42260"/>
    <cellStyle name="Normal 2 62 3 2 6 2 2 2" xfId="43284"/>
    <cellStyle name="Normal 2 62 3 2 6 2 2 3" xfId="44308"/>
    <cellStyle name="Normal 2 62 3 2 6 2 3" xfId="42772"/>
    <cellStyle name="Normal 2 62 3 2 6 2 4" xfId="43796"/>
    <cellStyle name="Normal 2 62 3 2 6 3" xfId="42004"/>
    <cellStyle name="Normal 2 62 3 2 6 3 2" xfId="43028"/>
    <cellStyle name="Normal 2 62 3 2 6 3 3" xfId="44052"/>
    <cellStyle name="Normal 2 62 3 2 6 4" xfId="42516"/>
    <cellStyle name="Normal 2 62 3 2 6 5" xfId="43540"/>
    <cellStyle name="Normal 2 62 3 2 6 6" xfId="41492"/>
    <cellStyle name="Normal 2 62 3 2 7" xfId="41203"/>
    <cellStyle name="Normal 2 62 3 2 7 2" xfId="42132"/>
    <cellStyle name="Normal 2 62 3 2 7 2 2" xfId="43156"/>
    <cellStyle name="Normal 2 62 3 2 7 2 3" xfId="44180"/>
    <cellStyle name="Normal 2 62 3 2 7 3" xfId="42644"/>
    <cellStyle name="Normal 2 62 3 2 7 4" xfId="43668"/>
    <cellStyle name="Normal 2 62 3 2 7 5" xfId="41620"/>
    <cellStyle name="Normal 2 62 3 2 8" xfId="41876"/>
    <cellStyle name="Normal 2 62 3 2 8 2" xfId="42900"/>
    <cellStyle name="Normal 2 62 3 2 8 3" xfId="43924"/>
    <cellStyle name="Normal 2 62 3 2 9" xfId="42388"/>
    <cellStyle name="Normal 2 62 3 3" xfId="9599"/>
    <cellStyle name="Normal 2 62 3 3 2" xfId="18985"/>
    <cellStyle name="Normal 2 62 3 3 2 2" xfId="37269"/>
    <cellStyle name="Normal 2 62 3 3 2 2 2" xfId="41820"/>
    <cellStyle name="Normal 2 62 3 3 2 2 2 2" xfId="42332"/>
    <cellStyle name="Normal 2 62 3 3 2 2 2 2 2" xfId="43356"/>
    <cellStyle name="Normal 2 62 3 3 2 2 2 2 3" xfId="44380"/>
    <cellStyle name="Normal 2 62 3 3 2 2 2 3" xfId="42844"/>
    <cellStyle name="Normal 2 62 3 3 2 2 2 4" xfId="43868"/>
    <cellStyle name="Normal 2 62 3 3 2 2 3" xfId="42076"/>
    <cellStyle name="Normal 2 62 3 3 2 2 3 2" xfId="43100"/>
    <cellStyle name="Normal 2 62 3 3 2 2 3 3" xfId="44124"/>
    <cellStyle name="Normal 2 62 3 3 2 2 4" xfId="42588"/>
    <cellStyle name="Normal 2 62 3 3 2 2 5" xfId="43612"/>
    <cellStyle name="Normal 2 62 3 3 2 2 6" xfId="41564"/>
    <cellStyle name="Normal 2 62 3 3 2 3" xfId="41275"/>
    <cellStyle name="Normal 2 62 3 3 2 3 2" xfId="42204"/>
    <cellStyle name="Normal 2 62 3 3 2 3 2 2" xfId="43228"/>
    <cellStyle name="Normal 2 62 3 3 2 3 2 3" xfId="44252"/>
    <cellStyle name="Normal 2 62 3 3 2 3 3" xfId="42716"/>
    <cellStyle name="Normal 2 62 3 3 2 3 4" xfId="43740"/>
    <cellStyle name="Normal 2 62 3 3 2 3 5" xfId="41692"/>
    <cellStyle name="Normal 2 62 3 3 2 4" xfId="41948"/>
    <cellStyle name="Normal 2 62 3 3 2 4 2" xfId="42972"/>
    <cellStyle name="Normal 2 62 3 3 2 4 3" xfId="43996"/>
    <cellStyle name="Normal 2 62 3 3 2 5" xfId="42460"/>
    <cellStyle name="Normal 2 62 3 3 2 6" xfId="43484"/>
    <cellStyle name="Normal 2 62 3 3 2 7" xfId="41436"/>
    <cellStyle name="Normal 2 62 3 3 3" xfId="28158"/>
    <cellStyle name="Normal 2 62 3 3 3 2" xfId="41756"/>
    <cellStyle name="Normal 2 62 3 3 3 2 2" xfId="42268"/>
    <cellStyle name="Normal 2 62 3 3 3 2 2 2" xfId="43292"/>
    <cellStyle name="Normal 2 62 3 3 3 2 2 3" xfId="44316"/>
    <cellStyle name="Normal 2 62 3 3 3 2 3" xfId="42780"/>
    <cellStyle name="Normal 2 62 3 3 3 2 4" xfId="43804"/>
    <cellStyle name="Normal 2 62 3 3 3 3" xfId="42012"/>
    <cellStyle name="Normal 2 62 3 3 3 3 2" xfId="43036"/>
    <cellStyle name="Normal 2 62 3 3 3 3 3" xfId="44060"/>
    <cellStyle name="Normal 2 62 3 3 3 4" xfId="42524"/>
    <cellStyle name="Normal 2 62 3 3 3 5" xfId="43548"/>
    <cellStyle name="Normal 2 62 3 3 3 6" xfId="41500"/>
    <cellStyle name="Normal 2 62 3 3 4" xfId="41211"/>
    <cellStyle name="Normal 2 62 3 3 4 2" xfId="42140"/>
    <cellStyle name="Normal 2 62 3 3 4 2 2" xfId="43164"/>
    <cellStyle name="Normal 2 62 3 3 4 2 3" xfId="44188"/>
    <cellStyle name="Normal 2 62 3 3 4 3" xfId="42652"/>
    <cellStyle name="Normal 2 62 3 3 4 4" xfId="43676"/>
    <cellStyle name="Normal 2 62 3 3 4 5" xfId="41628"/>
    <cellStyle name="Normal 2 62 3 3 5" xfId="41884"/>
    <cellStyle name="Normal 2 62 3 3 5 2" xfId="42908"/>
    <cellStyle name="Normal 2 62 3 3 5 3" xfId="43932"/>
    <cellStyle name="Normal 2 62 3 3 6" xfId="42396"/>
    <cellStyle name="Normal 2 62 3 3 7" xfId="43420"/>
    <cellStyle name="Normal 2 62 3 3 8" xfId="41372"/>
    <cellStyle name="Normal 2 62 3 4" xfId="14446"/>
    <cellStyle name="Normal 2 62 3 4 2" xfId="32730"/>
    <cellStyle name="Normal 2 62 3 4 2 2" xfId="41291"/>
    <cellStyle name="Normal 2 62 3 4 2 2 2" xfId="41836"/>
    <cellStyle name="Normal 2 62 3 4 2 2 2 2" xfId="42348"/>
    <cellStyle name="Normal 2 62 3 4 2 2 2 2 2" xfId="43372"/>
    <cellStyle name="Normal 2 62 3 4 2 2 2 2 3" xfId="44396"/>
    <cellStyle name="Normal 2 62 3 4 2 2 2 3" xfId="42860"/>
    <cellStyle name="Normal 2 62 3 4 2 2 2 4" xfId="43884"/>
    <cellStyle name="Normal 2 62 3 4 2 2 3" xfId="42092"/>
    <cellStyle name="Normal 2 62 3 4 2 2 3 2" xfId="43116"/>
    <cellStyle name="Normal 2 62 3 4 2 2 3 3" xfId="44140"/>
    <cellStyle name="Normal 2 62 3 4 2 2 4" xfId="42604"/>
    <cellStyle name="Normal 2 62 3 4 2 2 5" xfId="43628"/>
    <cellStyle name="Normal 2 62 3 4 2 2 6" xfId="41580"/>
    <cellStyle name="Normal 2 62 3 4 2 3" xfId="41708"/>
    <cellStyle name="Normal 2 62 3 4 2 3 2" xfId="42220"/>
    <cellStyle name="Normal 2 62 3 4 2 3 2 2" xfId="43244"/>
    <cellStyle name="Normal 2 62 3 4 2 3 2 3" xfId="44268"/>
    <cellStyle name="Normal 2 62 3 4 2 3 3" xfId="42732"/>
    <cellStyle name="Normal 2 62 3 4 2 3 4" xfId="43756"/>
    <cellStyle name="Normal 2 62 3 4 2 4" xfId="41964"/>
    <cellStyle name="Normal 2 62 3 4 2 4 2" xfId="42988"/>
    <cellStyle name="Normal 2 62 3 4 2 4 3" xfId="44012"/>
    <cellStyle name="Normal 2 62 3 4 2 5" xfId="42476"/>
    <cellStyle name="Normal 2 62 3 4 2 6" xfId="43500"/>
    <cellStyle name="Normal 2 62 3 4 2 7" xfId="41452"/>
    <cellStyle name="Normal 2 62 3 4 3" xfId="41227"/>
    <cellStyle name="Normal 2 62 3 4 3 2" xfId="41772"/>
    <cellStyle name="Normal 2 62 3 4 3 2 2" xfId="42284"/>
    <cellStyle name="Normal 2 62 3 4 3 2 2 2" xfId="43308"/>
    <cellStyle name="Normal 2 62 3 4 3 2 2 3" xfId="44332"/>
    <cellStyle name="Normal 2 62 3 4 3 2 3" xfId="42796"/>
    <cellStyle name="Normal 2 62 3 4 3 2 4" xfId="43820"/>
    <cellStyle name="Normal 2 62 3 4 3 3" xfId="42028"/>
    <cellStyle name="Normal 2 62 3 4 3 3 2" xfId="43052"/>
    <cellStyle name="Normal 2 62 3 4 3 3 3" xfId="44076"/>
    <cellStyle name="Normal 2 62 3 4 3 4" xfId="42540"/>
    <cellStyle name="Normal 2 62 3 4 3 5" xfId="43564"/>
    <cellStyle name="Normal 2 62 3 4 3 6" xfId="41516"/>
    <cellStyle name="Normal 2 62 3 4 4" xfId="41644"/>
    <cellStyle name="Normal 2 62 3 4 4 2" xfId="42156"/>
    <cellStyle name="Normal 2 62 3 4 4 2 2" xfId="43180"/>
    <cellStyle name="Normal 2 62 3 4 4 2 3" xfId="44204"/>
    <cellStyle name="Normal 2 62 3 4 4 3" xfId="42668"/>
    <cellStyle name="Normal 2 62 3 4 4 4" xfId="43692"/>
    <cellStyle name="Normal 2 62 3 4 5" xfId="41900"/>
    <cellStyle name="Normal 2 62 3 4 5 2" xfId="42924"/>
    <cellStyle name="Normal 2 62 3 4 5 3" xfId="43948"/>
    <cellStyle name="Normal 2 62 3 4 6" xfId="42412"/>
    <cellStyle name="Normal 2 62 3 4 7" xfId="43436"/>
    <cellStyle name="Normal 2 62 3 4 8" xfId="41388"/>
    <cellStyle name="Normal 2 62 3 5" xfId="22857"/>
    <cellStyle name="Normal 2 62 3 5 2" xfId="41141"/>
    <cellStyle name="Normal 2 62 3 5 2 2" xfId="41307"/>
    <cellStyle name="Normal 2 62 3 5 2 2 2" xfId="41852"/>
    <cellStyle name="Normal 2 62 3 5 2 2 2 2" xfId="42364"/>
    <cellStyle name="Normal 2 62 3 5 2 2 2 2 2" xfId="43388"/>
    <cellStyle name="Normal 2 62 3 5 2 2 2 2 3" xfId="44412"/>
    <cellStyle name="Normal 2 62 3 5 2 2 2 3" xfId="42876"/>
    <cellStyle name="Normal 2 62 3 5 2 2 2 4" xfId="43900"/>
    <cellStyle name="Normal 2 62 3 5 2 2 3" xfId="42108"/>
    <cellStyle name="Normal 2 62 3 5 2 2 3 2" xfId="43132"/>
    <cellStyle name="Normal 2 62 3 5 2 2 3 3" xfId="44156"/>
    <cellStyle name="Normal 2 62 3 5 2 2 4" xfId="42620"/>
    <cellStyle name="Normal 2 62 3 5 2 2 5" xfId="43644"/>
    <cellStyle name="Normal 2 62 3 5 2 2 6" xfId="41596"/>
    <cellStyle name="Normal 2 62 3 5 2 3" xfId="41724"/>
    <cellStyle name="Normal 2 62 3 5 2 3 2" xfId="42236"/>
    <cellStyle name="Normal 2 62 3 5 2 3 2 2" xfId="43260"/>
    <cellStyle name="Normal 2 62 3 5 2 3 2 3" xfId="44284"/>
    <cellStyle name="Normal 2 62 3 5 2 3 3" xfId="42748"/>
    <cellStyle name="Normal 2 62 3 5 2 3 4" xfId="43772"/>
    <cellStyle name="Normal 2 62 3 5 2 4" xfId="41980"/>
    <cellStyle name="Normal 2 62 3 5 2 4 2" xfId="43004"/>
    <cellStyle name="Normal 2 62 3 5 2 4 3" xfId="44028"/>
    <cellStyle name="Normal 2 62 3 5 2 5" xfId="42492"/>
    <cellStyle name="Normal 2 62 3 5 2 6" xfId="43516"/>
    <cellStyle name="Normal 2 62 3 5 2 7" xfId="41468"/>
    <cellStyle name="Normal 2 62 3 5 3" xfId="41243"/>
    <cellStyle name="Normal 2 62 3 5 3 2" xfId="41788"/>
    <cellStyle name="Normal 2 62 3 5 3 2 2" xfId="42300"/>
    <cellStyle name="Normal 2 62 3 5 3 2 2 2" xfId="43324"/>
    <cellStyle name="Normal 2 62 3 5 3 2 2 3" xfId="44348"/>
    <cellStyle name="Normal 2 62 3 5 3 2 3" xfId="42812"/>
    <cellStyle name="Normal 2 62 3 5 3 2 4" xfId="43836"/>
    <cellStyle name="Normal 2 62 3 5 3 3" xfId="42044"/>
    <cellStyle name="Normal 2 62 3 5 3 3 2" xfId="43068"/>
    <cellStyle name="Normal 2 62 3 5 3 3 3" xfId="44092"/>
    <cellStyle name="Normal 2 62 3 5 3 4" xfId="42556"/>
    <cellStyle name="Normal 2 62 3 5 3 5" xfId="43580"/>
    <cellStyle name="Normal 2 62 3 5 3 6" xfId="41532"/>
    <cellStyle name="Normal 2 62 3 5 4" xfId="41660"/>
    <cellStyle name="Normal 2 62 3 5 4 2" xfId="42172"/>
    <cellStyle name="Normal 2 62 3 5 4 2 2" xfId="43196"/>
    <cellStyle name="Normal 2 62 3 5 4 2 3" xfId="44220"/>
    <cellStyle name="Normal 2 62 3 5 4 3" xfId="42684"/>
    <cellStyle name="Normal 2 62 3 5 4 4" xfId="43708"/>
    <cellStyle name="Normal 2 62 3 5 5" xfId="41916"/>
    <cellStyle name="Normal 2 62 3 5 5 2" xfId="42940"/>
    <cellStyle name="Normal 2 62 3 5 5 3" xfId="43964"/>
    <cellStyle name="Normal 2 62 3 5 6" xfId="42428"/>
    <cellStyle name="Normal 2 62 3 5 7" xfId="43452"/>
    <cellStyle name="Normal 2 62 3 5 8" xfId="41404"/>
    <cellStyle name="Normal 2 62 3 6" xfId="22868"/>
    <cellStyle name="Normal 2 62 3 6 2" xfId="41152"/>
    <cellStyle name="Normal 2 62 3 6 2 2" xfId="41804"/>
    <cellStyle name="Normal 2 62 3 6 2 2 2" xfId="42316"/>
    <cellStyle name="Normal 2 62 3 6 2 2 2 2" xfId="43340"/>
    <cellStyle name="Normal 2 62 3 6 2 2 2 3" xfId="44364"/>
    <cellStyle name="Normal 2 62 3 6 2 2 3" xfId="42828"/>
    <cellStyle name="Normal 2 62 3 6 2 2 4" xfId="43852"/>
    <cellStyle name="Normal 2 62 3 6 2 3" xfId="42060"/>
    <cellStyle name="Normal 2 62 3 6 2 3 2" xfId="43084"/>
    <cellStyle name="Normal 2 62 3 6 2 3 3" xfId="44108"/>
    <cellStyle name="Normal 2 62 3 6 2 4" xfId="42572"/>
    <cellStyle name="Normal 2 62 3 6 2 5" xfId="43596"/>
    <cellStyle name="Normal 2 62 3 6 2 6" xfId="41548"/>
    <cellStyle name="Normal 2 62 3 6 3" xfId="41259"/>
    <cellStyle name="Normal 2 62 3 6 3 2" xfId="42188"/>
    <cellStyle name="Normal 2 62 3 6 3 2 2" xfId="43212"/>
    <cellStyle name="Normal 2 62 3 6 3 2 3" xfId="44236"/>
    <cellStyle name="Normal 2 62 3 6 3 3" xfId="42700"/>
    <cellStyle name="Normal 2 62 3 6 3 4" xfId="43724"/>
    <cellStyle name="Normal 2 62 3 6 3 5" xfId="41676"/>
    <cellStyle name="Normal 2 62 3 6 4" xfId="41932"/>
    <cellStyle name="Normal 2 62 3 6 4 2" xfId="42956"/>
    <cellStyle name="Normal 2 62 3 6 4 3" xfId="43980"/>
    <cellStyle name="Normal 2 62 3 6 5" xfId="42444"/>
    <cellStyle name="Normal 2 62 3 6 6" xfId="43468"/>
    <cellStyle name="Normal 2 62 3 6 7" xfId="41420"/>
    <cellStyle name="Normal 2 62 3 7" xfId="22884"/>
    <cellStyle name="Normal 2 62 3 7 2" xfId="41168"/>
    <cellStyle name="Normal 2 62 3 7 2 2" xfId="42252"/>
    <cellStyle name="Normal 2 62 3 7 2 2 2" xfId="43276"/>
    <cellStyle name="Normal 2 62 3 7 2 2 3" xfId="44300"/>
    <cellStyle name="Normal 2 62 3 7 2 3" xfId="42764"/>
    <cellStyle name="Normal 2 62 3 7 2 4" xfId="43788"/>
    <cellStyle name="Normal 2 62 3 7 2 5" xfId="41740"/>
    <cellStyle name="Normal 2 62 3 7 3" xfId="41996"/>
    <cellStyle name="Normal 2 62 3 7 3 2" xfId="43020"/>
    <cellStyle name="Normal 2 62 3 7 3 3" xfId="44044"/>
    <cellStyle name="Normal 2 62 3 7 4" xfId="42508"/>
    <cellStyle name="Normal 2 62 3 7 5" xfId="43532"/>
    <cellStyle name="Normal 2 62 3 7 6" xfId="41484"/>
    <cellStyle name="Normal 2 62 3 8" xfId="23620"/>
    <cellStyle name="Normal 2 62 3 8 2" xfId="42124"/>
    <cellStyle name="Normal 2 62 3 8 2 2" xfId="43148"/>
    <cellStyle name="Normal 2 62 3 8 2 3" xfId="44172"/>
    <cellStyle name="Normal 2 62 3 8 3" xfId="42636"/>
    <cellStyle name="Normal 2 62 3 8 4" xfId="43660"/>
    <cellStyle name="Normal 2 62 3 8 5" xfId="41612"/>
    <cellStyle name="Normal 2 62 3 9" xfId="41195"/>
    <cellStyle name="Normal 2 62 3 9 2" xfId="42892"/>
    <cellStyle name="Normal 2 62 3 9 3" xfId="43916"/>
    <cellStyle name="Normal 2 62 3 9 4" xfId="41868"/>
    <cellStyle name="Normal 2 62 4" xfId="6594"/>
    <cellStyle name="Normal 2 62 4 10" xfId="42382"/>
    <cellStyle name="Normal 2 62 4 11" xfId="43406"/>
    <cellStyle name="Normal 2 62 4 12" xfId="41358"/>
    <cellStyle name="Normal 2 62 4 2" xfId="8875"/>
    <cellStyle name="Normal 2 62 4 2 10" xfId="43414"/>
    <cellStyle name="Normal 2 62 4 2 11" xfId="41366"/>
    <cellStyle name="Normal 2 62 4 2 2" xfId="13418"/>
    <cellStyle name="Normal 2 62 4 2 2 2" xfId="22804"/>
    <cellStyle name="Normal 2 62 4 2 2 2 2" xfId="41088"/>
    <cellStyle name="Normal 2 62 4 2 2 2 2 2" xfId="41830"/>
    <cellStyle name="Normal 2 62 4 2 2 2 2 2 2" xfId="42342"/>
    <cellStyle name="Normal 2 62 4 2 2 2 2 2 2 2" xfId="43366"/>
    <cellStyle name="Normal 2 62 4 2 2 2 2 2 2 3" xfId="44390"/>
    <cellStyle name="Normal 2 62 4 2 2 2 2 2 3" xfId="42854"/>
    <cellStyle name="Normal 2 62 4 2 2 2 2 2 4" xfId="43878"/>
    <cellStyle name="Normal 2 62 4 2 2 2 2 3" xfId="42086"/>
    <cellStyle name="Normal 2 62 4 2 2 2 2 3 2" xfId="43110"/>
    <cellStyle name="Normal 2 62 4 2 2 2 2 3 3" xfId="44134"/>
    <cellStyle name="Normal 2 62 4 2 2 2 2 4" xfId="42598"/>
    <cellStyle name="Normal 2 62 4 2 2 2 2 5" xfId="43622"/>
    <cellStyle name="Normal 2 62 4 2 2 2 2 6" xfId="41574"/>
    <cellStyle name="Normal 2 62 4 2 2 2 3" xfId="41285"/>
    <cellStyle name="Normal 2 62 4 2 2 2 3 2" xfId="42214"/>
    <cellStyle name="Normal 2 62 4 2 2 2 3 2 2" xfId="43238"/>
    <cellStyle name="Normal 2 62 4 2 2 2 3 2 3" xfId="44262"/>
    <cellStyle name="Normal 2 62 4 2 2 2 3 3" xfId="42726"/>
    <cellStyle name="Normal 2 62 4 2 2 2 3 4" xfId="43750"/>
    <cellStyle name="Normal 2 62 4 2 2 2 3 5" xfId="41702"/>
    <cellStyle name="Normal 2 62 4 2 2 2 4" xfId="41958"/>
    <cellStyle name="Normal 2 62 4 2 2 2 4 2" xfId="42982"/>
    <cellStyle name="Normal 2 62 4 2 2 2 4 3" xfId="44006"/>
    <cellStyle name="Normal 2 62 4 2 2 2 5" xfId="42470"/>
    <cellStyle name="Normal 2 62 4 2 2 2 6" xfId="43494"/>
    <cellStyle name="Normal 2 62 4 2 2 2 7" xfId="41446"/>
    <cellStyle name="Normal 2 62 4 2 2 3" xfId="31977"/>
    <cellStyle name="Normal 2 62 4 2 2 3 2" xfId="41766"/>
    <cellStyle name="Normal 2 62 4 2 2 3 2 2" xfId="42278"/>
    <cellStyle name="Normal 2 62 4 2 2 3 2 2 2" xfId="43302"/>
    <cellStyle name="Normal 2 62 4 2 2 3 2 2 3" xfId="44326"/>
    <cellStyle name="Normal 2 62 4 2 2 3 2 3" xfId="42790"/>
    <cellStyle name="Normal 2 62 4 2 2 3 2 4" xfId="43814"/>
    <cellStyle name="Normal 2 62 4 2 2 3 3" xfId="42022"/>
    <cellStyle name="Normal 2 62 4 2 2 3 3 2" xfId="43046"/>
    <cellStyle name="Normal 2 62 4 2 2 3 3 3" xfId="44070"/>
    <cellStyle name="Normal 2 62 4 2 2 3 4" xfId="42534"/>
    <cellStyle name="Normal 2 62 4 2 2 3 5" xfId="43558"/>
    <cellStyle name="Normal 2 62 4 2 2 3 6" xfId="41510"/>
    <cellStyle name="Normal 2 62 4 2 2 4" xfId="41221"/>
    <cellStyle name="Normal 2 62 4 2 2 4 2" xfId="42150"/>
    <cellStyle name="Normal 2 62 4 2 2 4 2 2" xfId="43174"/>
    <cellStyle name="Normal 2 62 4 2 2 4 2 3" xfId="44198"/>
    <cellStyle name="Normal 2 62 4 2 2 4 3" xfId="42662"/>
    <cellStyle name="Normal 2 62 4 2 2 4 4" xfId="43686"/>
    <cellStyle name="Normal 2 62 4 2 2 4 5" xfId="41638"/>
    <cellStyle name="Normal 2 62 4 2 2 5" xfId="41894"/>
    <cellStyle name="Normal 2 62 4 2 2 5 2" xfId="42918"/>
    <cellStyle name="Normal 2 62 4 2 2 5 3" xfId="43942"/>
    <cellStyle name="Normal 2 62 4 2 2 6" xfId="42406"/>
    <cellStyle name="Normal 2 62 4 2 2 7" xfId="43430"/>
    <cellStyle name="Normal 2 62 4 2 2 8" xfId="41382"/>
    <cellStyle name="Normal 2 62 4 2 3" xfId="18264"/>
    <cellStyle name="Normal 2 62 4 2 3 2" xfId="36548"/>
    <cellStyle name="Normal 2 62 4 2 3 2 2" xfId="41301"/>
    <cellStyle name="Normal 2 62 4 2 3 2 2 2" xfId="41846"/>
    <cellStyle name="Normal 2 62 4 2 3 2 2 2 2" xfId="42358"/>
    <cellStyle name="Normal 2 62 4 2 3 2 2 2 2 2" xfId="43382"/>
    <cellStyle name="Normal 2 62 4 2 3 2 2 2 2 3" xfId="44406"/>
    <cellStyle name="Normal 2 62 4 2 3 2 2 2 3" xfId="42870"/>
    <cellStyle name="Normal 2 62 4 2 3 2 2 2 4" xfId="43894"/>
    <cellStyle name="Normal 2 62 4 2 3 2 2 3" xfId="42102"/>
    <cellStyle name="Normal 2 62 4 2 3 2 2 3 2" xfId="43126"/>
    <cellStyle name="Normal 2 62 4 2 3 2 2 3 3" xfId="44150"/>
    <cellStyle name="Normal 2 62 4 2 3 2 2 4" xfId="42614"/>
    <cellStyle name="Normal 2 62 4 2 3 2 2 5" xfId="43638"/>
    <cellStyle name="Normal 2 62 4 2 3 2 2 6" xfId="41590"/>
    <cellStyle name="Normal 2 62 4 2 3 2 3" xfId="41718"/>
    <cellStyle name="Normal 2 62 4 2 3 2 3 2" xfId="42230"/>
    <cellStyle name="Normal 2 62 4 2 3 2 3 2 2" xfId="43254"/>
    <cellStyle name="Normal 2 62 4 2 3 2 3 2 3" xfId="44278"/>
    <cellStyle name="Normal 2 62 4 2 3 2 3 3" xfId="42742"/>
    <cellStyle name="Normal 2 62 4 2 3 2 3 4" xfId="43766"/>
    <cellStyle name="Normal 2 62 4 2 3 2 4" xfId="41974"/>
    <cellStyle name="Normal 2 62 4 2 3 2 4 2" xfId="42998"/>
    <cellStyle name="Normal 2 62 4 2 3 2 4 3" xfId="44022"/>
    <cellStyle name="Normal 2 62 4 2 3 2 5" xfId="42486"/>
    <cellStyle name="Normal 2 62 4 2 3 2 6" xfId="43510"/>
    <cellStyle name="Normal 2 62 4 2 3 2 7" xfId="41462"/>
    <cellStyle name="Normal 2 62 4 2 3 3" xfId="41237"/>
    <cellStyle name="Normal 2 62 4 2 3 3 2" xfId="41782"/>
    <cellStyle name="Normal 2 62 4 2 3 3 2 2" xfId="42294"/>
    <cellStyle name="Normal 2 62 4 2 3 3 2 2 2" xfId="43318"/>
    <cellStyle name="Normal 2 62 4 2 3 3 2 2 3" xfId="44342"/>
    <cellStyle name="Normal 2 62 4 2 3 3 2 3" xfId="42806"/>
    <cellStyle name="Normal 2 62 4 2 3 3 2 4" xfId="43830"/>
    <cellStyle name="Normal 2 62 4 2 3 3 3" xfId="42038"/>
    <cellStyle name="Normal 2 62 4 2 3 3 3 2" xfId="43062"/>
    <cellStyle name="Normal 2 62 4 2 3 3 3 3" xfId="44086"/>
    <cellStyle name="Normal 2 62 4 2 3 3 4" xfId="42550"/>
    <cellStyle name="Normal 2 62 4 2 3 3 5" xfId="43574"/>
    <cellStyle name="Normal 2 62 4 2 3 3 6" xfId="41526"/>
    <cellStyle name="Normal 2 62 4 2 3 4" xfId="41654"/>
    <cellStyle name="Normal 2 62 4 2 3 4 2" xfId="42166"/>
    <cellStyle name="Normal 2 62 4 2 3 4 2 2" xfId="43190"/>
    <cellStyle name="Normal 2 62 4 2 3 4 2 3" xfId="44214"/>
    <cellStyle name="Normal 2 62 4 2 3 4 3" xfId="42678"/>
    <cellStyle name="Normal 2 62 4 2 3 4 4" xfId="43702"/>
    <cellStyle name="Normal 2 62 4 2 3 5" xfId="41910"/>
    <cellStyle name="Normal 2 62 4 2 3 5 2" xfId="42934"/>
    <cellStyle name="Normal 2 62 4 2 3 5 3" xfId="43958"/>
    <cellStyle name="Normal 2 62 4 2 3 6" xfId="42422"/>
    <cellStyle name="Normal 2 62 4 2 3 7" xfId="43446"/>
    <cellStyle name="Normal 2 62 4 2 3 8" xfId="41398"/>
    <cellStyle name="Normal 2 62 4 2 4" xfId="22878"/>
    <cellStyle name="Normal 2 62 4 2 4 2" xfId="41162"/>
    <cellStyle name="Normal 2 62 4 2 4 2 2" xfId="41317"/>
    <cellStyle name="Normal 2 62 4 2 4 2 2 2" xfId="41862"/>
    <cellStyle name="Normal 2 62 4 2 4 2 2 2 2" xfId="42374"/>
    <cellStyle name="Normal 2 62 4 2 4 2 2 2 2 2" xfId="43398"/>
    <cellStyle name="Normal 2 62 4 2 4 2 2 2 2 3" xfId="44422"/>
    <cellStyle name="Normal 2 62 4 2 4 2 2 2 3" xfId="42886"/>
    <cellStyle name="Normal 2 62 4 2 4 2 2 2 4" xfId="43910"/>
    <cellStyle name="Normal 2 62 4 2 4 2 2 3" xfId="42118"/>
    <cellStyle name="Normal 2 62 4 2 4 2 2 3 2" xfId="43142"/>
    <cellStyle name="Normal 2 62 4 2 4 2 2 3 3" xfId="44166"/>
    <cellStyle name="Normal 2 62 4 2 4 2 2 4" xfId="42630"/>
    <cellStyle name="Normal 2 62 4 2 4 2 2 5" xfId="43654"/>
    <cellStyle name="Normal 2 62 4 2 4 2 2 6" xfId="41606"/>
    <cellStyle name="Normal 2 62 4 2 4 2 3" xfId="41734"/>
    <cellStyle name="Normal 2 62 4 2 4 2 3 2" xfId="42246"/>
    <cellStyle name="Normal 2 62 4 2 4 2 3 2 2" xfId="43270"/>
    <cellStyle name="Normal 2 62 4 2 4 2 3 2 3" xfId="44294"/>
    <cellStyle name="Normal 2 62 4 2 4 2 3 3" xfId="42758"/>
    <cellStyle name="Normal 2 62 4 2 4 2 3 4" xfId="43782"/>
    <cellStyle name="Normal 2 62 4 2 4 2 4" xfId="41990"/>
    <cellStyle name="Normal 2 62 4 2 4 2 4 2" xfId="43014"/>
    <cellStyle name="Normal 2 62 4 2 4 2 4 3" xfId="44038"/>
    <cellStyle name="Normal 2 62 4 2 4 2 5" xfId="42502"/>
    <cellStyle name="Normal 2 62 4 2 4 2 6" xfId="43526"/>
    <cellStyle name="Normal 2 62 4 2 4 2 7" xfId="41478"/>
    <cellStyle name="Normal 2 62 4 2 4 3" xfId="41253"/>
    <cellStyle name="Normal 2 62 4 2 4 3 2" xfId="41798"/>
    <cellStyle name="Normal 2 62 4 2 4 3 2 2" xfId="42310"/>
    <cellStyle name="Normal 2 62 4 2 4 3 2 2 2" xfId="43334"/>
    <cellStyle name="Normal 2 62 4 2 4 3 2 2 3" xfId="44358"/>
    <cellStyle name="Normal 2 62 4 2 4 3 2 3" xfId="42822"/>
    <cellStyle name="Normal 2 62 4 2 4 3 2 4" xfId="43846"/>
    <cellStyle name="Normal 2 62 4 2 4 3 3" xfId="42054"/>
    <cellStyle name="Normal 2 62 4 2 4 3 3 2" xfId="43078"/>
    <cellStyle name="Normal 2 62 4 2 4 3 3 3" xfId="44102"/>
    <cellStyle name="Normal 2 62 4 2 4 3 4" xfId="42566"/>
    <cellStyle name="Normal 2 62 4 2 4 3 5" xfId="43590"/>
    <cellStyle name="Normal 2 62 4 2 4 3 6" xfId="41542"/>
    <cellStyle name="Normal 2 62 4 2 4 4" xfId="41670"/>
    <cellStyle name="Normal 2 62 4 2 4 4 2" xfId="42182"/>
    <cellStyle name="Normal 2 62 4 2 4 4 2 2" xfId="43206"/>
    <cellStyle name="Normal 2 62 4 2 4 4 2 3" xfId="44230"/>
    <cellStyle name="Normal 2 62 4 2 4 4 3" xfId="42694"/>
    <cellStyle name="Normal 2 62 4 2 4 4 4" xfId="43718"/>
    <cellStyle name="Normal 2 62 4 2 4 5" xfId="41926"/>
    <cellStyle name="Normal 2 62 4 2 4 5 2" xfId="42950"/>
    <cellStyle name="Normal 2 62 4 2 4 5 3" xfId="43974"/>
    <cellStyle name="Normal 2 62 4 2 4 6" xfId="42438"/>
    <cellStyle name="Normal 2 62 4 2 4 7" xfId="43462"/>
    <cellStyle name="Normal 2 62 4 2 4 8" xfId="41414"/>
    <cellStyle name="Normal 2 62 4 2 5" xfId="22894"/>
    <cellStyle name="Normal 2 62 4 2 5 2" xfId="41178"/>
    <cellStyle name="Normal 2 62 4 2 5 2 2" xfId="41814"/>
    <cellStyle name="Normal 2 62 4 2 5 2 2 2" xfId="42326"/>
    <cellStyle name="Normal 2 62 4 2 5 2 2 2 2" xfId="43350"/>
    <cellStyle name="Normal 2 62 4 2 5 2 2 2 3" xfId="44374"/>
    <cellStyle name="Normal 2 62 4 2 5 2 2 3" xfId="42838"/>
    <cellStyle name="Normal 2 62 4 2 5 2 2 4" xfId="43862"/>
    <cellStyle name="Normal 2 62 4 2 5 2 3" xfId="42070"/>
    <cellStyle name="Normal 2 62 4 2 5 2 3 2" xfId="43094"/>
    <cellStyle name="Normal 2 62 4 2 5 2 3 3" xfId="44118"/>
    <cellStyle name="Normal 2 62 4 2 5 2 4" xfId="42582"/>
    <cellStyle name="Normal 2 62 4 2 5 2 5" xfId="43606"/>
    <cellStyle name="Normal 2 62 4 2 5 2 6" xfId="41558"/>
    <cellStyle name="Normal 2 62 4 2 5 3" xfId="41269"/>
    <cellStyle name="Normal 2 62 4 2 5 3 2" xfId="42198"/>
    <cellStyle name="Normal 2 62 4 2 5 3 2 2" xfId="43222"/>
    <cellStyle name="Normal 2 62 4 2 5 3 2 3" xfId="44246"/>
    <cellStyle name="Normal 2 62 4 2 5 3 3" xfId="42710"/>
    <cellStyle name="Normal 2 62 4 2 5 3 4" xfId="43734"/>
    <cellStyle name="Normal 2 62 4 2 5 3 5" xfId="41686"/>
    <cellStyle name="Normal 2 62 4 2 5 4" xfId="41942"/>
    <cellStyle name="Normal 2 62 4 2 5 4 2" xfId="42966"/>
    <cellStyle name="Normal 2 62 4 2 5 4 3" xfId="43990"/>
    <cellStyle name="Normal 2 62 4 2 5 5" xfId="42454"/>
    <cellStyle name="Normal 2 62 4 2 5 6" xfId="43478"/>
    <cellStyle name="Normal 2 62 4 2 5 7" xfId="41430"/>
    <cellStyle name="Normal 2 62 4 2 6" xfId="27437"/>
    <cellStyle name="Normal 2 62 4 2 6 2" xfId="41750"/>
    <cellStyle name="Normal 2 62 4 2 6 2 2" xfId="42262"/>
    <cellStyle name="Normal 2 62 4 2 6 2 2 2" xfId="43286"/>
    <cellStyle name="Normal 2 62 4 2 6 2 2 3" xfId="44310"/>
    <cellStyle name="Normal 2 62 4 2 6 2 3" xfId="42774"/>
    <cellStyle name="Normal 2 62 4 2 6 2 4" xfId="43798"/>
    <cellStyle name="Normal 2 62 4 2 6 3" xfId="42006"/>
    <cellStyle name="Normal 2 62 4 2 6 3 2" xfId="43030"/>
    <cellStyle name="Normal 2 62 4 2 6 3 3" xfId="44054"/>
    <cellStyle name="Normal 2 62 4 2 6 4" xfId="42518"/>
    <cellStyle name="Normal 2 62 4 2 6 5" xfId="43542"/>
    <cellStyle name="Normal 2 62 4 2 6 6" xfId="41494"/>
    <cellStyle name="Normal 2 62 4 2 7" xfId="41205"/>
    <cellStyle name="Normal 2 62 4 2 7 2" xfId="42134"/>
    <cellStyle name="Normal 2 62 4 2 7 2 2" xfId="43158"/>
    <cellStyle name="Normal 2 62 4 2 7 2 3" xfId="44182"/>
    <cellStyle name="Normal 2 62 4 2 7 3" xfId="42646"/>
    <cellStyle name="Normal 2 62 4 2 7 4" xfId="43670"/>
    <cellStyle name="Normal 2 62 4 2 7 5" xfId="41622"/>
    <cellStyle name="Normal 2 62 4 2 8" xfId="41878"/>
    <cellStyle name="Normal 2 62 4 2 8 2" xfId="42902"/>
    <cellStyle name="Normal 2 62 4 2 8 3" xfId="43926"/>
    <cellStyle name="Normal 2 62 4 2 9" xfId="42390"/>
    <cellStyle name="Normal 2 62 4 3" xfId="11147"/>
    <cellStyle name="Normal 2 62 4 3 2" xfId="20533"/>
    <cellStyle name="Normal 2 62 4 3 2 2" xfId="38817"/>
    <cellStyle name="Normal 2 62 4 3 2 2 2" xfId="41822"/>
    <cellStyle name="Normal 2 62 4 3 2 2 2 2" xfId="42334"/>
    <cellStyle name="Normal 2 62 4 3 2 2 2 2 2" xfId="43358"/>
    <cellStyle name="Normal 2 62 4 3 2 2 2 2 3" xfId="44382"/>
    <cellStyle name="Normal 2 62 4 3 2 2 2 3" xfId="42846"/>
    <cellStyle name="Normal 2 62 4 3 2 2 2 4" xfId="43870"/>
    <cellStyle name="Normal 2 62 4 3 2 2 3" xfId="42078"/>
    <cellStyle name="Normal 2 62 4 3 2 2 3 2" xfId="43102"/>
    <cellStyle name="Normal 2 62 4 3 2 2 3 3" xfId="44126"/>
    <cellStyle name="Normal 2 62 4 3 2 2 4" xfId="42590"/>
    <cellStyle name="Normal 2 62 4 3 2 2 5" xfId="43614"/>
    <cellStyle name="Normal 2 62 4 3 2 2 6" xfId="41566"/>
    <cellStyle name="Normal 2 62 4 3 2 3" xfId="41277"/>
    <cellStyle name="Normal 2 62 4 3 2 3 2" xfId="42206"/>
    <cellStyle name="Normal 2 62 4 3 2 3 2 2" xfId="43230"/>
    <cellStyle name="Normal 2 62 4 3 2 3 2 3" xfId="44254"/>
    <cellStyle name="Normal 2 62 4 3 2 3 3" xfId="42718"/>
    <cellStyle name="Normal 2 62 4 3 2 3 4" xfId="43742"/>
    <cellStyle name="Normal 2 62 4 3 2 3 5" xfId="41694"/>
    <cellStyle name="Normal 2 62 4 3 2 4" xfId="41950"/>
    <cellStyle name="Normal 2 62 4 3 2 4 2" xfId="42974"/>
    <cellStyle name="Normal 2 62 4 3 2 4 3" xfId="43998"/>
    <cellStyle name="Normal 2 62 4 3 2 5" xfId="42462"/>
    <cellStyle name="Normal 2 62 4 3 2 6" xfId="43486"/>
    <cellStyle name="Normal 2 62 4 3 2 7" xfId="41438"/>
    <cellStyle name="Normal 2 62 4 3 3" xfId="29706"/>
    <cellStyle name="Normal 2 62 4 3 3 2" xfId="41758"/>
    <cellStyle name="Normal 2 62 4 3 3 2 2" xfId="42270"/>
    <cellStyle name="Normal 2 62 4 3 3 2 2 2" xfId="43294"/>
    <cellStyle name="Normal 2 62 4 3 3 2 2 3" xfId="44318"/>
    <cellStyle name="Normal 2 62 4 3 3 2 3" xfId="42782"/>
    <cellStyle name="Normal 2 62 4 3 3 2 4" xfId="43806"/>
    <cellStyle name="Normal 2 62 4 3 3 3" xfId="42014"/>
    <cellStyle name="Normal 2 62 4 3 3 3 2" xfId="43038"/>
    <cellStyle name="Normal 2 62 4 3 3 3 3" xfId="44062"/>
    <cellStyle name="Normal 2 62 4 3 3 4" xfId="42526"/>
    <cellStyle name="Normal 2 62 4 3 3 5" xfId="43550"/>
    <cellStyle name="Normal 2 62 4 3 3 6" xfId="41502"/>
    <cellStyle name="Normal 2 62 4 3 4" xfId="41213"/>
    <cellStyle name="Normal 2 62 4 3 4 2" xfId="42142"/>
    <cellStyle name="Normal 2 62 4 3 4 2 2" xfId="43166"/>
    <cellStyle name="Normal 2 62 4 3 4 2 3" xfId="44190"/>
    <cellStyle name="Normal 2 62 4 3 4 3" xfId="42654"/>
    <cellStyle name="Normal 2 62 4 3 4 4" xfId="43678"/>
    <cellStyle name="Normal 2 62 4 3 4 5" xfId="41630"/>
    <cellStyle name="Normal 2 62 4 3 5" xfId="41886"/>
    <cellStyle name="Normal 2 62 4 3 5 2" xfId="42910"/>
    <cellStyle name="Normal 2 62 4 3 5 3" xfId="43934"/>
    <cellStyle name="Normal 2 62 4 3 6" xfId="42398"/>
    <cellStyle name="Normal 2 62 4 3 7" xfId="43422"/>
    <cellStyle name="Normal 2 62 4 3 8" xfId="41374"/>
    <cellStyle name="Normal 2 62 4 4" xfId="15994"/>
    <cellStyle name="Normal 2 62 4 4 2" xfId="34278"/>
    <cellStyle name="Normal 2 62 4 4 2 2" xfId="41293"/>
    <cellStyle name="Normal 2 62 4 4 2 2 2" xfId="41838"/>
    <cellStyle name="Normal 2 62 4 4 2 2 2 2" xfId="42350"/>
    <cellStyle name="Normal 2 62 4 4 2 2 2 2 2" xfId="43374"/>
    <cellStyle name="Normal 2 62 4 4 2 2 2 2 3" xfId="44398"/>
    <cellStyle name="Normal 2 62 4 4 2 2 2 3" xfId="42862"/>
    <cellStyle name="Normal 2 62 4 4 2 2 2 4" xfId="43886"/>
    <cellStyle name="Normal 2 62 4 4 2 2 3" xfId="42094"/>
    <cellStyle name="Normal 2 62 4 4 2 2 3 2" xfId="43118"/>
    <cellStyle name="Normal 2 62 4 4 2 2 3 3" xfId="44142"/>
    <cellStyle name="Normal 2 62 4 4 2 2 4" xfId="42606"/>
    <cellStyle name="Normal 2 62 4 4 2 2 5" xfId="43630"/>
    <cellStyle name="Normal 2 62 4 4 2 2 6" xfId="41582"/>
    <cellStyle name="Normal 2 62 4 4 2 3" xfId="41710"/>
    <cellStyle name="Normal 2 62 4 4 2 3 2" xfId="42222"/>
    <cellStyle name="Normal 2 62 4 4 2 3 2 2" xfId="43246"/>
    <cellStyle name="Normal 2 62 4 4 2 3 2 3" xfId="44270"/>
    <cellStyle name="Normal 2 62 4 4 2 3 3" xfId="42734"/>
    <cellStyle name="Normal 2 62 4 4 2 3 4" xfId="43758"/>
    <cellStyle name="Normal 2 62 4 4 2 4" xfId="41966"/>
    <cellStyle name="Normal 2 62 4 4 2 4 2" xfId="42990"/>
    <cellStyle name="Normal 2 62 4 4 2 4 3" xfId="44014"/>
    <cellStyle name="Normal 2 62 4 4 2 5" xfId="42478"/>
    <cellStyle name="Normal 2 62 4 4 2 6" xfId="43502"/>
    <cellStyle name="Normal 2 62 4 4 2 7" xfId="41454"/>
    <cellStyle name="Normal 2 62 4 4 3" xfId="41229"/>
    <cellStyle name="Normal 2 62 4 4 3 2" xfId="41774"/>
    <cellStyle name="Normal 2 62 4 4 3 2 2" xfId="42286"/>
    <cellStyle name="Normal 2 62 4 4 3 2 2 2" xfId="43310"/>
    <cellStyle name="Normal 2 62 4 4 3 2 2 3" xfId="44334"/>
    <cellStyle name="Normal 2 62 4 4 3 2 3" xfId="42798"/>
    <cellStyle name="Normal 2 62 4 4 3 2 4" xfId="43822"/>
    <cellStyle name="Normal 2 62 4 4 3 3" xfId="42030"/>
    <cellStyle name="Normal 2 62 4 4 3 3 2" xfId="43054"/>
    <cellStyle name="Normal 2 62 4 4 3 3 3" xfId="44078"/>
    <cellStyle name="Normal 2 62 4 4 3 4" xfId="42542"/>
    <cellStyle name="Normal 2 62 4 4 3 5" xfId="43566"/>
    <cellStyle name="Normal 2 62 4 4 3 6" xfId="41518"/>
    <cellStyle name="Normal 2 62 4 4 4" xfId="41646"/>
    <cellStyle name="Normal 2 62 4 4 4 2" xfId="42158"/>
    <cellStyle name="Normal 2 62 4 4 4 2 2" xfId="43182"/>
    <cellStyle name="Normal 2 62 4 4 4 2 3" xfId="44206"/>
    <cellStyle name="Normal 2 62 4 4 4 3" xfId="42670"/>
    <cellStyle name="Normal 2 62 4 4 4 4" xfId="43694"/>
    <cellStyle name="Normal 2 62 4 4 5" xfId="41902"/>
    <cellStyle name="Normal 2 62 4 4 5 2" xfId="42926"/>
    <cellStyle name="Normal 2 62 4 4 5 3" xfId="43950"/>
    <cellStyle name="Normal 2 62 4 4 6" xfId="42414"/>
    <cellStyle name="Normal 2 62 4 4 7" xfId="43438"/>
    <cellStyle name="Normal 2 62 4 4 8" xfId="41390"/>
    <cellStyle name="Normal 2 62 4 5" xfId="22859"/>
    <cellStyle name="Normal 2 62 4 5 2" xfId="41143"/>
    <cellStyle name="Normal 2 62 4 5 2 2" xfId="41309"/>
    <cellStyle name="Normal 2 62 4 5 2 2 2" xfId="41854"/>
    <cellStyle name="Normal 2 62 4 5 2 2 2 2" xfId="42366"/>
    <cellStyle name="Normal 2 62 4 5 2 2 2 2 2" xfId="43390"/>
    <cellStyle name="Normal 2 62 4 5 2 2 2 2 3" xfId="44414"/>
    <cellStyle name="Normal 2 62 4 5 2 2 2 3" xfId="42878"/>
    <cellStyle name="Normal 2 62 4 5 2 2 2 4" xfId="43902"/>
    <cellStyle name="Normal 2 62 4 5 2 2 3" xfId="42110"/>
    <cellStyle name="Normal 2 62 4 5 2 2 3 2" xfId="43134"/>
    <cellStyle name="Normal 2 62 4 5 2 2 3 3" xfId="44158"/>
    <cellStyle name="Normal 2 62 4 5 2 2 4" xfId="42622"/>
    <cellStyle name="Normal 2 62 4 5 2 2 5" xfId="43646"/>
    <cellStyle name="Normal 2 62 4 5 2 2 6" xfId="41598"/>
    <cellStyle name="Normal 2 62 4 5 2 3" xfId="41726"/>
    <cellStyle name="Normal 2 62 4 5 2 3 2" xfId="42238"/>
    <cellStyle name="Normal 2 62 4 5 2 3 2 2" xfId="43262"/>
    <cellStyle name="Normal 2 62 4 5 2 3 2 3" xfId="44286"/>
    <cellStyle name="Normal 2 62 4 5 2 3 3" xfId="42750"/>
    <cellStyle name="Normal 2 62 4 5 2 3 4" xfId="43774"/>
    <cellStyle name="Normal 2 62 4 5 2 4" xfId="41982"/>
    <cellStyle name="Normal 2 62 4 5 2 4 2" xfId="43006"/>
    <cellStyle name="Normal 2 62 4 5 2 4 3" xfId="44030"/>
    <cellStyle name="Normal 2 62 4 5 2 5" xfId="42494"/>
    <cellStyle name="Normal 2 62 4 5 2 6" xfId="43518"/>
    <cellStyle name="Normal 2 62 4 5 2 7" xfId="41470"/>
    <cellStyle name="Normal 2 62 4 5 3" xfId="41245"/>
    <cellStyle name="Normal 2 62 4 5 3 2" xfId="41790"/>
    <cellStyle name="Normal 2 62 4 5 3 2 2" xfId="42302"/>
    <cellStyle name="Normal 2 62 4 5 3 2 2 2" xfId="43326"/>
    <cellStyle name="Normal 2 62 4 5 3 2 2 3" xfId="44350"/>
    <cellStyle name="Normal 2 62 4 5 3 2 3" xfId="42814"/>
    <cellStyle name="Normal 2 62 4 5 3 2 4" xfId="43838"/>
    <cellStyle name="Normal 2 62 4 5 3 3" xfId="42046"/>
    <cellStyle name="Normal 2 62 4 5 3 3 2" xfId="43070"/>
    <cellStyle name="Normal 2 62 4 5 3 3 3" xfId="44094"/>
    <cellStyle name="Normal 2 62 4 5 3 4" xfId="42558"/>
    <cellStyle name="Normal 2 62 4 5 3 5" xfId="43582"/>
    <cellStyle name="Normal 2 62 4 5 3 6" xfId="41534"/>
    <cellStyle name="Normal 2 62 4 5 4" xfId="41662"/>
    <cellStyle name="Normal 2 62 4 5 4 2" xfId="42174"/>
    <cellStyle name="Normal 2 62 4 5 4 2 2" xfId="43198"/>
    <cellStyle name="Normal 2 62 4 5 4 2 3" xfId="44222"/>
    <cellStyle name="Normal 2 62 4 5 4 3" xfId="42686"/>
    <cellStyle name="Normal 2 62 4 5 4 4" xfId="43710"/>
    <cellStyle name="Normal 2 62 4 5 5" xfId="41918"/>
    <cellStyle name="Normal 2 62 4 5 5 2" xfId="42942"/>
    <cellStyle name="Normal 2 62 4 5 5 3" xfId="43966"/>
    <cellStyle name="Normal 2 62 4 5 6" xfId="42430"/>
    <cellStyle name="Normal 2 62 4 5 7" xfId="43454"/>
    <cellStyle name="Normal 2 62 4 5 8" xfId="41406"/>
    <cellStyle name="Normal 2 62 4 6" xfId="22870"/>
    <cellStyle name="Normal 2 62 4 6 2" xfId="41154"/>
    <cellStyle name="Normal 2 62 4 6 2 2" xfId="41806"/>
    <cellStyle name="Normal 2 62 4 6 2 2 2" xfId="42318"/>
    <cellStyle name="Normal 2 62 4 6 2 2 2 2" xfId="43342"/>
    <cellStyle name="Normal 2 62 4 6 2 2 2 3" xfId="44366"/>
    <cellStyle name="Normal 2 62 4 6 2 2 3" xfId="42830"/>
    <cellStyle name="Normal 2 62 4 6 2 2 4" xfId="43854"/>
    <cellStyle name="Normal 2 62 4 6 2 3" xfId="42062"/>
    <cellStyle name="Normal 2 62 4 6 2 3 2" xfId="43086"/>
    <cellStyle name="Normal 2 62 4 6 2 3 3" xfId="44110"/>
    <cellStyle name="Normal 2 62 4 6 2 4" xfId="42574"/>
    <cellStyle name="Normal 2 62 4 6 2 5" xfId="43598"/>
    <cellStyle name="Normal 2 62 4 6 2 6" xfId="41550"/>
    <cellStyle name="Normal 2 62 4 6 3" xfId="41261"/>
    <cellStyle name="Normal 2 62 4 6 3 2" xfId="42190"/>
    <cellStyle name="Normal 2 62 4 6 3 2 2" xfId="43214"/>
    <cellStyle name="Normal 2 62 4 6 3 2 3" xfId="44238"/>
    <cellStyle name="Normal 2 62 4 6 3 3" xfId="42702"/>
    <cellStyle name="Normal 2 62 4 6 3 4" xfId="43726"/>
    <cellStyle name="Normal 2 62 4 6 3 5" xfId="41678"/>
    <cellStyle name="Normal 2 62 4 6 4" xfId="41934"/>
    <cellStyle name="Normal 2 62 4 6 4 2" xfId="42958"/>
    <cellStyle name="Normal 2 62 4 6 4 3" xfId="43982"/>
    <cellStyle name="Normal 2 62 4 6 5" xfId="42446"/>
    <cellStyle name="Normal 2 62 4 6 6" xfId="43470"/>
    <cellStyle name="Normal 2 62 4 6 7" xfId="41422"/>
    <cellStyle name="Normal 2 62 4 7" xfId="22886"/>
    <cellStyle name="Normal 2 62 4 7 2" xfId="41170"/>
    <cellStyle name="Normal 2 62 4 7 2 2" xfId="42254"/>
    <cellStyle name="Normal 2 62 4 7 2 2 2" xfId="43278"/>
    <cellStyle name="Normal 2 62 4 7 2 2 3" xfId="44302"/>
    <cellStyle name="Normal 2 62 4 7 2 3" xfId="42766"/>
    <cellStyle name="Normal 2 62 4 7 2 4" xfId="43790"/>
    <cellStyle name="Normal 2 62 4 7 2 5" xfId="41742"/>
    <cellStyle name="Normal 2 62 4 7 3" xfId="41998"/>
    <cellStyle name="Normal 2 62 4 7 3 2" xfId="43022"/>
    <cellStyle name="Normal 2 62 4 7 3 3" xfId="44046"/>
    <cellStyle name="Normal 2 62 4 7 4" xfId="42510"/>
    <cellStyle name="Normal 2 62 4 7 5" xfId="43534"/>
    <cellStyle name="Normal 2 62 4 7 6" xfId="41486"/>
    <cellStyle name="Normal 2 62 4 8" xfId="25168"/>
    <cellStyle name="Normal 2 62 4 8 2" xfId="42126"/>
    <cellStyle name="Normal 2 62 4 8 2 2" xfId="43150"/>
    <cellStyle name="Normal 2 62 4 8 2 3" xfId="44174"/>
    <cellStyle name="Normal 2 62 4 8 3" xfId="42638"/>
    <cellStyle name="Normal 2 62 4 8 4" xfId="43662"/>
    <cellStyle name="Normal 2 62 4 8 5" xfId="41614"/>
    <cellStyle name="Normal 2 62 4 9" xfId="41197"/>
    <cellStyle name="Normal 2 62 4 9 2" xfId="42894"/>
    <cellStyle name="Normal 2 62 4 9 3" xfId="43918"/>
    <cellStyle name="Normal 2 62 4 9 4" xfId="41870"/>
    <cellStyle name="Normal 2 62 5" xfId="6602"/>
    <cellStyle name="Normal 2 62 5 10" xfId="22850"/>
    <cellStyle name="Normal 2 62 5 10 2" xfId="41134"/>
    <cellStyle name="Normal 2 62 5 10 3" xfId="43408"/>
    <cellStyle name="Normal 2 62 5 11" xfId="22872"/>
    <cellStyle name="Normal 2 62 5 11 2" xfId="41156"/>
    <cellStyle name="Normal 2 62 5 12" xfId="22888"/>
    <cellStyle name="Normal 2 62 5 12 2" xfId="41172"/>
    <cellStyle name="Normal 2 62 5 13" xfId="25171"/>
    <cellStyle name="Normal 2 62 5 14" xfId="41199"/>
    <cellStyle name="Normal 2 62 5 15" xfId="41360"/>
    <cellStyle name="Normal 2 62 5 2" xfId="6625"/>
    <cellStyle name="Normal 2 62 5 2 2" xfId="11168"/>
    <cellStyle name="Normal 2 62 5 2 2 2" xfId="20554"/>
    <cellStyle name="Normal 2 62 5 2 2 2 2" xfId="38838"/>
    <cellStyle name="Normal 2 62 5 2 2 2 2 2" xfId="42336"/>
    <cellStyle name="Normal 2 62 5 2 2 2 2 2 2" xfId="43360"/>
    <cellStyle name="Normal 2 62 5 2 2 2 2 2 3" xfId="44384"/>
    <cellStyle name="Normal 2 62 5 2 2 2 2 3" xfId="42848"/>
    <cellStyle name="Normal 2 62 5 2 2 2 2 4" xfId="43872"/>
    <cellStyle name="Normal 2 62 5 2 2 2 2 5" xfId="41824"/>
    <cellStyle name="Normal 2 62 5 2 2 2 3" xfId="42080"/>
    <cellStyle name="Normal 2 62 5 2 2 2 3 2" xfId="43104"/>
    <cellStyle name="Normal 2 62 5 2 2 2 3 3" xfId="44128"/>
    <cellStyle name="Normal 2 62 5 2 2 2 4" xfId="42592"/>
    <cellStyle name="Normal 2 62 5 2 2 2 5" xfId="43616"/>
    <cellStyle name="Normal 2 62 5 2 2 2 6" xfId="41568"/>
    <cellStyle name="Normal 2 62 5 2 2 3" xfId="29727"/>
    <cellStyle name="Normal 2 62 5 2 2 3 2" xfId="42208"/>
    <cellStyle name="Normal 2 62 5 2 2 3 2 2" xfId="43232"/>
    <cellStyle name="Normal 2 62 5 2 2 3 2 3" xfId="44256"/>
    <cellStyle name="Normal 2 62 5 2 2 3 3" xfId="42720"/>
    <cellStyle name="Normal 2 62 5 2 2 3 4" xfId="43744"/>
    <cellStyle name="Normal 2 62 5 2 2 3 5" xfId="41696"/>
    <cellStyle name="Normal 2 62 5 2 2 4" xfId="41279"/>
    <cellStyle name="Normal 2 62 5 2 2 4 2" xfId="42976"/>
    <cellStyle name="Normal 2 62 5 2 2 4 3" xfId="44000"/>
    <cellStyle name="Normal 2 62 5 2 2 4 4" xfId="41952"/>
    <cellStyle name="Normal 2 62 5 2 2 5" xfId="42464"/>
    <cellStyle name="Normal 2 62 5 2 2 6" xfId="43488"/>
    <cellStyle name="Normal 2 62 5 2 2 7" xfId="41440"/>
    <cellStyle name="Normal 2 62 5 2 3" xfId="16014"/>
    <cellStyle name="Normal 2 62 5 2 3 2" xfId="34298"/>
    <cellStyle name="Normal 2 62 5 2 3 2 2" xfId="42272"/>
    <cellStyle name="Normal 2 62 5 2 3 2 2 2" xfId="43296"/>
    <cellStyle name="Normal 2 62 5 2 3 2 2 3" xfId="44320"/>
    <cellStyle name="Normal 2 62 5 2 3 2 3" xfId="42784"/>
    <cellStyle name="Normal 2 62 5 2 3 2 4" xfId="43808"/>
    <cellStyle name="Normal 2 62 5 2 3 2 5" xfId="41760"/>
    <cellStyle name="Normal 2 62 5 2 3 3" xfId="42016"/>
    <cellStyle name="Normal 2 62 5 2 3 3 2" xfId="43040"/>
    <cellStyle name="Normal 2 62 5 2 3 3 3" xfId="44064"/>
    <cellStyle name="Normal 2 62 5 2 3 4" xfId="42528"/>
    <cellStyle name="Normal 2 62 5 2 3 5" xfId="43552"/>
    <cellStyle name="Normal 2 62 5 2 3 6" xfId="41504"/>
    <cellStyle name="Normal 2 62 5 2 4" xfId="25187"/>
    <cellStyle name="Normal 2 62 5 2 4 2" xfId="42144"/>
    <cellStyle name="Normal 2 62 5 2 4 2 2" xfId="43168"/>
    <cellStyle name="Normal 2 62 5 2 4 2 3" xfId="44192"/>
    <cellStyle name="Normal 2 62 5 2 4 3" xfId="42656"/>
    <cellStyle name="Normal 2 62 5 2 4 4" xfId="43680"/>
    <cellStyle name="Normal 2 62 5 2 4 5" xfId="41632"/>
    <cellStyle name="Normal 2 62 5 2 5" xfId="41215"/>
    <cellStyle name="Normal 2 62 5 2 5 2" xfId="42912"/>
    <cellStyle name="Normal 2 62 5 2 5 3" xfId="43936"/>
    <cellStyle name="Normal 2 62 5 2 5 4" xfId="41888"/>
    <cellStyle name="Normal 2 62 5 2 6" xfId="42400"/>
    <cellStyle name="Normal 2 62 5 2 7" xfId="43424"/>
    <cellStyle name="Normal 2 62 5 2 8" xfId="41376"/>
    <cellStyle name="Normal 2 62 5 3" xfId="8894"/>
    <cellStyle name="Normal 2 62 5 3 2" xfId="13434"/>
    <cellStyle name="Normal 2 62 5 3 2 2" xfId="22820"/>
    <cellStyle name="Normal 2 62 5 3 2 2 2" xfId="41104"/>
    <cellStyle name="Normal 2 62 5 3 2 2 2 2" xfId="42352"/>
    <cellStyle name="Normal 2 62 5 3 2 2 2 2 2" xfId="43376"/>
    <cellStyle name="Normal 2 62 5 3 2 2 2 2 3" xfId="44400"/>
    <cellStyle name="Normal 2 62 5 3 2 2 2 3" xfId="42864"/>
    <cellStyle name="Normal 2 62 5 3 2 2 2 4" xfId="43888"/>
    <cellStyle name="Normal 2 62 5 3 2 2 2 5" xfId="41840"/>
    <cellStyle name="Normal 2 62 5 3 2 2 3" xfId="42096"/>
    <cellStyle name="Normal 2 62 5 3 2 2 3 2" xfId="43120"/>
    <cellStyle name="Normal 2 62 5 3 2 2 3 3" xfId="44144"/>
    <cellStyle name="Normal 2 62 5 3 2 2 4" xfId="42608"/>
    <cellStyle name="Normal 2 62 5 3 2 2 5" xfId="43632"/>
    <cellStyle name="Normal 2 62 5 3 2 2 6" xfId="41584"/>
    <cellStyle name="Normal 2 62 5 3 2 3" xfId="31993"/>
    <cellStyle name="Normal 2 62 5 3 2 3 2" xfId="42224"/>
    <cellStyle name="Normal 2 62 5 3 2 3 2 2" xfId="43248"/>
    <cellStyle name="Normal 2 62 5 3 2 3 2 3" xfId="44272"/>
    <cellStyle name="Normal 2 62 5 3 2 3 3" xfId="42736"/>
    <cellStyle name="Normal 2 62 5 3 2 3 4" xfId="43760"/>
    <cellStyle name="Normal 2 62 5 3 2 3 5" xfId="41712"/>
    <cellStyle name="Normal 2 62 5 3 2 4" xfId="41295"/>
    <cellStyle name="Normal 2 62 5 3 2 4 2" xfId="42992"/>
    <cellStyle name="Normal 2 62 5 3 2 4 3" xfId="44016"/>
    <cellStyle name="Normal 2 62 5 3 2 4 4" xfId="41968"/>
    <cellStyle name="Normal 2 62 5 3 2 5" xfId="42480"/>
    <cellStyle name="Normal 2 62 5 3 2 6" xfId="43504"/>
    <cellStyle name="Normal 2 62 5 3 2 7" xfId="41456"/>
    <cellStyle name="Normal 2 62 5 3 3" xfId="18280"/>
    <cellStyle name="Normal 2 62 5 3 3 2" xfId="36564"/>
    <cellStyle name="Normal 2 62 5 3 3 2 2" xfId="42288"/>
    <cellStyle name="Normal 2 62 5 3 3 2 2 2" xfId="43312"/>
    <cellStyle name="Normal 2 62 5 3 3 2 2 3" xfId="44336"/>
    <cellStyle name="Normal 2 62 5 3 3 2 3" xfId="42800"/>
    <cellStyle name="Normal 2 62 5 3 3 2 4" xfId="43824"/>
    <cellStyle name="Normal 2 62 5 3 3 2 5" xfId="41776"/>
    <cellStyle name="Normal 2 62 5 3 3 3" xfId="42032"/>
    <cellStyle name="Normal 2 62 5 3 3 3 2" xfId="43056"/>
    <cellStyle name="Normal 2 62 5 3 3 3 3" xfId="44080"/>
    <cellStyle name="Normal 2 62 5 3 3 4" xfId="42544"/>
    <cellStyle name="Normal 2 62 5 3 3 5" xfId="43568"/>
    <cellStyle name="Normal 2 62 5 3 3 6" xfId="41520"/>
    <cellStyle name="Normal 2 62 5 3 4" xfId="27453"/>
    <cellStyle name="Normal 2 62 5 3 4 2" xfId="42160"/>
    <cellStyle name="Normal 2 62 5 3 4 2 2" xfId="43184"/>
    <cellStyle name="Normal 2 62 5 3 4 2 3" xfId="44208"/>
    <cellStyle name="Normal 2 62 5 3 4 3" xfId="42672"/>
    <cellStyle name="Normal 2 62 5 3 4 4" xfId="43696"/>
    <cellStyle name="Normal 2 62 5 3 4 5" xfId="41648"/>
    <cellStyle name="Normal 2 62 5 3 5" xfId="41231"/>
    <cellStyle name="Normal 2 62 5 3 5 2" xfId="42928"/>
    <cellStyle name="Normal 2 62 5 3 5 3" xfId="43952"/>
    <cellStyle name="Normal 2 62 5 3 5 4" xfId="41904"/>
    <cellStyle name="Normal 2 62 5 3 6" xfId="42416"/>
    <cellStyle name="Normal 2 62 5 3 7" xfId="43440"/>
    <cellStyle name="Normal 2 62 5 3 8" xfId="41392"/>
    <cellStyle name="Normal 2 62 5 4" xfId="8897"/>
    <cellStyle name="Normal 2 62 5 4 2" xfId="13437"/>
    <cellStyle name="Normal 2 62 5 4 2 2" xfId="22823"/>
    <cellStyle name="Normal 2 62 5 4 2 2 2" xfId="41107"/>
    <cellStyle name="Normal 2 62 5 4 2 2 2 2" xfId="42368"/>
    <cellStyle name="Normal 2 62 5 4 2 2 2 2 2" xfId="43392"/>
    <cellStyle name="Normal 2 62 5 4 2 2 2 2 3" xfId="44416"/>
    <cellStyle name="Normal 2 62 5 4 2 2 2 3" xfId="42880"/>
    <cellStyle name="Normal 2 62 5 4 2 2 2 4" xfId="43904"/>
    <cellStyle name="Normal 2 62 5 4 2 2 2 5" xfId="41856"/>
    <cellStyle name="Normal 2 62 5 4 2 2 3" xfId="42112"/>
    <cellStyle name="Normal 2 62 5 4 2 2 3 2" xfId="43136"/>
    <cellStyle name="Normal 2 62 5 4 2 2 3 3" xfId="44160"/>
    <cellStyle name="Normal 2 62 5 4 2 2 4" xfId="42624"/>
    <cellStyle name="Normal 2 62 5 4 2 2 5" xfId="43648"/>
    <cellStyle name="Normal 2 62 5 4 2 2 6" xfId="41600"/>
    <cellStyle name="Normal 2 62 5 4 2 3" xfId="31996"/>
    <cellStyle name="Normal 2 62 5 4 2 3 2" xfId="42240"/>
    <cellStyle name="Normal 2 62 5 4 2 3 2 2" xfId="43264"/>
    <cellStyle name="Normal 2 62 5 4 2 3 2 3" xfId="44288"/>
    <cellStyle name="Normal 2 62 5 4 2 3 3" xfId="42752"/>
    <cellStyle name="Normal 2 62 5 4 2 3 4" xfId="43776"/>
    <cellStyle name="Normal 2 62 5 4 2 3 5" xfId="41728"/>
    <cellStyle name="Normal 2 62 5 4 2 4" xfId="41311"/>
    <cellStyle name="Normal 2 62 5 4 2 4 2" xfId="43008"/>
    <cellStyle name="Normal 2 62 5 4 2 4 3" xfId="44032"/>
    <cellStyle name="Normal 2 62 5 4 2 4 4" xfId="41984"/>
    <cellStyle name="Normal 2 62 5 4 2 5" xfId="42496"/>
    <cellStyle name="Normal 2 62 5 4 2 6" xfId="43520"/>
    <cellStyle name="Normal 2 62 5 4 2 7" xfId="41472"/>
    <cellStyle name="Normal 2 62 5 4 3" xfId="18283"/>
    <cellStyle name="Normal 2 62 5 4 3 2" xfId="36567"/>
    <cellStyle name="Normal 2 62 5 4 3 2 2" xfId="42304"/>
    <cellStyle name="Normal 2 62 5 4 3 2 2 2" xfId="43328"/>
    <cellStyle name="Normal 2 62 5 4 3 2 2 3" xfId="44352"/>
    <cellStyle name="Normal 2 62 5 4 3 2 3" xfId="42816"/>
    <cellStyle name="Normal 2 62 5 4 3 2 4" xfId="43840"/>
    <cellStyle name="Normal 2 62 5 4 3 2 5" xfId="41792"/>
    <cellStyle name="Normal 2 62 5 4 3 3" xfId="42048"/>
    <cellStyle name="Normal 2 62 5 4 3 3 2" xfId="43072"/>
    <cellStyle name="Normal 2 62 5 4 3 3 3" xfId="44096"/>
    <cellStyle name="Normal 2 62 5 4 3 4" xfId="42560"/>
    <cellStyle name="Normal 2 62 5 4 3 5" xfId="43584"/>
    <cellStyle name="Normal 2 62 5 4 3 6" xfId="41536"/>
    <cellStyle name="Normal 2 62 5 4 4" xfId="27456"/>
    <cellStyle name="Normal 2 62 5 4 4 2" xfId="42176"/>
    <cellStyle name="Normal 2 62 5 4 4 2 2" xfId="43200"/>
    <cellStyle name="Normal 2 62 5 4 4 2 3" xfId="44224"/>
    <cellStyle name="Normal 2 62 5 4 4 3" xfId="42688"/>
    <cellStyle name="Normal 2 62 5 4 4 4" xfId="43712"/>
    <cellStyle name="Normal 2 62 5 4 4 5" xfId="41664"/>
    <cellStyle name="Normal 2 62 5 4 5" xfId="41247"/>
    <cellStyle name="Normal 2 62 5 4 5 2" xfId="42944"/>
    <cellStyle name="Normal 2 62 5 4 5 3" xfId="43968"/>
    <cellStyle name="Normal 2 62 5 4 5 4" xfId="41920"/>
    <cellStyle name="Normal 2 62 5 4 6" xfId="42432"/>
    <cellStyle name="Normal 2 62 5 4 7" xfId="43456"/>
    <cellStyle name="Normal 2 62 5 4 8" xfId="41408"/>
    <cellStyle name="Normal 2 62 5 5" xfId="11152"/>
    <cellStyle name="Normal 2 62 5 5 2" xfId="20538"/>
    <cellStyle name="Normal 2 62 5 5 2 2" xfId="38822"/>
    <cellStyle name="Normal 2 62 5 5 2 2 2" xfId="42320"/>
    <cellStyle name="Normal 2 62 5 5 2 2 2 2" xfId="43344"/>
    <cellStyle name="Normal 2 62 5 5 2 2 2 3" xfId="44368"/>
    <cellStyle name="Normal 2 62 5 5 2 2 3" xfId="42832"/>
    <cellStyle name="Normal 2 62 5 5 2 2 4" xfId="43856"/>
    <cellStyle name="Normal 2 62 5 5 2 2 5" xfId="41808"/>
    <cellStyle name="Normal 2 62 5 5 2 3" xfId="42064"/>
    <cellStyle name="Normal 2 62 5 5 2 3 2" xfId="43088"/>
    <cellStyle name="Normal 2 62 5 5 2 3 3" xfId="44112"/>
    <cellStyle name="Normal 2 62 5 5 2 4" xfId="42576"/>
    <cellStyle name="Normal 2 62 5 5 2 5" xfId="43600"/>
    <cellStyle name="Normal 2 62 5 5 2 6" xfId="41552"/>
    <cellStyle name="Normal 2 62 5 5 3" xfId="29711"/>
    <cellStyle name="Normal 2 62 5 5 3 2" xfId="42192"/>
    <cellStyle name="Normal 2 62 5 5 3 2 2" xfId="43216"/>
    <cellStyle name="Normal 2 62 5 5 3 2 3" xfId="44240"/>
    <cellStyle name="Normal 2 62 5 5 3 3" xfId="42704"/>
    <cellStyle name="Normal 2 62 5 5 3 4" xfId="43728"/>
    <cellStyle name="Normal 2 62 5 5 3 5" xfId="41680"/>
    <cellStyle name="Normal 2 62 5 5 4" xfId="41263"/>
    <cellStyle name="Normal 2 62 5 5 4 2" xfId="42960"/>
    <cellStyle name="Normal 2 62 5 5 4 3" xfId="43984"/>
    <cellStyle name="Normal 2 62 5 5 4 4" xfId="41936"/>
    <cellStyle name="Normal 2 62 5 5 5" xfId="42448"/>
    <cellStyle name="Normal 2 62 5 5 6" xfId="43472"/>
    <cellStyle name="Normal 2 62 5 5 7" xfId="41424"/>
    <cellStyle name="Normal 2 62 5 6" xfId="13443"/>
    <cellStyle name="Normal 2 62 5 6 2" xfId="22828"/>
    <cellStyle name="Normal 2 62 5 6 2 2" xfId="41112"/>
    <cellStyle name="Normal 2 62 5 6 2 2 2" xfId="43280"/>
    <cellStyle name="Normal 2 62 5 6 2 2 3" xfId="44304"/>
    <cellStyle name="Normal 2 62 5 6 2 2 4" xfId="42256"/>
    <cellStyle name="Normal 2 62 5 6 2 3" xfId="42768"/>
    <cellStyle name="Normal 2 62 5 6 2 4" xfId="43792"/>
    <cellStyle name="Normal 2 62 5 6 2 5" xfId="41744"/>
    <cellStyle name="Normal 2 62 5 6 3" xfId="32001"/>
    <cellStyle name="Normal 2 62 5 6 3 2" xfId="43024"/>
    <cellStyle name="Normal 2 62 5 6 3 3" xfId="44048"/>
    <cellStyle name="Normal 2 62 5 6 3 4" xfId="42000"/>
    <cellStyle name="Normal 2 62 5 6 4" xfId="42512"/>
    <cellStyle name="Normal 2 62 5 6 5" xfId="43536"/>
    <cellStyle name="Normal 2 62 5 6 6" xfId="41488"/>
    <cellStyle name="Normal 2 62 5 7" xfId="13458"/>
    <cellStyle name="Normal 2 62 5 7 2" xfId="13745"/>
    <cellStyle name="Normal 2 62 5 7 2 2" xfId="32029"/>
    <cellStyle name="Normal 2 62 5 7 2 2 2" xfId="43152"/>
    <cellStyle name="Normal 2 62 5 7 2 3" xfId="44176"/>
    <cellStyle name="Normal 2 62 5 7 2 4" xfId="42128"/>
    <cellStyle name="Normal 2 62 5 7 3" xfId="22851"/>
    <cellStyle name="Normal 2 62 5 7 3 2" xfId="41135"/>
    <cellStyle name="Normal 2 62 5 7 3 3" xfId="42640"/>
    <cellStyle name="Normal 2 62 5 7 4" xfId="32009"/>
    <cellStyle name="Normal 2 62 5 7 4 2" xfId="43664"/>
    <cellStyle name="Normal 2 62 5 7 5" xfId="41616"/>
    <cellStyle name="Normal 2 62 5 8" xfId="13735"/>
    <cellStyle name="Normal 2 62 5 8 2" xfId="22845"/>
    <cellStyle name="Normal 2 62 5 8 2 2" xfId="41129"/>
    <cellStyle name="Normal 2 62 5 8 2 3" xfId="42896"/>
    <cellStyle name="Normal 2 62 5 8 3" xfId="32019"/>
    <cellStyle name="Normal 2 62 5 8 3 2" xfId="43920"/>
    <cellStyle name="Normal 2 62 5 8 4" xfId="41872"/>
    <cellStyle name="Normal 2 62 5 9" xfId="13744"/>
    <cellStyle name="Normal 2 62 5 9 2" xfId="32028"/>
    <cellStyle name="Normal 2 62 5 9 3" xfId="42384"/>
    <cellStyle name="Normal 2 62 6" xfId="6615"/>
    <cellStyle name="Normal 2 62 6 2" xfId="8884"/>
    <cellStyle name="Normal 2 62 6 2 2" xfId="13426"/>
    <cellStyle name="Normal 2 62 6 2 2 2" xfId="22812"/>
    <cellStyle name="Normal 2 62 6 2 2 2 2" xfId="41096"/>
    <cellStyle name="Normal 2 62 6 2 2 2 2 2" xfId="43352"/>
    <cellStyle name="Normal 2 62 6 2 2 2 2 3" xfId="44376"/>
    <cellStyle name="Normal 2 62 6 2 2 2 2 4" xfId="42328"/>
    <cellStyle name="Normal 2 62 6 2 2 2 3" xfId="42840"/>
    <cellStyle name="Normal 2 62 6 2 2 2 4" xfId="43864"/>
    <cellStyle name="Normal 2 62 6 2 2 2 5" xfId="41816"/>
    <cellStyle name="Normal 2 62 6 2 2 3" xfId="31985"/>
    <cellStyle name="Normal 2 62 6 2 2 3 2" xfId="43096"/>
    <cellStyle name="Normal 2 62 6 2 2 3 3" xfId="44120"/>
    <cellStyle name="Normal 2 62 6 2 2 3 4" xfId="42072"/>
    <cellStyle name="Normal 2 62 6 2 2 4" xfId="42584"/>
    <cellStyle name="Normal 2 62 6 2 2 5" xfId="43608"/>
    <cellStyle name="Normal 2 62 6 2 2 6" xfId="41560"/>
    <cellStyle name="Normal 2 62 6 2 3" xfId="18272"/>
    <cellStyle name="Normal 2 62 6 2 3 2" xfId="36556"/>
    <cellStyle name="Normal 2 62 6 2 3 2 2" xfId="43224"/>
    <cellStyle name="Normal 2 62 6 2 3 2 3" xfId="44248"/>
    <cellStyle name="Normal 2 62 6 2 3 2 4" xfId="42200"/>
    <cellStyle name="Normal 2 62 6 2 3 3" xfId="42712"/>
    <cellStyle name="Normal 2 62 6 2 3 4" xfId="43736"/>
    <cellStyle name="Normal 2 62 6 2 3 5" xfId="41688"/>
    <cellStyle name="Normal 2 62 6 2 4" xfId="27445"/>
    <cellStyle name="Normal 2 62 6 2 4 2" xfId="42968"/>
    <cellStyle name="Normal 2 62 6 2 4 3" xfId="43992"/>
    <cellStyle name="Normal 2 62 6 2 4 4" xfId="41944"/>
    <cellStyle name="Normal 2 62 6 2 5" xfId="41271"/>
    <cellStyle name="Normal 2 62 6 2 5 2" xfId="42456"/>
    <cellStyle name="Normal 2 62 6 2 6" xfId="43480"/>
    <cellStyle name="Normal 2 62 6 2 7" xfId="41432"/>
    <cellStyle name="Normal 2 62 6 3" xfId="11159"/>
    <cellStyle name="Normal 2 62 6 3 2" xfId="20545"/>
    <cellStyle name="Normal 2 62 6 3 2 2" xfId="38829"/>
    <cellStyle name="Normal 2 62 6 3 2 2 2" xfId="43288"/>
    <cellStyle name="Normal 2 62 6 3 2 2 3" xfId="44312"/>
    <cellStyle name="Normal 2 62 6 3 2 2 4" xfId="42264"/>
    <cellStyle name="Normal 2 62 6 3 2 3" xfId="42776"/>
    <cellStyle name="Normal 2 62 6 3 2 4" xfId="43800"/>
    <cellStyle name="Normal 2 62 6 3 2 5" xfId="41752"/>
    <cellStyle name="Normal 2 62 6 3 3" xfId="29718"/>
    <cellStyle name="Normal 2 62 6 3 3 2" xfId="43032"/>
    <cellStyle name="Normal 2 62 6 3 3 3" xfId="44056"/>
    <cellStyle name="Normal 2 62 6 3 3 4" xfId="42008"/>
    <cellStyle name="Normal 2 62 6 3 4" xfId="42520"/>
    <cellStyle name="Normal 2 62 6 3 5" xfId="43544"/>
    <cellStyle name="Normal 2 62 6 3 6" xfId="41496"/>
    <cellStyle name="Normal 2 62 6 4" xfId="16005"/>
    <cellStyle name="Normal 2 62 6 4 2" xfId="34289"/>
    <cellStyle name="Normal 2 62 6 4 2 2" xfId="43160"/>
    <cellStyle name="Normal 2 62 6 4 2 3" xfId="44184"/>
    <cellStyle name="Normal 2 62 6 4 2 4" xfId="42136"/>
    <cellStyle name="Normal 2 62 6 4 3" xfId="42648"/>
    <cellStyle name="Normal 2 62 6 4 4" xfId="43672"/>
    <cellStyle name="Normal 2 62 6 4 5" xfId="41624"/>
    <cellStyle name="Normal 2 62 6 5" xfId="25178"/>
    <cellStyle name="Normal 2 62 6 5 2" xfId="42904"/>
    <cellStyle name="Normal 2 62 6 5 3" xfId="43928"/>
    <cellStyle name="Normal 2 62 6 5 4" xfId="41880"/>
    <cellStyle name="Normal 2 62 6 6" xfId="41207"/>
    <cellStyle name="Normal 2 62 6 6 2" xfId="42392"/>
    <cellStyle name="Normal 2 62 6 7" xfId="43416"/>
    <cellStyle name="Normal 2 62 6 8" xfId="41368"/>
    <cellStyle name="Normal 2 62 7" xfId="6624"/>
    <cellStyle name="Normal 2 62 7 2" xfId="11167"/>
    <cellStyle name="Normal 2 62 7 2 2" xfId="20553"/>
    <cellStyle name="Normal 2 62 7 2 2 2" xfId="38837"/>
    <cellStyle name="Normal 2 62 7 2 2 2 2" xfId="42344"/>
    <cellStyle name="Normal 2 62 7 2 2 2 2 2" xfId="43368"/>
    <cellStyle name="Normal 2 62 7 2 2 2 2 3" xfId="44392"/>
    <cellStyle name="Normal 2 62 7 2 2 2 3" xfId="42856"/>
    <cellStyle name="Normal 2 62 7 2 2 2 4" xfId="43880"/>
    <cellStyle name="Normal 2 62 7 2 2 2 5" xfId="41832"/>
    <cellStyle name="Normal 2 62 7 2 2 3" xfId="42088"/>
    <cellStyle name="Normal 2 62 7 2 2 3 2" xfId="43112"/>
    <cellStyle name="Normal 2 62 7 2 2 3 3" xfId="44136"/>
    <cellStyle name="Normal 2 62 7 2 2 4" xfId="42600"/>
    <cellStyle name="Normal 2 62 7 2 2 5" xfId="43624"/>
    <cellStyle name="Normal 2 62 7 2 2 6" xfId="41576"/>
    <cellStyle name="Normal 2 62 7 2 3" xfId="29726"/>
    <cellStyle name="Normal 2 62 7 2 3 2" xfId="42216"/>
    <cellStyle name="Normal 2 62 7 2 3 2 2" xfId="43240"/>
    <cellStyle name="Normal 2 62 7 2 3 2 3" xfId="44264"/>
    <cellStyle name="Normal 2 62 7 2 3 3" xfId="42728"/>
    <cellStyle name="Normal 2 62 7 2 3 4" xfId="43752"/>
    <cellStyle name="Normal 2 62 7 2 3 5" xfId="41704"/>
    <cellStyle name="Normal 2 62 7 2 4" xfId="41287"/>
    <cellStyle name="Normal 2 62 7 2 4 2" xfId="42984"/>
    <cellStyle name="Normal 2 62 7 2 4 3" xfId="44008"/>
    <cellStyle name="Normal 2 62 7 2 4 4" xfId="41960"/>
    <cellStyle name="Normal 2 62 7 2 5" xfId="42472"/>
    <cellStyle name="Normal 2 62 7 2 6" xfId="43496"/>
    <cellStyle name="Normal 2 62 7 2 7" xfId="41448"/>
    <cellStyle name="Normal 2 62 7 3" xfId="16013"/>
    <cellStyle name="Normal 2 62 7 3 2" xfId="34297"/>
    <cellStyle name="Normal 2 62 7 3 2 2" xfId="42280"/>
    <cellStyle name="Normal 2 62 7 3 2 2 2" xfId="43304"/>
    <cellStyle name="Normal 2 62 7 3 2 2 3" xfId="44328"/>
    <cellStyle name="Normal 2 62 7 3 2 3" xfId="42792"/>
    <cellStyle name="Normal 2 62 7 3 2 4" xfId="43816"/>
    <cellStyle name="Normal 2 62 7 3 2 5" xfId="41768"/>
    <cellStyle name="Normal 2 62 7 3 3" xfId="42024"/>
    <cellStyle name="Normal 2 62 7 3 3 2" xfId="43048"/>
    <cellStyle name="Normal 2 62 7 3 3 3" xfId="44072"/>
    <cellStyle name="Normal 2 62 7 3 4" xfId="42536"/>
    <cellStyle name="Normal 2 62 7 3 5" xfId="43560"/>
    <cellStyle name="Normal 2 62 7 3 6" xfId="41512"/>
    <cellStyle name="Normal 2 62 7 4" xfId="25186"/>
    <cellStyle name="Normal 2 62 7 4 2" xfId="42152"/>
    <cellStyle name="Normal 2 62 7 4 2 2" xfId="43176"/>
    <cellStyle name="Normal 2 62 7 4 2 3" xfId="44200"/>
    <cellStyle name="Normal 2 62 7 4 3" xfId="42664"/>
    <cellStyle name="Normal 2 62 7 4 4" xfId="43688"/>
    <cellStyle name="Normal 2 62 7 4 5" xfId="41640"/>
    <cellStyle name="Normal 2 62 7 5" xfId="41223"/>
    <cellStyle name="Normal 2 62 7 5 2" xfId="42920"/>
    <cellStyle name="Normal 2 62 7 5 3" xfId="43944"/>
    <cellStyle name="Normal 2 62 7 5 4" xfId="41896"/>
    <cellStyle name="Normal 2 62 7 6" xfId="42408"/>
    <cellStyle name="Normal 2 62 7 7" xfId="43432"/>
    <cellStyle name="Normal 2 62 7 8" xfId="41384"/>
    <cellStyle name="Normal 2 62 8" xfId="8891"/>
    <cellStyle name="Normal 2 62 8 2" xfId="13431"/>
    <cellStyle name="Normal 2 62 8 2 2" xfId="22817"/>
    <cellStyle name="Normal 2 62 8 2 2 2" xfId="41101"/>
    <cellStyle name="Normal 2 62 8 2 2 2 2" xfId="42360"/>
    <cellStyle name="Normal 2 62 8 2 2 2 2 2" xfId="43384"/>
    <cellStyle name="Normal 2 62 8 2 2 2 2 3" xfId="44408"/>
    <cellStyle name="Normal 2 62 8 2 2 2 3" xfId="42872"/>
    <cellStyle name="Normal 2 62 8 2 2 2 4" xfId="43896"/>
    <cellStyle name="Normal 2 62 8 2 2 2 5" xfId="41848"/>
    <cellStyle name="Normal 2 62 8 2 2 3" xfId="42104"/>
    <cellStyle name="Normal 2 62 8 2 2 3 2" xfId="43128"/>
    <cellStyle name="Normal 2 62 8 2 2 3 3" xfId="44152"/>
    <cellStyle name="Normal 2 62 8 2 2 4" xfId="42616"/>
    <cellStyle name="Normal 2 62 8 2 2 5" xfId="43640"/>
    <cellStyle name="Normal 2 62 8 2 2 6" xfId="41592"/>
    <cellStyle name="Normal 2 62 8 2 3" xfId="31990"/>
    <cellStyle name="Normal 2 62 8 2 3 2" xfId="42232"/>
    <cellStyle name="Normal 2 62 8 2 3 2 2" xfId="43256"/>
    <cellStyle name="Normal 2 62 8 2 3 2 3" xfId="44280"/>
    <cellStyle name="Normal 2 62 8 2 3 3" xfId="42744"/>
    <cellStyle name="Normal 2 62 8 2 3 4" xfId="43768"/>
    <cellStyle name="Normal 2 62 8 2 3 5" xfId="41720"/>
    <cellStyle name="Normal 2 62 8 2 4" xfId="41303"/>
    <cellStyle name="Normal 2 62 8 2 4 2" xfId="43000"/>
    <cellStyle name="Normal 2 62 8 2 4 3" xfId="44024"/>
    <cellStyle name="Normal 2 62 8 2 4 4" xfId="41976"/>
    <cellStyle name="Normal 2 62 8 2 5" xfId="42488"/>
    <cellStyle name="Normal 2 62 8 2 6" xfId="43512"/>
    <cellStyle name="Normal 2 62 8 2 7" xfId="41464"/>
    <cellStyle name="Normal 2 62 8 3" xfId="18277"/>
    <cellStyle name="Normal 2 62 8 3 2" xfId="36561"/>
    <cellStyle name="Normal 2 62 8 3 2 2" xfId="42296"/>
    <cellStyle name="Normal 2 62 8 3 2 2 2" xfId="43320"/>
    <cellStyle name="Normal 2 62 8 3 2 2 3" xfId="44344"/>
    <cellStyle name="Normal 2 62 8 3 2 3" xfId="42808"/>
    <cellStyle name="Normal 2 62 8 3 2 4" xfId="43832"/>
    <cellStyle name="Normal 2 62 8 3 2 5" xfId="41784"/>
    <cellStyle name="Normal 2 62 8 3 3" xfId="42040"/>
    <cellStyle name="Normal 2 62 8 3 3 2" xfId="43064"/>
    <cellStyle name="Normal 2 62 8 3 3 3" xfId="44088"/>
    <cellStyle name="Normal 2 62 8 3 4" xfId="42552"/>
    <cellStyle name="Normal 2 62 8 3 5" xfId="43576"/>
    <cellStyle name="Normal 2 62 8 3 6" xfId="41528"/>
    <cellStyle name="Normal 2 62 8 4" xfId="27450"/>
    <cellStyle name="Normal 2 62 8 4 2" xfId="42168"/>
    <cellStyle name="Normal 2 62 8 4 2 2" xfId="43192"/>
    <cellStyle name="Normal 2 62 8 4 2 3" xfId="44216"/>
    <cellStyle name="Normal 2 62 8 4 3" xfId="42680"/>
    <cellStyle name="Normal 2 62 8 4 4" xfId="43704"/>
    <cellStyle name="Normal 2 62 8 4 5" xfId="41656"/>
    <cellStyle name="Normal 2 62 8 5" xfId="41239"/>
    <cellStyle name="Normal 2 62 8 5 2" xfId="42936"/>
    <cellStyle name="Normal 2 62 8 5 3" xfId="43960"/>
    <cellStyle name="Normal 2 62 8 5 4" xfId="41912"/>
    <cellStyle name="Normal 2 62 8 6" xfId="42424"/>
    <cellStyle name="Normal 2 62 8 7" xfId="43448"/>
    <cellStyle name="Normal 2 62 8 8" xfId="41400"/>
    <cellStyle name="Normal 2 62 9" xfId="9234"/>
    <cellStyle name="Normal 2 62 9 2" xfId="18620"/>
    <cellStyle name="Normal 2 62 9 2 2" xfId="36904"/>
    <cellStyle name="Normal 2 62 9 2 2 2" xfId="42312"/>
    <cellStyle name="Normal 2 62 9 2 2 2 2" xfId="43336"/>
    <cellStyle name="Normal 2 62 9 2 2 2 3" xfId="44360"/>
    <cellStyle name="Normal 2 62 9 2 2 3" xfId="42824"/>
    <cellStyle name="Normal 2 62 9 2 2 4" xfId="43848"/>
    <cellStyle name="Normal 2 62 9 2 2 5" xfId="41800"/>
    <cellStyle name="Normal 2 62 9 2 3" xfId="42056"/>
    <cellStyle name="Normal 2 62 9 2 3 2" xfId="43080"/>
    <cellStyle name="Normal 2 62 9 2 3 3" xfId="44104"/>
    <cellStyle name="Normal 2 62 9 2 4" xfId="42568"/>
    <cellStyle name="Normal 2 62 9 2 5" xfId="43592"/>
    <cellStyle name="Normal 2 62 9 2 6" xfId="41544"/>
    <cellStyle name="Normal 2 62 9 3" xfId="27793"/>
    <cellStyle name="Normal 2 62 9 3 2" xfId="42184"/>
    <cellStyle name="Normal 2 62 9 3 2 2" xfId="43208"/>
    <cellStyle name="Normal 2 62 9 3 2 3" xfId="44232"/>
    <cellStyle name="Normal 2 62 9 3 3" xfId="42696"/>
    <cellStyle name="Normal 2 62 9 3 4" xfId="43720"/>
    <cellStyle name="Normal 2 62 9 3 5" xfId="41672"/>
    <cellStyle name="Normal 2 62 9 4" xfId="41255"/>
    <cellStyle name="Normal 2 62 9 4 2" xfId="42952"/>
    <cellStyle name="Normal 2 62 9 4 3" xfId="43976"/>
    <cellStyle name="Normal 2 62 9 4 4" xfId="41928"/>
    <cellStyle name="Normal 2 62 9 5" xfId="42440"/>
    <cellStyle name="Normal 2 62 9 6" xfId="43464"/>
    <cellStyle name="Normal 2 62 9 7" xfId="41416"/>
    <cellStyle name="Normal 2 63" xfId="4082"/>
    <cellStyle name="Normal 2 64" xfId="4157"/>
    <cellStyle name="Normal 2 65" xfId="4278"/>
    <cellStyle name="Normal 2 66" xfId="4232"/>
    <cellStyle name="Normal 2 67" xfId="4269"/>
    <cellStyle name="Normal 2 68" xfId="4195"/>
    <cellStyle name="Normal 2 69" xfId="4414"/>
    <cellStyle name="Normal 2 7" xfId="306"/>
    <cellStyle name="Normal 2 7 10" xfId="1164"/>
    <cellStyle name="Normal 2 7 11" xfId="1543"/>
    <cellStyle name="Normal 2 7 12" xfId="1864"/>
    <cellStyle name="Normal 2 7 13" xfId="1932"/>
    <cellStyle name="Normal 2 7 14" xfId="1839"/>
    <cellStyle name="Normal 2 7 15" xfId="1846"/>
    <cellStyle name="Normal 2 7 16" xfId="2106"/>
    <cellStyle name="Normal 2 7 17" xfId="2148"/>
    <cellStyle name="Normal 2 7 18" xfId="2304"/>
    <cellStyle name="Normal 2 7 19" xfId="2614"/>
    <cellStyle name="Normal 2 7 2" xfId="551"/>
    <cellStyle name="Normal 2 7 2 2" xfId="41286"/>
    <cellStyle name="Normal 2 7 2 2 2" xfId="41831"/>
    <cellStyle name="Normal 2 7 2 2 2 2" xfId="42343"/>
    <cellStyle name="Normal 2 7 2 2 2 2 2" xfId="43367"/>
    <cellStyle name="Normal 2 7 2 2 2 2 3" xfId="44391"/>
    <cellStyle name="Normal 2 7 2 2 2 3" xfId="42855"/>
    <cellStyle name="Normal 2 7 2 2 2 4" xfId="43879"/>
    <cellStyle name="Normal 2 7 2 2 3" xfId="42087"/>
    <cellStyle name="Normal 2 7 2 2 3 2" xfId="43111"/>
    <cellStyle name="Normal 2 7 2 2 3 3" xfId="44135"/>
    <cellStyle name="Normal 2 7 2 2 4" xfId="42599"/>
    <cellStyle name="Normal 2 7 2 2 5" xfId="43623"/>
    <cellStyle name="Normal 2 7 2 2 6" xfId="41575"/>
    <cellStyle name="Normal 2 7 2 3" xfId="41703"/>
    <cellStyle name="Normal 2 7 2 3 2" xfId="42215"/>
    <cellStyle name="Normal 2 7 2 3 2 2" xfId="43239"/>
    <cellStyle name="Normal 2 7 2 3 2 3" xfId="44263"/>
    <cellStyle name="Normal 2 7 2 3 3" xfId="42727"/>
    <cellStyle name="Normal 2 7 2 3 4" xfId="43751"/>
    <cellStyle name="Normal 2 7 2 4" xfId="41959"/>
    <cellStyle name="Normal 2 7 2 4 2" xfId="42983"/>
    <cellStyle name="Normal 2 7 2 4 3" xfId="44007"/>
    <cellStyle name="Normal 2 7 2 5" xfId="42471"/>
    <cellStyle name="Normal 2 7 2 6" xfId="43495"/>
    <cellStyle name="Normal 2 7 2 7" xfId="41447"/>
    <cellStyle name="Normal 2 7 20" xfId="2908"/>
    <cellStyle name="Normal 2 7 21" xfId="2573"/>
    <cellStyle name="Normal 2 7 22" xfId="2855"/>
    <cellStyle name="Normal 2 7 23" xfId="2754"/>
    <cellStyle name="Normal 2 7 24" xfId="2778"/>
    <cellStyle name="Normal 2 7 25" xfId="3034"/>
    <cellStyle name="Normal 2 7 26" xfId="3057"/>
    <cellStyle name="Normal 2 7 27" xfId="3211"/>
    <cellStyle name="Normal 2 7 28" xfId="2455"/>
    <cellStyle name="Normal 2 7 29" xfId="3275"/>
    <cellStyle name="Normal 2 7 3" xfId="623"/>
    <cellStyle name="Normal 2 7 3 2" xfId="41767"/>
    <cellStyle name="Normal 2 7 3 2 2" xfId="42279"/>
    <cellStyle name="Normal 2 7 3 2 2 2" xfId="43303"/>
    <cellStyle name="Normal 2 7 3 2 2 3" xfId="44327"/>
    <cellStyle name="Normal 2 7 3 2 3" xfId="42791"/>
    <cellStyle name="Normal 2 7 3 2 4" xfId="43815"/>
    <cellStyle name="Normal 2 7 3 3" xfId="42023"/>
    <cellStyle name="Normal 2 7 3 3 2" xfId="43047"/>
    <cellStyle name="Normal 2 7 3 3 3" xfId="44071"/>
    <cellStyle name="Normal 2 7 3 4" xfId="42535"/>
    <cellStyle name="Normal 2 7 3 5" xfId="43559"/>
    <cellStyle name="Normal 2 7 3 6" xfId="41511"/>
    <cellStyle name="Normal 2 7 30" xfId="3651"/>
    <cellStyle name="Normal 2 7 31" xfId="3257"/>
    <cellStyle name="Normal 2 7 32" xfId="4088"/>
    <cellStyle name="Normal 2 7 33" xfId="4163"/>
    <cellStyle name="Normal 2 7 34" xfId="4284"/>
    <cellStyle name="Normal 2 7 35" xfId="4226"/>
    <cellStyle name="Normal 2 7 36" xfId="4297"/>
    <cellStyle name="Normal 2 7 37" xfId="4344"/>
    <cellStyle name="Normal 2 7 38" xfId="4420"/>
    <cellStyle name="Normal 2 7 39" xfId="4215"/>
    <cellStyle name="Normal 2 7 4" xfId="566"/>
    <cellStyle name="Normal 2 7 4 2" xfId="42151"/>
    <cellStyle name="Normal 2 7 4 2 2" xfId="43175"/>
    <cellStyle name="Normal 2 7 4 2 3" xfId="44199"/>
    <cellStyle name="Normal 2 7 4 3" xfId="42663"/>
    <cellStyle name="Normal 2 7 4 4" xfId="43687"/>
    <cellStyle name="Normal 2 7 4 5" xfId="41639"/>
    <cellStyle name="Normal 2 7 40" xfId="4468"/>
    <cellStyle name="Normal 2 7 41" xfId="4917"/>
    <cellStyle name="Normal 2 7 42" xfId="6520"/>
    <cellStyle name="Normal 2 7 43" xfId="6563"/>
    <cellStyle name="Normal 2 7 44" xfId="22998"/>
    <cellStyle name="Normal 2 7 45" xfId="41222"/>
    <cellStyle name="Normal 2 7 46" xfId="41383"/>
    <cellStyle name="Normal 2 7 5" xfId="649"/>
    <cellStyle name="Normal 2 7 5 2" xfId="42919"/>
    <cellStyle name="Normal 2 7 5 3" xfId="43943"/>
    <cellStyle name="Normal 2 7 5 4" xfId="41895"/>
    <cellStyle name="Normal 2 7 6" xfId="753"/>
    <cellStyle name="Normal 2 7 6 2" xfId="42407"/>
    <cellStyle name="Normal 2 7 7" xfId="941"/>
    <cellStyle name="Normal 2 7 7 2" xfId="43431"/>
    <cellStyle name="Normal 2 7 8" xfId="1017"/>
    <cellStyle name="Normal 2 7 9" xfId="1091"/>
    <cellStyle name="Normal 2 70" xfId="4243"/>
    <cellStyle name="Normal 2 71" xfId="4514"/>
    <cellStyle name="Normal 2 72" xfId="6514"/>
    <cellStyle name="Normal 2 73" xfId="6557"/>
    <cellStyle name="Normal 2 74" xfId="6601"/>
    <cellStyle name="Normal 2 74 2" xfId="8878"/>
    <cellStyle name="Normal 2 74 2 2" xfId="13420"/>
    <cellStyle name="Normal 2 74 2 2 2" xfId="22806"/>
    <cellStyle name="Normal 2 74 2 2 2 2" xfId="41090"/>
    <cellStyle name="Normal 2 74 2 2 3" xfId="31979"/>
    <cellStyle name="Normal 2 74 2 3" xfId="18266"/>
    <cellStyle name="Normal 2 74 2 3 2" xfId="36550"/>
    <cellStyle name="Normal 2 74 2 4" xfId="27439"/>
    <cellStyle name="Normal 2 74 3" xfId="11151"/>
    <cellStyle name="Normal 2 74 3 2" xfId="20537"/>
    <cellStyle name="Normal 2 74 3 2 2" xfId="38821"/>
    <cellStyle name="Normal 2 74 3 3" xfId="29710"/>
    <cellStyle name="Normal 2 74 4" xfId="15998"/>
    <cellStyle name="Normal 2 74 4 2" xfId="34282"/>
    <cellStyle name="Normal 2 74 5" xfId="25170"/>
    <cellStyle name="Normal 2 75" xfId="6616"/>
    <cellStyle name="Normal 2 75 2" xfId="8885"/>
    <cellStyle name="Normal 2 75 2 2" xfId="13427"/>
    <cellStyle name="Normal 2 75 2 2 2" xfId="22813"/>
    <cellStyle name="Normal 2 75 2 2 2 2" xfId="41097"/>
    <cellStyle name="Normal 2 75 2 2 3" xfId="31986"/>
    <cellStyle name="Normal 2 75 2 3" xfId="18273"/>
    <cellStyle name="Normal 2 75 2 3 2" xfId="36557"/>
    <cellStyle name="Normal 2 75 2 4" xfId="27446"/>
    <cellStyle name="Normal 2 75 3" xfId="11160"/>
    <cellStyle name="Normal 2 75 3 2" xfId="20546"/>
    <cellStyle name="Normal 2 75 3 2 2" xfId="38830"/>
    <cellStyle name="Normal 2 75 3 3" xfId="29719"/>
    <cellStyle name="Normal 2 75 4" xfId="16006"/>
    <cellStyle name="Normal 2 75 4 2" xfId="34290"/>
    <cellStyle name="Normal 2 75 5" xfId="25179"/>
    <cellStyle name="Normal 2 76" xfId="6623"/>
    <cellStyle name="Normal 2 76 2" xfId="11166"/>
    <cellStyle name="Normal 2 76 2 2" xfId="20552"/>
    <cellStyle name="Normal 2 76 2 2 2" xfId="38836"/>
    <cellStyle name="Normal 2 76 2 3" xfId="29725"/>
    <cellStyle name="Normal 2 76 3" xfId="16012"/>
    <cellStyle name="Normal 2 76 3 2" xfId="34296"/>
    <cellStyle name="Normal 2 76 4" xfId="25185"/>
    <cellStyle name="Normal 2 77" xfId="13460"/>
    <cellStyle name="Normal 2 77 2" xfId="22837"/>
    <cellStyle name="Normal 2 77 2 2" xfId="41121"/>
    <cellStyle name="Normal 2 77 3" xfId="32011"/>
    <cellStyle name="Normal 2 78" xfId="13739"/>
    <cellStyle name="Normal 2 78 2" xfId="32023"/>
    <cellStyle name="Normal 2 79" xfId="22852"/>
    <cellStyle name="Normal 2 79 2" xfId="41136"/>
    <cellStyle name="Normal 2 8" xfId="307"/>
    <cellStyle name="Normal 2 8 10" xfId="1165"/>
    <cellStyle name="Normal 2 8 11" xfId="1544"/>
    <cellStyle name="Normal 2 8 12" xfId="1866"/>
    <cellStyle name="Normal 2 8 13" xfId="1931"/>
    <cellStyle name="Normal 2 8 14" xfId="2163"/>
    <cellStyle name="Normal 2 8 15" xfId="1970"/>
    <cellStyle name="Normal 2 8 16" xfId="2083"/>
    <cellStyle name="Normal 2 8 17" xfId="2269"/>
    <cellStyle name="Normal 2 8 18" xfId="2305"/>
    <cellStyle name="Normal 2 8 19" xfId="2615"/>
    <cellStyle name="Normal 2 8 2" xfId="552"/>
    <cellStyle name="Normal 2 8 2 2" xfId="41302"/>
    <cellStyle name="Normal 2 8 2 2 2" xfId="41847"/>
    <cellStyle name="Normal 2 8 2 2 2 2" xfId="42359"/>
    <cellStyle name="Normal 2 8 2 2 2 2 2" xfId="43383"/>
    <cellStyle name="Normal 2 8 2 2 2 2 3" xfId="44407"/>
    <cellStyle name="Normal 2 8 2 2 2 3" xfId="42871"/>
    <cellStyle name="Normal 2 8 2 2 2 4" xfId="43895"/>
    <cellStyle name="Normal 2 8 2 2 3" xfId="42103"/>
    <cellStyle name="Normal 2 8 2 2 3 2" xfId="43127"/>
    <cellStyle name="Normal 2 8 2 2 3 3" xfId="44151"/>
    <cellStyle name="Normal 2 8 2 2 4" xfId="42615"/>
    <cellStyle name="Normal 2 8 2 2 5" xfId="43639"/>
    <cellStyle name="Normal 2 8 2 2 6" xfId="41591"/>
    <cellStyle name="Normal 2 8 2 3" xfId="41719"/>
    <cellStyle name="Normal 2 8 2 3 2" xfId="42231"/>
    <cellStyle name="Normal 2 8 2 3 2 2" xfId="43255"/>
    <cellStyle name="Normal 2 8 2 3 2 3" xfId="44279"/>
    <cellStyle name="Normal 2 8 2 3 3" xfId="42743"/>
    <cellStyle name="Normal 2 8 2 3 4" xfId="43767"/>
    <cellStyle name="Normal 2 8 2 4" xfId="41975"/>
    <cellStyle name="Normal 2 8 2 4 2" xfId="42999"/>
    <cellStyle name="Normal 2 8 2 4 3" xfId="44023"/>
    <cellStyle name="Normal 2 8 2 5" xfId="42487"/>
    <cellStyle name="Normal 2 8 2 6" xfId="43511"/>
    <cellStyle name="Normal 2 8 2 7" xfId="41463"/>
    <cellStyle name="Normal 2 8 20" xfId="2844"/>
    <cellStyle name="Normal 2 8 21" xfId="2592"/>
    <cellStyle name="Normal 2 8 22" xfId="2856"/>
    <cellStyle name="Normal 2 8 23" xfId="3030"/>
    <cellStyle name="Normal 2 8 24" xfId="2690"/>
    <cellStyle name="Normal 2 8 25" xfId="2554"/>
    <cellStyle name="Normal 2 8 26" xfId="3142"/>
    <cellStyle name="Normal 2 8 27" xfId="3216"/>
    <cellStyle name="Normal 2 8 28" xfId="2825"/>
    <cellStyle name="Normal 2 8 29" xfId="3276"/>
    <cellStyle name="Normal 2 8 3" xfId="624"/>
    <cellStyle name="Normal 2 8 3 2" xfId="41783"/>
    <cellStyle name="Normal 2 8 3 2 2" xfId="42295"/>
    <cellStyle name="Normal 2 8 3 2 2 2" xfId="43319"/>
    <cellStyle name="Normal 2 8 3 2 2 3" xfId="44343"/>
    <cellStyle name="Normal 2 8 3 2 3" xfId="42807"/>
    <cellStyle name="Normal 2 8 3 2 4" xfId="43831"/>
    <cellStyle name="Normal 2 8 3 3" xfId="42039"/>
    <cellStyle name="Normal 2 8 3 3 2" xfId="43063"/>
    <cellStyle name="Normal 2 8 3 3 3" xfId="44087"/>
    <cellStyle name="Normal 2 8 3 4" xfId="42551"/>
    <cellStyle name="Normal 2 8 3 5" xfId="43575"/>
    <cellStyle name="Normal 2 8 3 6" xfId="41527"/>
    <cellStyle name="Normal 2 8 30" xfId="3678"/>
    <cellStyle name="Normal 2 8 31" xfId="3406"/>
    <cellStyle name="Normal 2 8 32" xfId="4089"/>
    <cellStyle name="Normal 2 8 33" xfId="4164"/>
    <cellStyle name="Normal 2 8 34" xfId="4285"/>
    <cellStyle name="Normal 2 8 35" xfId="4225"/>
    <cellStyle name="Normal 2 8 36" xfId="4311"/>
    <cellStyle name="Normal 2 8 37" xfId="4345"/>
    <cellStyle name="Normal 2 8 38" xfId="4421"/>
    <cellStyle name="Normal 2 8 39" xfId="4214"/>
    <cellStyle name="Normal 2 8 4" xfId="571"/>
    <cellStyle name="Normal 2 8 4 2" xfId="42167"/>
    <cellStyle name="Normal 2 8 4 2 2" xfId="43191"/>
    <cellStyle name="Normal 2 8 4 2 3" xfId="44215"/>
    <cellStyle name="Normal 2 8 4 3" xfId="42679"/>
    <cellStyle name="Normal 2 8 4 4" xfId="43703"/>
    <cellStyle name="Normal 2 8 4 5" xfId="41655"/>
    <cellStyle name="Normal 2 8 40" xfId="4469"/>
    <cellStyle name="Normal 2 8 41" xfId="4918"/>
    <cellStyle name="Normal 2 8 42" xfId="6521"/>
    <cellStyle name="Normal 2 8 43" xfId="6564"/>
    <cellStyle name="Normal 2 8 44" xfId="22995"/>
    <cellStyle name="Normal 2 8 45" xfId="41238"/>
    <cellStyle name="Normal 2 8 46" xfId="41399"/>
    <cellStyle name="Normal 2 8 5" xfId="650"/>
    <cellStyle name="Normal 2 8 5 2" xfId="42935"/>
    <cellStyle name="Normal 2 8 5 3" xfId="43959"/>
    <cellStyle name="Normal 2 8 5 4" xfId="41911"/>
    <cellStyle name="Normal 2 8 6" xfId="754"/>
    <cellStyle name="Normal 2 8 6 2" xfId="42423"/>
    <cellStyle name="Normal 2 8 7" xfId="942"/>
    <cellStyle name="Normal 2 8 7 2" xfId="43447"/>
    <cellStyle name="Normal 2 8 8" xfId="1018"/>
    <cellStyle name="Normal 2 8 9" xfId="1092"/>
    <cellStyle name="Normal 2 80" xfId="22863"/>
    <cellStyle name="Normal 2 80 2" xfId="41147"/>
    <cellStyle name="Normal 2 81" xfId="22879"/>
    <cellStyle name="Normal 2 81 2" xfId="41163"/>
    <cellStyle name="Normal 2 82" xfId="41190"/>
    <cellStyle name="Normal 2 83" xfId="41351"/>
    <cellStyle name="Normal 2 9" xfId="308"/>
    <cellStyle name="Normal 2 9 10" xfId="1166"/>
    <cellStyle name="Normal 2 9 11" xfId="1545"/>
    <cellStyle name="Normal 2 9 12" xfId="1868"/>
    <cellStyle name="Normal 2 9 13" xfId="1930"/>
    <cellStyle name="Normal 2 9 14" xfId="2154"/>
    <cellStyle name="Normal 2 9 15" xfId="1961"/>
    <cellStyle name="Normal 2 9 16" xfId="2147"/>
    <cellStyle name="Normal 2 9 17" xfId="2271"/>
    <cellStyle name="Normal 2 9 18" xfId="2306"/>
    <cellStyle name="Normal 2 9 19" xfId="2616"/>
    <cellStyle name="Normal 2 9 2" xfId="553"/>
    <cellStyle name="Normal 2 9 2 2" xfId="41799"/>
    <cellStyle name="Normal 2 9 2 2 2" xfId="42311"/>
    <cellStyle name="Normal 2 9 2 2 2 2" xfId="43335"/>
    <cellStyle name="Normal 2 9 2 2 2 3" xfId="44359"/>
    <cellStyle name="Normal 2 9 2 2 3" xfId="42823"/>
    <cellStyle name="Normal 2 9 2 2 4" xfId="43847"/>
    <cellStyle name="Normal 2 9 2 3" xfId="42055"/>
    <cellStyle name="Normal 2 9 2 3 2" xfId="43079"/>
    <cellStyle name="Normal 2 9 2 3 3" xfId="44103"/>
    <cellStyle name="Normal 2 9 2 4" xfId="42567"/>
    <cellStyle name="Normal 2 9 2 5" xfId="43591"/>
    <cellStyle name="Normal 2 9 2 6" xfId="41543"/>
    <cellStyle name="Normal 2 9 20" xfId="2788"/>
    <cellStyle name="Normal 2 9 21" xfId="2984"/>
    <cellStyle name="Normal 2 9 22" xfId="2948"/>
    <cellStyle name="Normal 2 9 23" xfId="2506"/>
    <cellStyle name="Normal 2 9 24" xfId="3077"/>
    <cellStyle name="Normal 2 9 25" xfId="2783"/>
    <cellStyle name="Normal 2 9 26" xfId="2841"/>
    <cellStyle name="Normal 2 9 27" xfId="2488"/>
    <cellStyle name="Normal 2 9 28" xfId="2507"/>
    <cellStyle name="Normal 2 9 29" xfId="3277"/>
    <cellStyle name="Normal 2 9 3" xfId="625"/>
    <cellStyle name="Normal 2 9 3 2" xfId="42183"/>
    <cellStyle name="Normal 2 9 3 2 2" xfId="43207"/>
    <cellStyle name="Normal 2 9 3 2 3" xfId="44231"/>
    <cellStyle name="Normal 2 9 3 3" xfId="42695"/>
    <cellStyle name="Normal 2 9 3 4" xfId="43719"/>
    <cellStyle name="Normal 2 9 3 5" xfId="41671"/>
    <cellStyle name="Normal 2 9 30" xfId="3656"/>
    <cellStyle name="Normal 2 9 31" xfId="3503"/>
    <cellStyle name="Normal 2 9 32" xfId="4090"/>
    <cellStyle name="Normal 2 9 33" xfId="4422"/>
    <cellStyle name="Normal 2 9 34" xfId="4358"/>
    <cellStyle name="Normal 2 9 35" xfId="4470"/>
    <cellStyle name="Normal 2 9 36" xfId="4919"/>
    <cellStyle name="Normal 2 9 37" xfId="6565"/>
    <cellStyle name="Normal 2 9 38" xfId="41254"/>
    <cellStyle name="Normal 2 9 39" xfId="41415"/>
    <cellStyle name="Normal 2 9 4" xfId="581"/>
    <cellStyle name="Normal 2 9 4 2" xfId="42951"/>
    <cellStyle name="Normal 2 9 4 3" xfId="43975"/>
    <cellStyle name="Normal 2 9 4 4" xfId="41927"/>
    <cellStyle name="Normal 2 9 5" xfId="651"/>
    <cellStyle name="Normal 2 9 5 2" xfId="42439"/>
    <cellStyle name="Normal 2 9 6" xfId="755"/>
    <cellStyle name="Normal 2 9 6 2" xfId="43463"/>
    <cellStyle name="Normal 2 9 7" xfId="943"/>
    <cellStyle name="Normal 2 9 8" xfId="1019"/>
    <cellStyle name="Normal 2 9 9" xfId="1093"/>
    <cellStyle name="Normal 20" xfId="488"/>
    <cellStyle name="Normal 20 10" xfId="2363"/>
    <cellStyle name="Normal 20 11" xfId="2726"/>
    <cellStyle name="Normal 20 12" xfId="2565"/>
    <cellStyle name="Normal 20 13" xfId="2772"/>
    <cellStyle name="Normal 20 14" xfId="2476"/>
    <cellStyle name="Normal 20 15" xfId="2594"/>
    <cellStyle name="Normal 20 16" xfId="2586"/>
    <cellStyle name="Normal 20 17" xfId="3001"/>
    <cellStyle name="Normal 20 18" xfId="3114"/>
    <cellStyle name="Normal 20 19" xfId="3130"/>
    <cellStyle name="Normal 20 2" xfId="944"/>
    <cellStyle name="Normal 20 20" xfId="3169"/>
    <cellStyle name="Normal 20 21" xfId="3345"/>
    <cellStyle name="Normal 20 22" xfId="3697"/>
    <cellStyle name="Normal 20 23" xfId="3594"/>
    <cellStyle name="Normal 20 24" xfId="4527"/>
    <cellStyle name="Normal 20 25" xfId="4920"/>
    <cellStyle name="Normal 20 3" xfId="1604"/>
    <cellStyle name="Normal 20 4" xfId="1876"/>
    <cellStyle name="Normal 20 5" xfId="1828"/>
    <cellStyle name="Normal 20 6" xfId="2232"/>
    <cellStyle name="Normal 20 7" xfId="1763"/>
    <cellStyle name="Normal 20 8" xfId="2215"/>
    <cellStyle name="Normal 20 9" xfId="1833"/>
    <cellStyle name="Normal 21" xfId="863"/>
    <cellStyle name="Normal 22" xfId="864"/>
    <cellStyle name="Normal 23" xfId="1073"/>
    <cellStyle name="Normal 24" xfId="309"/>
    <cellStyle name="Normal 24 10" xfId="1546"/>
    <cellStyle name="Normal 24 11" xfId="1881"/>
    <cellStyle name="Normal 24 12" xfId="1929"/>
    <cellStyle name="Normal 24 13" xfId="2146"/>
    <cellStyle name="Normal 24 14" xfId="2188"/>
    <cellStyle name="Normal 24 15" xfId="2222"/>
    <cellStyle name="Normal 24 16" xfId="1774"/>
    <cellStyle name="Normal 24 17" xfId="2307"/>
    <cellStyle name="Normal 24 18" xfId="2617"/>
    <cellStyle name="Normal 24 19" xfId="2819"/>
    <cellStyle name="Normal 24 2" xfId="626"/>
    <cellStyle name="Normal 24 20" xfId="2458"/>
    <cellStyle name="Normal 24 21" xfId="2741"/>
    <cellStyle name="Normal 24 22" xfId="2517"/>
    <cellStyle name="Normal 24 23" xfId="2784"/>
    <cellStyle name="Normal 24 24" xfId="3014"/>
    <cellStyle name="Normal 24 25" xfId="2443"/>
    <cellStyle name="Normal 24 26" xfId="3042"/>
    <cellStyle name="Normal 24 27" xfId="3220"/>
    <cellStyle name="Normal 24 28" xfId="3278"/>
    <cellStyle name="Normal 24 29" xfId="3679"/>
    <cellStyle name="Normal 24 3" xfId="582"/>
    <cellStyle name="Normal 24 30" xfId="3658"/>
    <cellStyle name="Normal 24 31" xfId="4471"/>
    <cellStyle name="Normal 24 32" xfId="4921"/>
    <cellStyle name="Normal 24 4" xfId="662"/>
    <cellStyle name="Normal 24 5" xfId="756"/>
    <cellStyle name="Normal 24 6" xfId="945"/>
    <cellStyle name="Normal 24 7" xfId="1020"/>
    <cellStyle name="Normal 24 8" xfId="1094"/>
    <cellStyle name="Normal 24 9" xfId="1167"/>
    <cellStyle name="Normal 25" xfId="1220"/>
    <cellStyle name="Normal 256" xfId="13447"/>
    <cellStyle name="Normal 257" xfId="13448"/>
    <cellStyle name="Normal 258" xfId="13449"/>
    <cellStyle name="Normal 26" xfId="1221"/>
    <cellStyle name="Normal 27" xfId="1521"/>
    <cellStyle name="Normal 27 10" xfId="3723"/>
    <cellStyle name="Normal 27 10 2" xfId="4859"/>
    <cellStyle name="Normal 27 10 2 2" xfId="4924"/>
    <cellStyle name="Normal 27 10 2 2 2" xfId="7331"/>
    <cellStyle name="Normal 27 10 2 2 2 2" xfId="11874"/>
    <cellStyle name="Normal 27 10 2 2 2 2 2" xfId="21260"/>
    <cellStyle name="Normal 27 10 2 2 2 2 2 2" xfId="39544"/>
    <cellStyle name="Normal 27 10 2 2 2 2 3" xfId="30433"/>
    <cellStyle name="Normal 27 10 2 2 2 3" xfId="16720"/>
    <cellStyle name="Normal 27 10 2 2 2 3 2" xfId="35004"/>
    <cellStyle name="Normal 27 10 2 2 2 4" xfId="25893"/>
    <cellStyle name="Normal 27 10 2 2 3" xfId="9603"/>
    <cellStyle name="Normal 27 10 2 2 3 2" xfId="18989"/>
    <cellStyle name="Normal 27 10 2 2 3 2 2" xfId="37273"/>
    <cellStyle name="Normal 27 10 2 2 3 3" xfId="28162"/>
    <cellStyle name="Normal 27 10 2 2 4" xfId="14450"/>
    <cellStyle name="Normal 27 10 2 2 4 2" xfId="32734"/>
    <cellStyle name="Normal 27 10 2 2 5" xfId="23624"/>
    <cellStyle name="Normal 27 10 2 3" xfId="7297"/>
    <cellStyle name="Normal 27 10 2 3 2" xfId="11840"/>
    <cellStyle name="Normal 27 10 2 3 2 2" xfId="21226"/>
    <cellStyle name="Normal 27 10 2 3 2 2 2" xfId="39510"/>
    <cellStyle name="Normal 27 10 2 3 2 3" xfId="30399"/>
    <cellStyle name="Normal 27 10 2 3 3" xfId="16686"/>
    <cellStyle name="Normal 27 10 2 3 3 2" xfId="34970"/>
    <cellStyle name="Normal 27 10 2 3 4" xfId="25859"/>
    <cellStyle name="Normal 27 10 2 4" xfId="9569"/>
    <cellStyle name="Normal 27 10 2 4 2" xfId="18955"/>
    <cellStyle name="Normal 27 10 2 4 2 2" xfId="37239"/>
    <cellStyle name="Normal 27 10 2 4 3" xfId="28128"/>
    <cellStyle name="Normal 27 10 2 5" xfId="14416"/>
    <cellStyle name="Normal 27 10 2 5 2" xfId="32700"/>
    <cellStyle name="Normal 27 10 2 6" xfId="23590"/>
    <cellStyle name="Normal 27 10 3" xfId="4923"/>
    <cellStyle name="Normal 27 10 3 2" xfId="7330"/>
    <cellStyle name="Normal 27 10 3 2 2" xfId="11873"/>
    <cellStyle name="Normal 27 10 3 2 2 2" xfId="21259"/>
    <cellStyle name="Normal 27 10 3 2 2 2 2" xfId="39543"/>
    <cellStyle name="Normal 27 10 3 2 2 3" xfId="30432"/>
    <cellStyle name="Normal 27 10 3 2 3" xfId="16719"/>
    <cellStyle name="Normal 27 10 3 2 3 2" xfId="35003"/>
    <cellStyle name="Normal 27 10 3 2 4" xfId="25892"/>
    <cellStyle name="Normal 27 10 3 3" xfId="9602"/>
    <cellStyle name="Normal 27 10 3 3 2" xfId="18988"/>
    <cellStyle name="Normal 27 10 3 3 2 2" xfId="37272"/>
    <cellStyle name="Normal 27 10 3 3 3" xfId="28161"/>
    <cellStyle name="Normal 27 10 3 4" xfId="14449"/>
    <cellStyle name="Normal 27 10 3 4 2" xfId="32733"/>
    <cellStyle name="Normal 27 10 3 5" xfId="23623"/>
    <cellStyle name="Normal 27 10 4" xfId="6948"/>
    <cellStyle name="Normal 27 10 4 2" xfId="11491"/>
    <cellStyle name="Normal 27 10 4 2 2" xfId="20877"/>
    <cellStyle name="Normal 27 10 4 2 2 2" xfId="39161"/>
    <cellStyle name="Normal 27 10 4 2 3" xfId="30050"/>
    <cellStyle name="Normal 27 10 4 3" xfId="16337"/>
    <cellStyle name="Normal 27 10 4 3 2" xfId="34621"/>
    <cellStyle name="Normal 27 10 4 4" xfId="25510"/>
    <cellStyle name="Normal 27 10 5" xfId="9219"/>
    <cellStyle name="Normal 27 10 5 2" xfId="18605"/>
    <cellStyle name="Normal 27 10 5 2 2" xfId="36889"/>
    <cellStyle name="Normal 27 10 5 3" xfId="27778"/>
    <cellStyle name="Normal 27 10 6" xfId="14067"/>
    <cellStyle name="Normal 27 10 6 2" xfId="32351"/>
    <cellStyle name="Normal 27 10 7" xfId="23240"/>
    <cellStyle name="Normal 27 11" xfId="3444"/>
    <cellStyle name="Normal 27 11 2" xfId="4683"/>
    <cellStyle name="Normal 27 11 2 2" xfId="4926"/>
    <cellStyle name="Normal 27 11 2 2 2" xfId="7333"/>
    <cellStyle name="Normal 27 11 2 2 2 2" xfId="11876"/>
    <cellStyle name="Normal 27 11 2 2 2 2 2" xfId="21262"/>
    <cellStyle name="Normal 27 11 2 2 2 2 2 2" xfId="39546"/>
    <cellStyle name="Normal 27 11 2 2 2 2 3" xfId="30435"/>
    <cellStyle name="Normal 27 11 2 2 2 3" xfId="16722"/>
    <cellStyle name="Normal 27 11 2 2 2 3 2" xfId="35006"/>
    <cellStyle name="Normal 27 11 2 2 2 4" xfId="25895"/>
    <cellStyle name="Normal 27 11 2 2 3" xfId="9605"/>
    <cellStyle name="Normal 27 11 2 2 3 2" xfId="18991"/>
    <cellStyle name="Normal 27 11 2 2 3 2 2" xfId="37275"/>
    <cellStyle name="Normal 27 11 2 2 3 3" xfId="28164"/>
    <cellStyle name="Normal 27 11 2 2 4" xfId="14452"/>
    <cellStyle name="Normal 27 11 2 2 4 2" xfId="32736"/>
    <cellStyle name="Normal 27 11 2 2 5" xfId="23626"/>
    <cellStyle name="Normal 27 11 2 3" xfId="7121"/>
    <cellStyle name="Normal 27 11 2 3 2" xfId="11664"/>
    <cellStyle name="Normal 27 11 2 3 2 2" xfId="21050"/>
    <cellStyle name="Normal 27 11 2 3 2 2 2" xfId="39334"/>
    <cellStyle name="Normal 27 11 2 3 2 3" xfId="30223"/>
    <cellStyle name="Normal 27 11 2 3 3" xfId="16510"/>
    <cellStyle name="Normal 27 11 2 3 3 2" xfId="34794"/>
    <cellStyle name="Normal 27 11 2 3 4" xfId="25683"/>
    <cellStyle name="Normal 27 11 2 4" xfId="9393"/>
    <cellStyle name="Normal 27 11 2 4 2" xfId="18779"/>
    <cellStyle name="Normal 27 11 2 4 2 2" xfId="37063"/>
    <cellStyle name="Normal 27 11 2 4 3" xfId="27952"/>
    <cellStyle name="Normal 27 11 2 5" xfId="14240"/>
    <cellStyle name="Normal 27 11 2 5 2" xfId="32524"/>
    <cellStyle name="Normal 27 11 2 6" xfId="23414"/>
    <cellStyle name="Normal 27 11 3" xfId="4925"/>
    <cellStyle name="Normal 27 11 3 2" xfId="7332"/>
    <cellStyle name="Normal 27 11 3 2 2" xfId="11875"/>
    <cellStyle name="Normal 27 11 3 2 2 2" xfId="21261"/>
    <cellStyle name="Normal 27 11 3 2 2 2 2" xfId="39545"/>
    <cellStyle name="Normal 27 11 3 2 2 3" xfId="30434"/>
    <cellStyle name="Normal 27 11 3 2 3" xfId="16721"/>
    <cellStyle name="Normal 27 11 3 2 3 2" xfId="35005"/>
    <cellStyle name="Normal 27 11 3 2 4" xfId="25894"/>
    <cellStyle name="Normal 27 11 3 3" xfId="9604"/>
    <cellStyle name="Normal 27 11 3 3 2" xfId="18990"/>
    <cellStyle name="Normal 27 11 3 3 2 2" xfId="37274"/>
    <cellStyle name="Normal 27 11 3 3 3" xfId="28163"/>
    <cellStyle name="Normal 27 11 3 4" xfId="14451"/>
    <cellStyle name="Normal 27 11 3 4 2" xfId="32735"/>
    <cellStyle name="Normal 27 11 3 5" xfId="23625"/>
    <cellStyle name="Normal 27 11 4" xfId="6772"/>
    <cellStyle name="Normal 27 11 4 2" xfId="11315"/>
    <cellStyle name="Normal 27 11 4 2 2" xfId="20701"/>
    <cellStyle name="Normal 27 11 4 2 2 2" xfId="38985"/>
    <cellStyle name="Normal 27 11 4 2 3" xfId="29874"/>
    <cellStyle name="Normal 27 11 4 3" xfId="16161"/>
    <cellStyle name="Normal 27 11 4 3 2" xfId="34445"/>
    <cellStyle name="Normal 27 11 4 4" xfId="25334"/>
    <cellStyle name="Normal 27 11 5" xfId="9043"/>
    <cellStyle name="Normal 27 11 5 2" xfId="18429"/>
    <cellStyle name="Normal 27 11 5 2 2" xfId="36713"/>
    <cellStyle name="Normal 27 11 5 3" xfId="27602"/>
    <cellStyle name="Normal 27 11 6" xfId="13891"/>
    <cellStyle name="Normal 27 11 6 2" xfId="32175"/>
    <cellStyle name="Normal 27 11 7" xfId="23062"/>
    <cellStyle name="Normal 27 12" xfId="4536"/>
    <cellStyle name="Normal 27 12 2" xfId="4927"/>
    <cellStyle name="Normal 27 12 2 2" xfId="7334"/>
    <cellStyle name="Normal 27 12 2 2 2" xfId="11877"/>
    <cellStyle name="Normal 27 12 2 2 2 2" xfId="21263"/>
    <cellStyle name="Normal 27 12 2 2 2 2 2" xfId="39547"/>
    <cellStyle name="Normal 27 12 2 2 2 3" xfId="30436"/>
    <cellStyle name="Normal 27 12 2 2 3" xfId="16723"/>
    <cellStyle name="Normal 27 12 2 2 3 2" xfId="35007"/>
    <cellStyle name="Normal 27 12 2 2 4" xfId="25896"/>
    <cellStyle name="Normal 27 12 2 3" xfId="9606"/>
    <cellStyle name="Normal 27 12 2 3 2" xfId="18992"/>
    <cellStyle name="Normal 27 12 2 3 2 2" xfId="37276"/>
    <cellStyle name="Normal 27 12 2 3 3" xfId="28165"/>
    <cellStyle name="Normal 27 12 2 4" xfId="14453"/>
    <cellStyle name="Normal 27 12 2 4 2" xfId="32737"/>
    <cellStyle name="Normal 27 12 2 5" xfId="23627"/>
    <cellStyle name="Normal 27 12 3" xfId="6976"/>
    <cellStyle name="Normal 27 12 3 2" xfId="11519"/>
    <cellStyle name="Normal 27 12 3 2 2" xfId="20905"/>
    <cellStyle name="Normal 27 12 3 2 2 2" xfId="39189"/>
    <cellStyle name="Normal 27 12 3 2 3" xfId="30078"/>
    <cellStyle name="Normal 27 12 3 3" xfId="16365"/>
    <cellStyle name="Normal 27 12 3 3 2" xfId="34649"/>
    <cellStyle name="Normal 27 12 3 4" xfId="25538"/>
    <cellStyle name="Normal 27 12 4" xfId="9248"/>
    <cellStyle name="Normal 27 12 4 2" xfId="18634"/>
    <cellStyle name="Normal 27 12 4 2 2" xfId="36918"/>
    <cellStyle name="Normal 27 12 4 3" xfId="27807"/>
    <cellStyle name="Normal 27 12 5" xfId="14095"/>
    <cellStyle name="Normal 27 12 5 2" xfId="32379"/>
    <cellStyle name="Normal 27 12 6" xfId="23269"/>
    <cellStyle name="Normal 27 13" xfId="4922"/>
    <cellStyle name="Normal 27 13 2" xfId="7329"/>
    <cellStyle name="Normal 27 13 2 2" xfId="11872"/>
    <cellStyle name="Normal 27 13 2 2 2" xfId="21258"/>
    <cellStyle name="Normal 27 13 2 2 2 2" xfId="39542"/>
    <cellStyle name="Normal 27 13 2 2 3" xfId="30431"/>
    <cellStyle name="Normal 27 13 2 3" xfId="16718"/>
    <cellStyle name="Normal 27 13 2 3 2" xfId="35002"/>
    <cellStyle name="Normal 27 13 2 4" xfId="25891"/>
    <cellStyle name="Normal 27 13 3" xfId="9601"/>
    <cellStyle name="Normal 27 13 3 2" xfId="18987"/>
    <cellStyle name="Normal 27 13 3 2 2" xfId="37271"/>
    <cellStyle name="Normal 27 13 3 3" xfId="28160"/>
    <cellStyle name="Normal 27 13 4" xfId="14448"/>
    <cellStyle name="Normal 27 13 4 2" xfId="32732"/>
    <cellStyle name="Normal 27 13 5" xfId="23622"/>
    <cellStyle name="Normal 27 14" xfId="6627"/>
    <cellStyle name="Normal 27 14 2" xfId="11170"/>
    <cellStyle name="Normal 27 14 2 2" xfId="20556"/>
    <cellStyle name="Normal 27 14 2 2 2" xfId="38840"/>
    <cellStyle name="Normal 27 14 2 3" xfId="29729"/>
    <cellStyle name="Normal 27 14 3" xfId="16016"/>
    <cellStyle name="Normal 27 14 3 2" xfId="34300"/>
    <cellStyle name="Normal 27 14 4" xfId="25189"/>
    <cellStyle name="Normal 27 15" xfId="8898"/>
    <cellStyle name="Normal 27 15 2" xfId="18284"/>
    <cellStyle name="Normal 27 15 2 2" xfId="36568"/>
    <cellStyle name="Normal 27 15 3" xfId="27457"/>
    <cellStyle name="Normal 27 16" xfId="13746"/>
    <cellStyle name="Normal 27 16 2" xfId="32030"/>
    <cellStyle name="Normal 27 17" xfId="22905"/>
    <cellStyle name="Normal 27 2" xfId="1665"/>
    <cellStyle name="Normal 27 2 10" xfId="3373"/>
    <cellStyle name="Normal 27 2 10 2" xfId="4649"/>
    <cellStyle name="Normal 27 2 10 2 2" xfId="4930"/>
    <cellStyle name="Normal 27 2 10 2 2 2" xfId="7337"/>
    <cellStyle name="Normal 27 2 10 2 2 2 2" xfId="11880"/>
    <cellStyle name="Normal 27 2 10 2 2 2 2 2" xfId="21266"/>
    <cellStyle name="Normal 27 2 10 2 2 2 2 2 2" xfId="39550"/>
    <cellStyle name="Normal 27 2 10 2 2 2 2 3" xfId="30439"/>
    <cellStyle name="Normal 27 2 10 2 2 2 3" xfId="16726"/>
    <cellStyle name="Normal 27 2 10 2 2 2 3 2" xfId="35010"/>
    <cellStyle name="Normal 27 2 10 2 2 2 4" xfId="25899"/>
    <cellStyle name="Normal 27 2 10 2 2 3" xfId="9609"/>
    <cellStyle name="Normal 27 2 10 2 2 3 2" xfId="18995"/>
    <cellStyle name="Normal 27 2 10 2 2 3 2 2" xfId="37279"/>
    <cellStyle name="Normal 27 2 10 2 2 3 3" xfId="28168"/>
    <cellStyle name="Normal 27 2 10 2 2 4" xfId="14456"/>
    <cellStyle name="Normal 27 2 10 2 2 4 2" xfId="32740"/>
    <cellStyle name="Normal 27 2 10 2 2 5" xfId="23630"/>
    <cellStyle name="Normal 27 2 10 2 3" xfId="7087"/>
    <cellStyle name="Normal 27 2 10 2 3 2" xfId="11630"/>
    <cellStyle name="Normal 27 2 10 2 3 2 2" xfId="21016"/>
    <cellStyle name="Normal 27 2 10 2 3 2 2 2" xfId="39300"/>
    <cellStyle name="Normal 27 2 10 2 3 2 3" xfId="30189"/>
    <cellStyle name="Normal 27 2 10 2 3 3" xfId="16476"/>
    <cellStyle name="Normal 27 2 10 2 3 3 2" xfId="34760"/>
    <cellStyle name="Normal 27 2 10 2 3 4" xfId="25649"/>
    <cellStyle name="Normal 27 2 10 2 4" xfId="9359"/>
    <cellStyle name="Normal 27 2 10 2 4 2" xfId="18745"/>
    <cellStyle name="Normal 27 2 10 2 4 2 2" xfId="37029"/>
    <cellStyle name="Normal 27 2 10 2 4 3" xfId="27918"/>
    <cellStyle name="Normal 27 2 10 2 5" xfId="14206"/>
    <cellStyle name="Normal 27 2 10 2 5 2" xfId="32490"/>
    <cellStyle name="Normal 27 2 10 2 6" xfId="23380"/>
    <cellStyle name="Normal 27 2 10 3" xfId="4929"/>
    <cellStyle name="Normal 27 2 10 3 2" xfId="7336"/>
    <cellStyle name="Normal 27 2 10 3 2 2" xfId="11879"/>
    <cellStyle name="Normal 27 2 10 3 2 2 2" xfId="21265"/>
    <cellStyle name="Normal 27 2 10 3 2 2 2 2" xfId="39549"/>
    <cellStyle name="Normal 27 2 10 3 2 2 3" xfId="30438"/>
    <cellStyle name="Normal 27 2 10 3 2 3" xfId="16725"/>
    <cellStyle name="Normal 27 2 10 3 2 3 2" xfId="35009"/>
    <cellStyle name="Normal 27 2 10 3 2 4" xfId="25898"/>
    <cellStyle name="Normal 27 2 10 3 3" xfId="9608"/>
    <cellStyle name="Normal 27 2 10 3 3 2" xfId="18994"/>
    <cellStyle name="Normal 27 2 10 3 3 2 2" xfId="37278"/>
    <cellStyle name="Normal 27 2 10 3 3 3" xfId="28167"/>
    <cellStyle name="Normal 27 2 10 3 4" xfId="14455"/>
    <cellStyle name="Normal 27 2 10 3 4 2" xfId="32739"/>
    <cellStyle name="Normal 27 2 10 3 5" xfId="23629"/>
    <cellStyle name="Normal 27 2 10 4" xfId="6738"/>
    <cellStyle name="Normal 27 2 10 4 2" xfId="11281"/>
    <cellStyle name="Normal 27 2 10 4 2 2" xfId="20667"/>
    <cellStyle name="Normal 27 2 10 4 2 2 2" xfId="38951"/>
    <cellStyle name="Normal 27 2 10 4 2 3" xfId="29840"/>
    <cellStyle name="Normal 27 2 10 4 3" xfId="16127"/>
    <cellStyle name="Normal 27 2 10 4 3 2" xfId="34411"/>
    <cellStyle name="Normal 27 2 10 4 4" xfId="25300"/>
    <cellStyle name="Normal 27 2 10 5" xfId="9009"/>
    <cellStyle name="Normal 27 2 10 5 2" xfId="18395"/>
    <cellStyle name="Normal 27 2 10 5 2 2" xfId="36679"/>
    <cellStyle name="Normal 27 2 10 5 3" xfId="27568"/>
    <cellStyle name="Normal 27 2 10 6" xfId="13857"/>
    <cellStyle name="Normal 27 2 10 6 2" xfId="32141"/>
    <cellStyle name="Normal 27 2 10 7" xfId="23028"/>
    <cellStyle name="Normal 27 2 11" xfId="4540"/>
    <cellStyle name="Normal 27 2 11 2" xfId="4931"/>
    <cellStyle name="Normal 27 2 11 2 2" xfId="7338"/>
    <cellStyle name="Normal 27 2 11 2 2 2" xfId="11881"/>
    <cellStyle name="Normal 27 2 11 2 2 2 2" xfId="21267"/>
    <cellStyle name="Normal 27 2 11 2 2 2 2 2" xfId="39551"/>
    <cellStyle name="Normal 27 2 11 2 2 2 3" xfId="30440"/>
    <cellStyle name="Normal 27 2 11 2 2 3" xfId="16727"/>
    <cellStyle name="Normal 27 2 11 2 2 3 2" xfId="35011"/>
    <cellStyle name="Normal 27 2 11 2 2 4" xfId="25900"/>
    <cellStyle name="Normal 27 2 11 2 3" xfId="9610"/>
    <cellStyle name="Normal 27 2 11 2 3 2" xfId="18996"/>
    <cellStyle name="Normal 27 2 11 2 3 2 2" xfId="37280"/>
    <cellStyle name="Normal 27 2 11 2 3 3" xfId="28169"/>
    <cellStyle name="Normal 27 2 11 2 4" xfId="14457"/>
    <cellStyle name="Normal 27 2 11 2 4 2" xfId="32741"/>
    <cellStyle name="Normal 27 2 11 2 5" xfId="23631"/>
    <cellStyle name="Normal 27 2 11 3" xfId="6978"/>
    <cellStyle name="Normal 27 2 11 3 2" xfId="11521"/>
    <cellStyle name="Normal 27 2 11 3 2 2" xfId="20907"/>
    <cellStyle name="Normal 27 2 11 3 2 2 2" xfId="39191"/>
    <cellStyle name="Normal 27 2 11 3 2 3" xfId="30080"/>
    <cellStyle name="Normal 27 2 11 3 3" xfId="16367"/>
    <cellStyle name="Normal 27 2 11 3 3 2" xfId="34651"/>
    <cellStyle name="Normal 27 2 11 3 4" xfId="25540"/>
    <cellStyle name="Normal 27 2 11 4" xfId="9250"/>
    <cellStyle name="Normal 27 2 11 4 2" xfId="18636"/>
    <cellStyle name="Normal 27 2 11 4 2 2" xfId="36920"/>
    <cellStyle name="Normal 27 2 11 4 3" xfId="27809"/>
    <cellStyle name="Normal 27 2 11 5" xfId="14097"/>
    <cellStyle name="Normal 27 2 11 5 2" xfId="32381"/>
    <cellStyle name="Normal 27 2 11 6" xfId="23271"/>
    <cellStyle name="Normal 27 2 12" xfId="4928"/>
    <cellStyle name="Normal 27 2 12 2" xfId="7335"/>
    <cellStyle name="Normal 27 2 12 2 2" xfId="11878"/>
    <cellStyle name="Normal 27 2 12 2 2 2" xfId="21264"/>
    <cellStyle name="Normal 27 2 12 2 2 2 2" xfId="39548"/>
    <cellStyle name="Normal 27 2 12 2 2 3" xfId="30437"/>
    <cellStyle name="Normal 27 2 12 2 3" xfId="16724"/>
    <cellStyle name="Normal 27 2 12 2 3 2" xfId="35008"/>
    <cellStyle name="Normal 27 2 12 2 4" xfId="25897"/>
    <cellStyle name="Normal 27 2 12 3" xfId="9607"/>
    <cellStyle name="Normal 27 2 12 3 2" xfId="18993"/>
    <cellStyle name="Normal 27 2 12 3 2 2" xfId="37277"/>
    <cellStyle name="Normal 27 2 12 3 3" xfId="28166"/>
    <cellStyle name="Normal 27 2 12 4" xfId="14454"/>
    <cellStyle name="Normal 27 2 12 4 2" xfId="32738"/>
    <cellStyle name="Normal 27 2 12 5" xfId="23628"/>
    <cellStyle name="Normal 27 2 13" xfId="6629"/>
    <cellStyle name="Normal 27 2 13 2" xfId="11172"/>
    <cellStyle name="Normal 27 2 13 2 2" xfId="20558"/>
    <cellStyle name="Normal 27 2 13 2 2 2" xfId="38842"/>
    <cellStyle name="Normal 27 2 13 2 3" xfId="29731"/>
    <cellStyle name="Normal 27 2 13 3" xfId="16018"/>
    <cellStyle name="Normal 27 2 13 3 2" xfId="34302"/>
    <cellStyle name="Normal 27 2 13 4" xfId="25191"/>
    <cellStyle name="Normal 27 2 14" xfId="8900"/>
    <cellStyle name="Normal 27 2 14 2" xfId="18286"/>
    <cellStyle name="Normal 27 2 14 2 2" xfId="36570"/>
    <cellStyle name="Normal 27 2 14 3" xfId="27459"/>
    <cellStyle name="Normal 27 2 15" xfId="13748"/>
    <cellStyle name="Normal 27 2 15 2" xfId="32032"/>
    <cellStyle name="Normal 27 2 16" xfId="22909"/>
    <cellStyle name="Normal 27 2 2" xfId="2235"/>
    <cellStyle name="Normal 27 2 2 10" xfId="13779"/>
    <cellStyle name="Normal 27 2 2 10 2" xfId="32063"/>
    <cellStyle name="Normal 27 2 2 11" xfId="22944"/>
    <cellStyle name="Normal 27 2 2 2" xfId="2407"/>
    <cellStyle name="Normal 27 2 2 2 10" xfId="22986"/>
    <cellStyle name="Normal 27 2 2 2 2" xfId="3634"/>
    <cellStyle name="Normal 27 2 2 2 2 2" xfId="4805"/>
    <cellStyle name="Normal 27 2 2 2 2 2 2" xfId="4935"/>
    <cellStyle name="Normal 27 2 2 2 2 2 2 2" xfId="7342"/>
    <cellStyle name="Normal 27 2 2 2 2 2 2 2 2" xfId="11885"/>
    <cellStyle name="Normal 27 2 2 2 2 2 2 2 2 2" xfId="21271"/>
    <cellStyle name="Normal 27 2 2 2 2 2 2 2 2 2 2" xfId="39555"/>
    <cellStyle name="Normal 27 2 2 2 2 2 2 2 2 3" xfId="30444"/>
    <cellStyle name="Normal 27 2 2 2 2 2 2 2 3" xfId="16731"/>
    <cellStyle name="Normal 27 2 2 2 2 2 2 2 3 2" xfId="35015"/>
    <cellStyle name="Normal 27 2 2 2 2 2 2 2 4" xfId="25904"/>
    <cellStyle name="Normal 27 2 2 2 2 2 2 3" xfId="9614"/>
    <cellStyle name="Normal 27 2 2 2 2 2 2 3 2" xfId="19000"/>
    <cellStyle name="Normal 27 2 2 2 2 2 2 3 2 2" xfId="37284"/>
    <cellStyle name="Normal 27 2 2 2 2 2 2 3 3" xfId="28173"/>
    <cellStyle name="Normal 27 2 2 2 2 2 2 4" xfId="14461"/>
    <cellStyle name="Normal 27 2 2 2 2 2 2 4 2" xfId="32745"/>
    <cellStyle name="Normal 27 2 2 2 2 2 2 5" xfId="23635"/>
    <cellStyle name="Normal 27 2 2 2 2 2 3" xfId="7243"/>
    <cellStyle name="Normal 27 2 2 2 2 2 3 2" xfId="11786"/>
    <cellStyle name="Normal 27 2 2 2 2 2 3 2 2" xfId="21172"/>
    <cellStyle name="Normal 27 2 2 2 2 2 3 2 2 2" xfId="39456"/>
    <cellStyle name="Normal 27 2 2 2 2 2 3 2 3" xfId="30345"/>
    <cellStyle name="Normal 27 2 2 2 2 2 3 3" xfId="16632"/>
    <cellStyle name="Normal 27 2 2 2 2 2 3 3 2" xfId="34916"/>
    <cellStyle name="Normal 27 2 2 2 2 2 3 4" xfId="25805"/>
    <cellStyle name="Normal 27 2 2 2 2 2 4" xfId="9515"/>
    <cellStyle name="Normal 27 2 2 2 2 2 4 2" xfId="18901"/>
    <cellStyle name="Normal 27 2 2 2 2 2 4 2 2" xfId="37185"/>
    <cellStyle name="Normal 27 2 2 2 2 2 4 3" xfId="28074"/>
    <cellStyle name="Normal 27 2 2 2 2 2 5" xfId="14362"/>
    <cellStyle name="Normal 27 2 2 2 2 2 5 2" xfId="32646"/>
    <cellStyle name="Normal 27 2 2 2 2 2 6" xfId="23536"/>
    <cellStyle name="Normal 27 2 2 2 2 3" xfId="4934"/>
    <cellStyle name="Normal 27 2 2 2 2 3 2" xfId="7341"/>
    <cellStyle name="Normal 27 2 2 2 2 3 2 2" xfId="11884"/>
    <cellStyle name="Normal 27 2 2 2 2 3 2 2 2" xfId="21270"/>
    <cellStyle name="Normal 27 2 2 2 2 3 2 2 2 2" xfId="39554"/>
    <cellStyle name="Normal 27 2 2 2 2 3 2 2 3" xfId="30443"/>
    <cellStyle name="Normal 27 2 2 2 2 3 2 3" xfId="16730"/>
    <cellStyle name="Normal 27 2 2 2 2 3 2 3 2" xfId="35014"/>
    <cellStyle name="Normal 27 2 2 2 2 3 2 4" xfId="25903"/>
    <cellStyle name="Normal 27 2 2 2 2 3 3" xfId="9613"/>
    <cellStyle name="Normal 27 2 2 2 2 3 3 2" xfId="18999"/>
    <cellStyle name="Normal 27 2 2 2 2 3 3 2 2" xfId="37283"/>
    <cellStyle name="Normal 27 2 2 2 2 3 3 3" xfId="28172"/>
    <cellStyle name="Normal 27 2 2 2 2 3 4" xfId="14460"/>
    <cellStyle name="Normal 27 2 2 2 2 3 4 2" xfId="32744"/>
    <cellStyle name="Normal 27 2 2 2 2 3 5" xfId="23634"/>
    <cellStyle name="Normal 27 2 2 2 2 4" xfId="6894"/>
    <cellStyle name="Normal 27 2 2 2 2 4 2" xfId="11437"/>
    <cellStyle name="Normal 27 2 2 2 2 4 2 2" xfId="20823"/>
    <cellStyle name="Normal 27 2 2 2 2 4 2 2 2" xfId="39107"/>
    <cellStyle name="Normal 27 2 2 2 2 4 2 3" xfId="29996"/>
    <cellStyle name="Normal 27 2 2 2 2 4 3" xfId="16283"/>
    <cellStyle name="Normal 27 2 2 2 2 4 3 2" xfId="34567"/>
    <cellStyle name="Normal 27 2 2 2 2 4 4" xfId="25456"/>
    <cellStyle name="Normal 27 2 2 2 2 5" xfId="9165"/>
    <cellStyle name="Normal 27 2 2 2 2 5 2" xfId="18551"/>
    <cellStyle name="Normal 27 2 2 2 2 5 2 2" xfId="36835"/>
    <cellStyle name="Normal 27 2 2 2 2 5 3" xfId="27724"/>
    <cellStyle name="Normal 27 2 2 2 2 6" xfId="14013"/>
    <cellStyle name="Normal 27 2 2 2 2 6 2" xfId="32297"/>
    <cellStyle name="Normal 27 2 2 2 2 7" xfId="23185"/>
    <cellStyle name="Normal 27 2 2 2 3" xfId="3514"/>
    <cellStyle name="Normal 27 2 2 2 3 2" xfId="4720"/>
    <cellStyle name="Normal 27 2 2 2 3 2 2" xfId="4937"/>
    <cellStyle name="Normal 27 2 2 2 3 2 2 2" xfId="7344"/>
    <cellStyle name="Normal 27 2 2 2 3 2 2 2 2" xfId="11887"/>
    <cellStyle name="Normal 27 2 2 2 3 2 2 2 2 2" xfId="21273"/>
    <cellStyle name="Normal 27 2 2 2 3 2 2 2 2 2 2" xfId="39557"/>
    <cellStyle name="Normal 27 2 2 2 3 2 2 2 2 3" xfId="30446"/>
    <cellStyle name="Normal 27 2 2 2 3 2 2 2 3" xfId="16733"/>
    <cellStyle name="Normal 27 2 2 2 3 2 2 2 3 2" xfId="35017"/>
    <cellStyle name="Normal 27 2 2 2 3 2 2 2 4" xfId="25906"/>
    <cellStyle name="Normal 27 2 2 2 3 2 2 3" xfId="9616"/>
    <cellStyle name="Normal 27 2 2 2 3 2 2 3 2" xfId="19002"/>
    <cellStyle name="Normal 27 2 2 2 3 2 2 3 2 2" xfId="37286"/>
    <cellStyle name="Normal 27 2 2 2 3 2 2 3 3" xfId="28175"/>
    <cellStyle name="Normal 27 2 2 2 3 2 2 4" xfId="14463"/>
    <cellStyle name="Normal 27 2 2 2 3 2 2 4 2" xfId="32747"/>
    <cellStyle name="Normal 27 2 2 2 3 2 2 5" xfId="23637"/>
    <cellStyle name="Normal 27 2 2 2 3 2 3" xfId="7158"/>
    <cellStyle name="Normal 27 2 2 2 3 2 3 2" xfId="11701"/>
    <cellStyle name="Normal 27 2 2 2 3 2 3 2 2" xfId="21087"/>
    <cellStyle name="Normal 27 2 2 2 3 2 3 2 2 2" xfId="39371"/>
    <cellStyle name="Normal 27 2 2 2 3 2 3 2 3" xfId="30260"/>
    <cellStyle name="Normal 27 2 2 2 3 2 3 3" xfId="16547"/>
    <cellStyle name="Normal 27 2 2 2 3 2 3 3 2" xfId="34831"/>
    <cellStyle name="Normal 27 2 2 2 3 2 3 4" xfId="25720"/>
    <cellStyle name="Normal 27 2 2 2 3 2 4" xfId="9430"/>
    <cellStyle name="Normal 27 2 2 2 3 2 4 2" xfId="18816"/>
    <cellStyle name="Normal 27 2 2 2 3 2 4 2 2" xfId="37100"/>
    <cellStyle name="Normal 27 2 2 2 3 2 4 3" xfId="27989"/>
    <cellStyle name="Normal 27 2 2 2 3 2 5" xfId="14277"/>
    <cellStyle name="Normal 27 2 2 2 3 2 5 2" xfId="32561"/>
    <cellStyle name="Normal 27 2 2 2 3 2 6" xfId="23451"/>
    <cellStyle name="Normal 27 2 2 2 3 3" xfId="4936"/>
    <cellStyle name="Normal 27 2 2 2 3 3 2" xfId="7343"/>
    <cellStyle name="Normal 27 2 2 2 3 3 2 2" xfId="11886"/>
    <cellStyle name="Normal 27 2 2 2 3 3 2 2 2" xfId="21272"/>
    <cellStyle name="Normal 27 2 2 2 3 3 2 2 2 2" xfId="39556"/>
    <cellStyle name="Normal 27 2 2 2 3 3 2 2 3" xfId="30445"/>
    <cellStyle name="Normal 27 2 2 2 3 3 2 3" xfId="16732"/>
    <cellStyle name="Normal 27 2 2 2 3 3 2 3 2" xfId="35016"/>
    <cellStyle name="Normal 27 2 2 2 3 3 2 4" xfId="25905"/>
    <cellStyle name="Normal 27 2 2 2 3 3 3" xfId="9615"/>
    <cellStyle name="Normal 27 2 2 2 3 3 3 2" xfId="19001"/>
    <cellStyle name="Normal 27 2 2 2 3 3 3 2 2" xfId="37285"/>
    <cellStyle name="Normal 27 2 2 2 3 3 3 3" xfId="28174"/>
    <cellStyle name="Normal 27 2 2 2 3 3 4" xfId="14462"/>
    <cellStyle name="Normal 27 2 2 2 3 3 4 2" xfId="32746"/>
    <cellStyle name="Normal 27 2 2 2 3 3 5" xfId="23636"/>
    <cellStyle name="Normal 27 2 2 2 3 4" xfId="6809"/>
    <cellStyle name="Normal 27 2 2 2 3 4 2" xfId="11352"/>
    <cellStyle name="Normal 27 2 2 2 3 4 2 2" xfId="20738"/>
    <cellStyle name="Normal 27 2 2 2 3 4 2 2 2" xfId="39022"/>
    <cellStyle name="Normal 27 2 2 2 3 4 2 3" xfId="29911"/>
    <cellStyle name="Normal 27 2 2 2 3 4 3" xfId="16198"/>
    <cellStyle name="Normal 27 2 2 2 3 4 3 2" xfId="34482"/>
    <cellStyle name="Normal 27 2 2 2 3 4 4" xfId="25371"/>
    <cellStyle name="Normal 27 2 2 2 3 5" xfId="9080"/>
    <cellStyle name="Normal 27 2 2 2 3 5 2" xfId="18466"/>
    <cellStyle name="Normal 27 2 2 2 3 5 2 2" xfId="36750"/>
    <cellStyle name="Normal 27 2 2 2 3 5 3" xfId="27639"/>
    <cellStyle name="Normal 27 2 2 2 3 6" xfId="13928"/>
    <cellStyle name="Normal 27 2 2 2 3 6 2" xfId="32212"/>
    <cellStyle name="Normal 27 2 2 2 3 7" xfId="23100"/>
    <cellStyle name="Normal 27 2 2 2 4" xfId="3412"/>
    <cellStyle name="Normal 27 2 2 2 4 2" xfId="4671"/>
    <cellStyle name="Normal 27 2 2 2 4 2 2" xfId="4939"/>
    <cellStyle name="Normal 27 2 2 2 4 2 2 2" xfId="7346"/>
    <cellStyle name="Normal 27 2 2 2 4 2 2 2 2" xfId="11889"/>
    <cellStyle name="Normal 27 2 2 2 4 2 2 2 2 2" xfId="21275"/>
    <cellStyle name="Normal 27 2 2 2 4 2 2 2 2 2 2" xfId="39559"/>
    <cellStyle name="Normal 27 2 2 2 4 2 2 2 2 3" xfId="30448"/>
    <cellStyle name="Normal 27 2 2 2 4 2 2 2 3" xfId="16735"/>
    <cellStyle name="Normal 27 2 2 2 4 2 2 2 3 2" xfId="35019"/>
    <cellStyle name="Normal 27 2 2 2 4 2 2 2 4" xfId="25908"/>
    <cellStyle name="Normal 27 2 2 2 4 2 2 3" xfId="9618"/>
    <cellStyle name="Normal 27 2 2 2 4 2 2 3 2" xfId="19004"/>
    <cellStyle name="Normal 27 2 2 2 4 2 2 3 2 2" xfId="37288"/>
    <cellStyle name="Normal 27 2 2 2 4 2 2 3 3" xfId="28177"/>
    <cellStyle name="Normal 27 2 2 2 4 2 2 4" xfId="14465"/>
    <cellStyle name="Normal 27 2 2 2 4 2 2 4 2" xfId="32749"/>
    <cellStyle name="Normal 27 2 2 2 4 2 2 5" xfId="23639"/>
    <cellStyle name="Normal 27 2 2 2 4 2 3" xfId="7109"/>
    <cellStyle name="Normal 27 2 2 2 4 2 3 2" xfId="11652"/>
    <cellStyle name="Normal 27 2 2 2 4 2 3 2 2" xfId="21038"/>
    <cellStyle name="Normal 27 2 2 2 4 2 3 2 2 2" xfId="39322"/>
    <cellStyle name="Normal 27 2 2 2 4 2 3 2 3" xfId="30211"/>
    <cellStyle name="Normal 27 2 2 2 4 2 3 3" xfId="16498"/>
    <cellStyle name="Normal 27 2 2 2 4 2 3 3 2" xfId="34782"/>
    <cellStyle name="Normal 27 2 2 2 4 2 3 4" xfId="25671"/>
    <cellStyle name="Normal 27 2 2 2 4 2 4" xfId="9381"/>
    <cellStyle name="Normal 27 2 2 2 4 2 4 2" xfId="18767"/>
    <cellStyle name="Normal 27 2 2 2 4 2 4 2 2" xfId="37051"/>
    <cellStyle name="Normal 27 2 2 2 4 2 4 3" xfId="27940"/>
    <cellStyle name="Normal 27 2 2 2 4 2 5" xfId="14228"/>
    <cellStyle name="Normal 27 2 2 2 4 2 5 2" xfId="32512"/>
    <cellStyle name="Normal 27 2 2 2 4 2 6" xfId="23402"/>
    <cellStyle name="Normal 27 2 2 2 4 3" xfId="4938"/>
    <cellStyle name="Normal 27 2 2 2 4 3 2" xfId="7345"/>
    <cellStyle name="Normal 27 2 2 2 4 3 2 2" xfId="11888"/>
    <cellStyle name="Normal 27 2 2 2 4 3 2 2 2" xfId="21274"/>
    <cellStyle name="Normal 27 2 2 2 4 3 2 2 2 2" xfId="39558"/>
    <cellStyle name="Normal 27 2 2 2 4 3 2 2 3" xfId="30447"/>
    <cellStyle name="Normal 27 2 2 2 4 3 2 3" xfId="16734"/>
    <cellStyle name="Normal 27 2 2 2 4 3 2 3 2" xfId="35018"/>
    <cellStyle name="Normal 27 2 2 2 4 3 2 4" xfId="25907"/>
    <cellStyle name="Normal 27 2 2 2 4 3 3" xfId="9617"/>
    <cellStyle name="Normal 27 2 2 2 4 3 3 2" xfId="19003"/>
    <cellStyle name="Normal 27 2 2 2 4 3 3 2 2" xfId="37287"/>
    <cellStyle name="Normal 27 2 2 2 4 3 3 3" xfId="28176"/>
    <cellStyle name="Normal 27 2 2 2 4 3 4" xfId="14464"/>
    <cellStyle name="Normal 27 2 2 2 4 3 4 2" xfId="32748"/>
    <cellStyle name="Normal 27 2 2 2 4 3 5" xfId="23638"/>
    <cellStyle name="Normal 27 2 2 2 4 4" xfId="6760"/>
    <cellStyle name="Normal 27 2 2 2 4 4 2" xfId="11303"/>
    <cellStyle name="Normal 27 2 2 2 4 4 2 2" xfId="20689"/>
    <cellStyle name="Normal 27 2 2 2 4 4 2 2 2" xfId="38973"/>
    <cellStyle name="Normal 27 2 2 2 4 4 2 3" xfId="29862"/>
    <cellStyle name="Normal 27 2 2 2 4 4 3" xfId="16149"/>
    <cellStyle name="Normal 27 2 2 2 4 4 3 2" xfId="34433"/>
    <cellStyle name="Normal 27 2 2 2 4 4 4" xfId="25322"/>
    <cellStyle name="Normal 27 2 2 2 4 5" xfId="9031"/>
    <cellStyle name="Normal 27 2 2 2 4 5 2" xfId="18417"/>
    <cellStyle name="Normal 27 2 2 2 4 5 2 2" xfId="36701"/>
    <cellStyle name="Normal 27 2 2 2 4 5 3" xfId="27590"/>
    <cellStyle name="Normal 27 2 2 2 4 6" xfId="13879"/>
    <cellStyle name="Normal 27 2 2 2 4 6 2" xfId="32163"/>
    <cellStyle name="Normal 27 2 2 2 4 7" xfId="23050"/>
    <cellStyle name="Normal 27 2 2 2 5" xfId="4613"/>
    <cellStyle name="Normal 27 2 2 2 5 2" xfId="4940"/>
    <cellStyle name="Normal 27 2 2 2 5 2 2" xfId="7347"/>
    <cellStyle name="Normal 27 2 2 2 5 2 2 2" xfId="11890"/>
    <cellStyle name="Normal 27 2 2 2 5 2 2 2 2" xfId="21276"/>
    <cellStyle name="Normal 27 2 2 2 5 2 2 2 2 2" xfId="39560"/>
    <cellStyle name="Normal 27 2 2 2 5 2 2 2 3" xfId="30449"/>
    <cellStyle name="Normal 27 2 2 2 5 2 2 3" xfId="16736"/>
    <cellStyle name="Normal 27 2 2 2 5 2 2 3 2" xfId="35020"/>
    <cellStyle name="Normal 27 2 2 2 5 2 2 4" xfId="25909"/>
    <cellStyle name="Normal 27 2 2 2 5 2 3" xfId="9619"/>
    <cellStyle name="Normal 27 2 2 2 5 2 3 2" xfId="19005"/>
    <cellStyle name="Normal 27 2 2 2 5 2 3 2 2" xfId="37289"/>
    <cellStyle name="Normal 27 2 2 2 5 2 3 3" xfId="28178"/>
    <cellStyle name="Normal 27 2 2 2 5 2 4" xfId="14466"/>
    <cellStyle name="Normal 27 2 2 2 5 2 4 2" xfId="32750"/>
    <cellStyle name="Normal 27 2 2 2 5 2 5" xfId="23640"/>
    <cellStyle name="Normal 27 2 2 2 5 3" xfId="7051"/>
    <cellStyle name="Normal 27 2 2 2 5 3 2" xfId="11594"/>
    <cellStyle name="Normal 27 2 2 2 5 3 2 2" xfId="20980"/>
    <cellStyle name="Normal 27 2 2 2 5 3 2 2 2" xfId="39264"/>
    <cellStyle name="Normal 27 2 2 2 5 3 2 3" xfId="30153"/>
    <cellStyle name="Normal 27 2 2 2 5 3 3" xfId="16440"/>
    <cellStyle name="Normal 27 2 2 2 5 3 3 2" xfId="34724"/>
    <cellStyle name="Normal 27 2 2 2 5 3 4" xfId="25613"/>
    <cellStyle name="Normal 27 2 2 2 5 4" xfId="9323"/>
    <cellStyle name="Normal 27 2 2 2 5 4 2" xfId="18709"/>
    <cellStyle name="Normal 27 2 2 2 5 4 2 2" xfId="36993"/>
    <cellStyle name="Normal 27 2 2 2 5 4 3" xfId="27882"/>
    <cellStyle name="Normal 27 2 2 2 5 5" xfId="14170"/>
    <cellStyle name="Normal 27 2 2 2 5 5 2" xfId="32454"/>
    <cellStyle name="Normal 27 2 2 2 5 6" xfId="23344"/>
    <cellStyle name="Normal 27 2 2 2 6" xfId="4933"/>
    <cellStyle name="Normal 27 2 2 2 6 2" xfId="7340"/>
    <cellStyle name="Normal 27 2 2 2 6 2 2" xfId="11883"/>
    <cellStyle name="Normal 27 2 2 2 6 2 2 2" xfId="21269"/>
    <cellStyle name="Normal 27 2 2 2 6 2 2 2 2" xfId="39553"/>
    <cellStyle name="Normal 27 2 2 2 6 2 2 3" xfId="30442"/>
    <cellStyle name="Normal 27 2 2 2 6 2 3" xfId="16729"/>
    <cellStyle name="Normal 27 2 2 2 6 2 3 2" xfId="35013"/>
    <cellStyle name="Normal 27 2 2 2 6 2 4" xfId="25902"/>
    <cellStyle name="Normal 27 2 2 2 6 3" xfId="9612"/>
    <cellStyle name="Normal 27 2 2 2 6 3 2" xfId="18998"/>
    <cellStyle name="Normal 27 2 2 2 6 3 2 2" xfId="37282"/>
    <cellStyle name="Normal 27 2 2 2 6 3 3" xfId="28171"/>
    <cellStyle name="Normal 27 2 2 2 6 4" xfId="14459"/>
    <cellStyle name="Normal 27 2 2 2 6 4 2" xfId="32743"/>
    <cellStyle name="Normal 27 2 2 2 6 5" xfId="23633"/>
    <cellStyle name="Normal 27 2 2 2 7" xfId="6702"/>
    <cellStyle name="Normal 27 2 2 2 7 2" xfId="11245"/>
    <cellStyle name="Normal 27 2 2 2 7 2 2" xfId="20631"/>
    <cellStyle name="Normal 27 2 2 2 7 2 2 2" xfId="38915"/>
    <cellStyle name="Normal 27 2 2 2 7 2 3" xfId="29804"/>
    <cellStyle name="Normal 27 2 2 2 7 3" xfId="16091"/>
    <cellStyle name="Normal 27 2 2 2 7 3 2" xfId="34375"/>
    <cellStyle name="Normal 27 2 2 2 7 4" xfId="25264"/>
    <cellStyle name="Normal 27 2 2 2 8" xfId="8973"/>
    <cellStyle name="Normal 27 2 2 2 8 2" xfId="18359"/>
    <cellStyle name="Normal 27 2 2 2 8 2 2" xfId="36643"/>
    <cellStyle name="Normal 27 2 2 2 8 3" xfId="27532"/>
    <cellStyle name="Normal 27 2 2 2 9" xfId="13821"/>
    <cellStyle name="Normal 27 2 2 2 9 2" xfId="32105"/>
    <cellStyle name="Normal 27 2 2 3" xfId="3572"/>
    <cellStyle name="Normal 27 2 2 3 2" xfId="4755"/>
    <cellStyle name="Normal 27 2 2 3 2 2" xfId="4942"/>
    <cellStyle name="Normal 27 2 2 3 2 2 2" xfId="7349"/>
    <cellStyle name="Normal 27 2 2 3 2 2 2 2" xfId="11892"/>
    <cellStyle name="Normal 27 2 2 3 2 2 2 2 2" xfId="21278"/>
    <cellStyle name="Normal 27 2 2 3 2 2 2 2 2 2" xfId="39562"/>
    <cellStyle name="Normal 27 2 2 3 2 2 2 2 3" xfId="30451"/>
    <cellStyle name="Normal 27 2 2 3 2 2 2 3" xfId="16738"/>
    <cellStyle name="Normal 27 2 2 3 2 2 2 3 2" xfId="35022"/>
    <cellStyle name="Normal 27 2 2 3 2 2 2 4" xfId="25911"/>
    <cellStyle name="Normal 27 2 2 3 2 2 3" xfId="9621"/>
    <cellStyle name="Normal 27 2 2 3 2 2 3 2" xfId="19007"/>
    <cellStyle name="Normal 27 2 2 3 2 2 3 2 2" xfId="37291"/>
    <cellStyle name="Normal 27 2 2 3 2 2 3 3" xfId="28180"/>
    <cellStyle name="Normal 27 2 2 3 2 2 4" xfId="14468"/>
    <cellStyle name="Normal 27 2 2 3 2 2 4 2" xfId="32752"/>
    <cellStyle name="Normal 27 2 2 3 2 2 5" xfId="23642"/>
    <cellStyle name="Normal 27 2 2 3 2 3" xfId="7193"/>
    <cellStyle name="Normal 27 2 2 3 2 3 2" xfId="11736"/>
    <cellStyle name="Normal 27 2 2 3 2 3 2 2" xfId="21122"/>
    <cellStyle name="Normal 27 2 2 3 2 3 2 2 2" xfId="39406"/>
    <cellStyle name="Normal 27 2 2 3 2 3 2 3" xfId="30295"/>
    <cellStyle name="Normal 27 2 2 3 2 3 3" xfId="16582"/>
    <cellStyle name="Normal 27 2 2 3 2 3 3 2" xfId="34866"/>
    <cellStyle name="Normal 27 2 2 3 2 3 4" xfId="25755"/>
    <cellStyle name="Normal 27 2 2 3 2 4" xfId="9465"/>
    <cellStyle name="Normal 27 2 2 3 2 4 2" xfId="18851"/>
    <cellStyle name="Normal 27 2 2 3 2 4 2 2" xfId="37135"/>
    <cellStyle name="Normal 27 2 2 3 2 4 3" xfId="28024"/>
    <cellStyle name="Normal 27 2 2 3 2 5" xfId="14312"/>
    <cellStyle name="Normal 27 2 2 3 2 5 2" xfId="32596"/>
    <cellStyle name="Normal 27 2 2 3 2 6" xfId="23486"/>
    <cellStyle name="Normal 27 2 2 3 3" xfId="4941"/>
    <cellStyle name="Normal 27 2 2 3 3 2" xfId="7348"/>
    <cellStyle name="Normal 27 2 2 3 3 2 2" xfId="11891"/>
    <cellStyle name="Normal 27 2 2 3 3 2 2 2" xfId="21277"/>
    <cellStyle name="Normal 27 2 2 3 3 2 2 2 2" xfId="39561"/>
    <cellStyle name="Normal 27 2 2 3 3 2 2 3" xfId="30450"/>
    <cellStyle name="Normal 27 2 2 3 3 2 3" xfId="16737"/>
    <cellStyle name="Normal 27 2 2 3 3 2 3 2" xfId="35021"/>
    <cellStyle name="Normal 27 2 2 3 3 2 4" xfId="25910"/>
    <cellStyle name="Normal 27 2 2 3 3 3" xfId="9620"/>
    <cellStyle name="Normal 27 2 2 3 3 3 2" xfId="19006"/>
    <cellStyle name="Normal 27 2 2 3 3 3 2 2" xfId="37290"/>
    <cellStyle name="Normal 27 2 2 3 3 3 3" xfId="28179"/>
    <cellStyle name="Normal 27 2 2 3 3 4" xfId="14467"/>
    <cellStyle name="Normal 27 2 2 3 3 4 2" xfId="32751"/>
    <cellStyle name="Normal 27 2 2 3 3 5" xfId="23641"/>
    <cellStyle name="Normal 27 2 2 3 4" xfId="6844"/>
    <cellStyle name="Normal 27 2 2 3 4 2" xfId="11387"/>
    <cellStyle name="Normal 27 2 2 3 4 2 2" xfId="20773"/>
    <cellStyle name="Normal 27 2 2 3 4 2 2 2" xfId="39057"/>
    <cellStyle name="Normal 27 2 2 3 4 2 3" xfId="29946"/>
    <cellStyle name="Normal 27 2 2 3 4 3" xfId="16233"/>
    <cellStyle name="Normal 27 2 2 3 4 3 2" xfId="34517"/>
    <cellStyle name="Normal 27 2 2 3 4 4" xfId="25406"/>
    <cellStyle name="Normal 27 2 2 3 5" xfId="9115"/>
    <cellStyle name="Normal 27 2 2 3 5 2" xfId="18501"/>
    <cellStyle name="Normal 27 2 2 3 5 2 2" xfId="36785"/>
    <cellStyle name="Normal 27 2 2 3 5 3" xfId="27674"/>
    <cellStyle name="Normal 27 2 2 3 6" xfId="13963"/>
    <cellStyle name="Normal 27 2 2 3 6 2" xfId="32247"/>
    <cellStyle name="Normal 27 2 2 3 7" xfId="23135"/>
    <cellStyle name="Normal 27 2 2 4" xfId="3644"/>
    <cellStyle name="Normal 27 2 2 4 2" xfId="4814"/>
    <cellStyle name="Normal 27 2 2 4 2 2" xfId="4944"/>
    <cellStyle name="Normal 27 2 2 4 2 2 2" xfId="7351"/>
    <cellStyle name="Normal 27 2 2 4 2 2 2 2" xfId="11894"/>
    <cellStyle name="Normal 27 2 2 4 2 2 2 2 2" xfId="21280"/>
    <cellStyle name="Normal 27 2 2 4 2 2 2 2 2 2" xfId="39564"/>
    <cellStyle name="Normal 27 2 2 4 2 2 2 2 3" xfId="30453"/>
    <cellStyle name="Normal 27 2 2 4 2 2 2 3" xfId="16740"/>
    <cellStyle name="Normal 27 2 2 4 2 2 2 3 2" xfId="35024"/>
    <cellStyle name="Normal 27 2 2 4 2 2 2 4" xfId="25913"/>
    <cellStyle name="Normal 27 2 2 4 2 2 3" xfId="9623"/>
    <cellStyle name="Normal 27 2 2 4 2 2 3 2" xfId="19009"/>
    <cellStyle name="Normal 27 2 2 4 2 2 3 2 2" xfId="37293"/>
    <cellStyle name="Normal 27 2 2 4 2 2 3 3" xfId="28182"/>
    <cellStyle name="Normal 27 2 2 4 2 2 4" xfId="14470"/>
    <cellStyle name="Normal 27 2 2 4 2 2 4 2" xfId="32754"/>
    <cellStyle name="Normal 27 2 2 4 2 2 5" xfId="23644"/>
    <cellStyle name="Normal 27 2 2 4 2 3" xfId="7252"/>
    <cellStyle name="Normal 27 2 2 4 2 3 2" xfId="11795"/>
    <cellStyle name="Normal 27 2 2 4 2 3 2 2" xfId="21181"/>
    <cellStyle name="Normal 27 2 2 4 2 3 2 2 2" xfId="39465"/>
    <cellStyle name="Normal 27 2 2 4 2 3 2 3" xfId="30354"/>
    <cellStyle name="Normal 27 2 2 4 2 3 3" xfId="16641"/>
    <cellStyle name="Normal 27 2 2 4 2 3 3 2" xfId="34925"/>
    <cellStyle name="Normal 27 2 2 4 2 3 4" xfId="25814"/>
    <cellStyle name="Normal 27 2 2 4 2 4" xfId="9524"/>
    <cellStyle name="Normal 27 2 2 4 2 4 2" xfId="18910"/>
    <cellStyle name="Normal 27 2 2 4 2 4 2 2" xfId="37194"/>
    <cellStyle name="Normal 27 2 2 4 2 4 3" xfId="28083"/>
    <cellStyle name="Normal 27 2 2 4 2 5" xfId="14371"/>
    <cellStyle name="Normal 27 2 2 4 2 5 2" xfId="32655"/>
    <cellStyle name="Normal 27 2 2 4 2 6" xfId="23545"/>
    <cellStyle name="Normal 27 2 2 4 3" xfId="4943"/>
    <cellStyle name="Normal 27 2 2 4 3 2" xfId="7350"/>
    <cellStyle name="Normal 27 2 2 4 3 2 2" xfId="11893"/>
    <cellStyle name="Normal 27 2 2 4 3 2 2 2" xfId="21279"/>
    <cellStyle name="Normal 27 2 2 4 3 2 2 2 2" xfId="39563"/>
    <cellStyle name="Normal 27 2 2 4 3 2 2 3" xfId="30452"/>
    <cellStyle name="Normal 27 2 2 4 3 2 3" xfId="16739"/>
    <cellStyle name="Normal 27 2 2 4 3 2 3 2" xfId="35023"/>
    <cellStyle name="Normal 27 2 2 4 3 2 4" xfId="25912"/>
    <cellStyle name="Normal 27 2 2 4 3 3" xfId="9622"/>
    <cellStyle name="Normal 27 2 2 4 3 3 2" xfId="19008"/>
    <cellStyle name="Normal 27 2 2 4 3 3 2 2" xfId="37292"/>
    <cellStyle name="Normal 27 2 2 4 3 3 3" xfId="28181"/>
    <cellStyle name="Normal 27 2 2 4 3 4" xfId="14469"/>
    <cellStyle name="Normal 27 2 2 4 3 4 2" xfId="32753"/>
    <cellStyle name="Normal 27 2 2 4 3 5" xfId="23643"/>
    <cellStyle name="Normal 27 2 2 4 4" xfId="6903"/>
    <cellStyle name="Normal 27 2 2 4 4 2" xfId="11446"/>
    <cellStyle name="Normal 27 2 2 4 4 2 2" xfId="20832"/>
    <cellStyle name="Normal 27 2 2 4 4 2 2 2" xfId="39116"/>
    <cellStyle name="Normal 27 2 2 4 4 2 3" xfId="30005"/>
    <cellStyle name="Normal 27 2 2 4 4 3" xfId="16292"/>
    <cellStyle name="Normal 27 2 2 4 4 3 2" xfId="34576"/>
    <cellStyle name="Normal 27 2 2 4 4 4" xfId="25465"/>
    <cellStyle name="Normal 27 2 2 4 5" xfId="9174"/>
    <cellStyle name="Normal 27 2 2 4 5 2" xfId="18560"/>
    <cellStyle name="Normal 27 2 2 4 5 2 2" xfId="36844"/>
    <cellStyle name="Normal 27 2 2 4 5 3" xfId="27733"/>
    <cellStyle name="Normal 27 2 2 4 6" xfId="14022"/>
    <cellStyle name="Normal 27 2 2 4 6 2" xfId="32306"/>
    <cellStyle name="Normal 27 2 2 4 7" xfId="23194"/>
    <cellStyle name="Normal 27 2 2 5" xfId="3590"/>
    <cellStyle name="Normal 27 2 2 5 2" xfId="4767"/>
    <cellStyle name="Normal 27 2 2 5 2 2" xfId="4946"/>
    <cellStyle name="Normal 27 2 2 5 2 2 2" xfId="7353"/>
    <cellStyle name="Normal 27 2 2 5 2 2 2 2" xfId="11896"/>
    <cellStyle name="Normal 27 2 2 5 2 2 2 2 2" xfId="21282"/>
    <cellStyle name="Normal 27 2 2 5 2 2 2 2 2 2" xfId="39566"/>
    <cellStyle name="Normal 27 2 2 5 2 2 2 2 3" xfId="30455"/>
    <cellStyle name="Normal 27 2 2 5 2 2 2 3" xfId="16742"/>
    <cellStyle name="Normal 27 2 2 5 2 2 2 3 2" xfId="35026"/>
    <cellStyle name="Normal 27 2 2 5 2 2 2 4" xfId="25915"/>
    <cellStyle name="Normal 27 2 2 5 2 2 3" xfId="9625"/>
    <cellStyle name="Normal 27 2 2 5 2 2 3 2" xfId="19011"/>
    <cellStyle name="Normal 27 2 2 5 2 2 3 2 2" xfId="37295"/>
    <cellStyle name="Normal 27 2 2 5 2 2 3 3" xfId="28184"/>
    <cellStyle name="Normal 27 2 2 5 2 2 4" xfId="14472"/>
    <cellStyle name="Normal 27 2 2 5 2 2 4 2" xfId="32756"/>
    <cellStyle name="Normal 27 2 2 5 2 2 5" xfId="23646"/>
    <cellStyle name="Normal 27 2 2 5 2 3" xfId="7205"/>
    <cellStyle name="Normal 27 2 2 5 2 3 2" xfId="11748"/>
    <cellStyle name="Normal 27 2 2 5 2 3 2 2" xfId="21134"/>
    <cellStyle name="Normal 27 2 2 5 2 3 2 2 2" xfId="39418"/>
    <cellStyle name="Normal 27 2 2 5 2 3 2 3" xfId="30307"/>
    <cellStyle name="Normal 27 2 2 5 2 3 3" xfId="16594"/>
    <cellStyle name="Normal 27 2 2 5 2 3 3 2" xfId="34878"/>
    <cellStyle name="Normal 27 2 2 5 2 3 4" xfId="25767"/>
    <cellStyle name="Normal 27 2 2 5 2 4" xfId="9477"/>
    <cellStyle name="Normal 27 2 2 5 2 4 2" xfId="18863"/>
    <cellStyle name="Normal 27 2 2 5 2 4 2 2" xfId="37147"/>
    <cellStyle name="Normal 27 2 2 5 2 4 3" xfId="28036"/>
    <cellStyle name="Normal 27 2 2 5 2 5" xfId="14324"/>
    <cellStyle name="Normal 27 2 2 5 2 5 2" xfId="32608"/>
    <cellStyle name="Normal 27 2 2 5 2 6" xfId="23498"/>
    <cellStyle name="Normal 27 2 2 5 3" xfId="4945"/>
    <cellStyle name="Normal 27 2 2 5 3 2" xfId="7352"/>
    <cellStyle name="Normal 27 2 2 5 3 2 2" xfId="11895"/>
    <cellStyle name="Normal 27 2 2 5 3 2 2 2" xfId="21281"/>
    <cellStyle name="Normal 27 2 2 5 3 2 2 2 2" xfId="39565"/>
    <cellStyle name="Normal 27 2 2 5 3 2 2 3" xfId="30454"/>
    <cellStyle name="Normal 27 2 2 5 3 2 3" xfId="16741"/>
    <cellStyle name="Normal 27 2 2 5 3 2 3 2" xfId="35025"/>
    <cellStyle name="Normal 27 2 2 5 3 2 4" xfId="25914"/>
    <cellStyle name="Normal 27 2 2 5 3 3" xfId="9624"/>
    <cellStyle name="Normal 27 2 2 5 3 3 2" xfId="19010"/>
    <cellStyle name="Normal 27 2 2 5 3 3 2 2" xfId="37294"/>
    <cellStyle name="Normal 27 2 2 5 3 3 3" xfId="28183"/>
    <cellStyle name="Normal 27 2 2 5 3 4" xfId="14471"/>
    <cellStyle name="Normal 27 2 2 5 3 4 2" xfId="32755"/>
    <cellStyle name="Normal 27 2 2 5 3 5" xfId="23645"/>
    <cellStyle name="Normal 27 2 2 5 4" xfId="6856"/>
    <cellStyle name="Normal 27 2 2 5 4 2" xfId="11399"/>
    <cellStyle name="Normal 27 2 2 5 4 2 2" xfId="20785"/>
    <cellStyle name="Normal 27 2 2 5 4 2 2 2" xfId="39069"/>
    <cellStyle name="Normal 27 2 2 5 4 2 3" xfId="29958"/>
    <cellStyle name="Normal 27 2 2 5 4 3" xfId="16245"/>
    <cellStyle name="Normal 27 2 2 5 4 3 2" xfId="34529"/>
    <cellStyle name="Normal 27 2 2 5 4 4" xfId="25418"/>
    <cellStyle name="Normal 27 2 2 5 5" xfId="9127"/>
    <cellStyle name="Normal 27 2 2 5 5 2" xfId="18513"/>
    <cellStyle name="Normal 27 2 2 5 5 2 2" xfId="36797"/>
    <cellStyle name="Normal 27 2 2 5 5 3" xfId="27686"/>
    <cellStyle name="Normal 27 2 2 5 6" xfId="13975"/>
    <cellStyle name="Normal 27 2 2 5 6 2" xfId="32259"/>
    <cellStyle name="Normal 27 2 2 5 7" xfId="23147"/>
    <cellStyle name="Normal 27 2 2 6" xfId="4571"/>
    <cellStyle name="Normal 27 2 2 6 2" xfId="4947"/>
    <cellStyle name="Normal 27 2 2 6 2 2" xfId="7354"/>
    <cellStyle name="Normal 27 2 2 6 2 2 2" xfId="11897"/>
    <cellStyle name="Normal 27 2 2 6 2 2 2 2" xfId="21283"/>
    <cellStyle name="Normal 27 2 2 6 2 2 2 2 2" xfId="39567"/>
    <cellStyle name="Normal 27 2 2 6 2 2 2 3" xfId="30456"/>
    <cellStyle name="Normal 27 2 2 6 2 2 3" xfId="16743"/>
    <cellStyle name="Normal 27 2 2 6 2 2 3 2" xfId="35027"/>
    <cellStyle name="Normal 27 2 2 6 2 2 4" xfId="25916"/>
    <cellStyle name="Normal 27 2 2 6 2 3" xfId="9626"/>
    <cellStyle name="Normal 27 2 2 6 2 3 2" xfId="19012"/>
    <cellStyle name="Normal 27 2 2 6 2 3 2 2" xfId="37296"/>
    <cellStyle name="Normal 27 2 2 6 2 3 3" xfId="28185"/>
    <cellStyle name="Normal 27 2 2 6 2 4" xfId="14473"/>
    <cellStyle name="Normal 27 2 2 6 2 4 2" xfId="32757"/>
    <cellStyle name="Normal 27 2 2 6 2 5" xfId="23647"/>
    <cellStyle name="Normal 27 2 2 6 3" xfId="7009"/>
    <cellStyle name="Normal 27 2 2 6 3 2" xfId="11552"/>
    <cellStyle name="Normal 27 2 2 6 3 2 2" xfId="20938"/>
    <cellStyle name="Normal 27 2 2 6 3 2 2 2" xfId="39222"/>
    <cellStyle name="Normal 27 2 2 6 3 2 3" xfId="30111"/>
    <cellStyle name="Normal 27 2 2 6 3 3" xfId="16398"/>
    <cellStyle name="Normal 27 2 2 6 3 3 2" xfId="34682"/>
    <cellStyle name="Normal 27 2 2 6 3 4" xfId="25571"/>
    <cellStyle name="Normal 27 2 2 6 4" xfId="9281"/>
    <cellStyle name="Normal 27 2 2 6 4 2" xfId="18667"/>
    <cellStyle name="Normal 27 2 2 6 4 2 2" xfId="36951"/>
    <cellStyle name="Normal 27 2 2 6 4 3" xfId="27840"/>
    <cellStyle name="Normal 27 2 2 6 5" xfId="14128"/>
    <cellStyle name="Normal 27 2 2 6 5 2" xfId="32412"/>
    <cellStyle name="Normal 27 2 2 6 6" xfId="23302"/>
    <cellStyle name="Normal 27 2 2 7" xfId="4932"/>
    <cellStyle name="Normal 27 2 2 7 2" xfId="7339"/>
    <cellStyle name="Normal 27 2 2 7 2 2" xfId="11882"/>
    <cellStyle name="Normal 27 2 2 7 2 2 2" xfId="21268"/>
    <cellStyle name="Normal 27 2 2 7 2 2 2 2" xfId="39552"/>
    <cellStyle name="Normal 27 2 2 7 2 2 3" xfId="30441"/>
    <cellStyle name="Normal 27 2 2 7 2 3" xfId="16728"/>
    <cellStyle name="Normal 27 2 2 7 2 3 2" xfId="35012"/>
    <cellStyle name="Normal 27 2 2 7 2 4" xfId="25901"/>
    <cellStyle name="Normal 27 2 2 7 3" xfId="9611"/>
    <cellStyle name="Normal 27 2 2 7 3 2" xfId="18997"/>
    <cellStyle name="Normal 27 2 2 7 3 2 2" xfId="37281"/>
    <cellStyle name="Normal 27 2 2 7 3 3" xfId="28170"/>
    <cellStyle name="Normal 27 2 2 7 4" xfId="14458"/>
    <cellStyle name="Normal 27 2 2 7 4 2" xfId="32742"/>
    <cellStyle name="Normal 27 2 2 7 5" xfId="23632"/>
    <cellStyle name="Normal 27 2 2 8" xfId="6660"/>
    <cellStyle name="Normal 27 2 2 8 2" xfId="11203"/>
    <cellStyle name="Normal 27 2 2 8 2 2" xfId="20589"/>
    <cellStyle name="Normal 27 2 2 8 2 2 2" xfId="38873"/>
    <cellStyle name="Normal 27 2 2 8 2 3" xfId="29762"/>
    <cellStyle name="Normal 27 2 2 8 3" xfId="16049"/>
    <cellStyle name="Normal 27 2 2 8 3 2" xfId="34333"/>
    <cellStyle name="Normal 27 2 2 8 4" xfId="25222"/>
    <cellStyle name="Normal 27 2 2 9" xfId="8931"/>
    <cellStyle name="Normal 27 2 2 9 2" xfId="18317"/>
    <cellStyle name="Normal 27 2 2 9 2 2" xfId="36601"/>
    <cellStyle name="Normal 27 2 2 9 3" xfId="27490"/>
    <cellStyle name="Normal 27 2 3" xfId="2028"/>
    <cellStyle name="Normal 27 2 3 10" xfId="13764"/>
    <cellStyle name="Normal 27 2 3 10 2" xfId="32048"/>
    <cellStyle name="Normal 27 2 3 11" xfId="22927"/>
    <cellStyle name="Normal 27 2 3 2" xfId="2392"/>
    <cellStyle name="Normal 27 2 3 2 10" xfId="22971"/>
    <cellStyle name="Normal 27 2 3 2 2" xfId="3619"/>
    <cellStyle name="Normal 27 2 3 2 2 2" xfId="4790"/>
    <cellStyle name="Normal 27 2 3 2 2 2 2" xfId="4951"/>
    <cellStyle name="Normal 27 2 3 2 2 2 2 2" xfId="7358"/>
    <cellStyle name="Normal 27 2 3 2 2 2 2 2 2" xfId="11901"/>
    <cellStyle name="Normal 27 2 3 2 2 2 2 2 2 2" xfId="21287"/>
    <cellStyle name="Normal 27 2 3 2 2 2 2 2 2 2 2" xfId="39571"/>
    <cellStyle name="Normal 27 2 3 2 2 2 2 2 2 3" xfId="30460"/>
    <cellStyle name="Normal 27 2 3 2 2 2 2 2 3" xfId="16747"/>
    <cellStyle name="Normal 27 2 3 2 2 2 2 2 3 2" xfId="35031"/>
    <cellStyle name="Normal 27 2 3 2 2 2 2 2 4" xfId="25920"/>
    <cellStyle name="Normal 27 2 3 2 2 2 2 3" xfId="9630"/>
    <cellStyle name="Normal 27 2 3 2 2 2 2 3 2" xfId="19016"/>
    <cellStyle name="Normal 27 2 3 2 2 2 2 3 2 2" xfId="37300"/>
    <cellStyle name="Normal 27 2 3 2 2 2 2 3 3" xfId="28189"/>
    <cellStyle name="Normal 27 2 3 2 2 2 2 4" xfId="14477"/>
    <cellStyle name="Normal 27 2 3 2 2 2 2 4 2" xfId="32761"/>
    <cellStyle name="Normal 27 2 3 2 2 2 2 5" xfId="23651"/>
    <cellStyle name="Normal 27 2 3 2 2 2 3" xfId="7228"/>
    <cellStyle name="Normal 27 2 3 2 2 2 3 2" xfId="11771"/>
    <cellStyle name="Normal 27 2 3 2 2 2 3 2 2" xfId="21157"/>
    <cellStyle name="Normal 27 2 3 2 2 2 3 2 2 2" xfId="39441"/>
    <cellStyle name="Normal 27 2 3 2 2 2 3 2 3" xfId="30330"/>
    <cellStyle name="Normal 27 2 3 2 2 2 3 3" xfId="16617"/>
    <cellStyle name="Normal 27 2 3 2 2 2 3 3 2" xfId="34901"/>
    <cellStyle name="Normal 27 2 3 2 2 2 3 4" xfId="25790"/>
    <cellStyle name="Normal 27 2 3 2 2 2 4" xfId="9500"/>
    <cellStyle name="Normal 27 2 3 2 2 2 4 2" xfId="18886"/>
    <cellStyle name="Normal 27 2 3 2 2 2 4 2 2" xfId="37170"/>
    <cellStyle name="Normal 27 2 3 2 2 2 4 3" xfId="28059"/>
    <cellStyle name="Normal 27 2 3 2 2 2 5" xfId="14347"/>
    <cellStyle name="Normal 27 2 3 2 2 2 5 2" xfId="32631"/>
    <cellStyle name="Normal 27 2 3 2 2 2 6" xfId="23521"/>
    <cellStyle name="Normal 27 2 3 2 2 3" xfId="4950"/>
    <cellStyle name="Normal 27 2 3 2 2 3 2" xfId="7357"/>
    <cellStyle name="Normal 27 2 3 2 2 3 2 2" xfId="11900"/>
    <cellStyle name="Normal 27 2 3 2 2 3 2 2 2" xfId="21286"/>
    <cellStyle name="Normal 27 2 3 2 2 3 2 2 2 2" xfId="39570"/>
    <cellStyle name="Normal 27 2 3 2 2 3 2 2 3" xfId="30459"/>
    <cellStyle name="Normal 27 2 3 2 2 3 2 3" xfId="16746"/>
    <cellStyle name="Normal 27 2 3 2 2 3 2 3 2" xfId="35030"/>
    <cellStyle name="Normal 27 2 3 2 2 3 2 4" xfId="25919"/>
    <cellStyle name="Normal 27 2 3 2 2 3 3" xfId="9629"/>
    <cellStyle name="Normal 27 2 3 2 2 3 3 2" xfId="19015"/>
    <cellStyle name="Normal 27 2 3 2 2 3 3 2 2" xfId="37299"/>
    <cellStyle name="Normal 27 2 3 2 2 3 3 3" xfId="28188"/>
    <cellStyle name="Normal 27 2 3 2 2 3 4" xfId="14476"/>
    <cellStyle name="Normal 27 2 3 2 2 3 4 2" xfId="32760"/>
    <cellStyle name="Normal 27 2 3 2 2 3 5" xfId="23650"/>
    <cellStyle name="Normal 27 2 3 2 2 4" xfId="6879"/>
    <cellStyle name="Normal 27 2 3 2 2 4 2" xfId="11422"/>
    <cellStyle name="Normal 27 2 3 2 2 4 2 2" xfId="20808"/>
    <cellStyle name="Normal 27 2 3 2 2 4 2 2 2" xfId="39092"/>
    <cellStyle name="Normal 27 2 3 2 2 4 2 3" xfId="29981"/>
    <cellStyle name="Normal 27 2 3 2 2 4 3" xfId="16268"/>
    <cellStyle name="Normal 27 2 3 2 2 4 3 2" xfId="34552"/>
    <cellStyle name="Normal 27 2 3 2 2 4 4" xfId="25441"/>
    <cellStyle name="Normal 27 2 3 2 2 5" xfId="9150"/>
    <cellStyle name="Normal 27 2 3 2 2 5 2" xfId="18536"/>
    <cellStyle name="Normal 27 2 3 2 2 5 2 2" xfId="36820"/>
    <cellStyle name="Normal 27 2 3 2 2 5 3" xfId="27709"/>
    <cellStyle name="Normal 27 2 3 2 2 6" xfId="13998"/>
    <cellStyle name="Normal 27 2 3 2 2 6 2" xfId="32282"/>
    <cellStyle name="Normal 27 2 3 2 2 7" xfId="23170"/>
    <cellStyle name="Normal 27 2 3 2 3" xfId="3352"/>
    <cellStyle name="Normal 27 2 3 2 3 2" xfId="4636"/>
    <cellStyle name="Normal 27 2 3 2 3 2 2" xfId="4953"/>
    <cellStyle name="Normal 27 2 3 2 3 2 2 2" xfId="7360"/>
    <cellStyle name="Normal 27 2 3 2 3 2 2 2 2" xfId="11903"/>
    <cellStyle name="Normal 27 2 3 2 3 2 2 2 2 2" xfId="21289"/>
    <cellStyle name="Normal 27 2 3 2 3 2 2 2 2 2 2" xfId="39573"/>
    <cellStyle name="Normal 27 2 3 2 3 2 2 2 2 3" xfId="30462"/>
    <cellStyle name="Normal 27 2 3 2 3 2 2 2 3" xfId="16749"/>
    <cellStyle name="Normal 27 2 3 2 3 2 2 2 3 2" xfId="35033"/>
    <cellStyle name="Normal 27 2 3 2 3 2 2 2 4" xfId="25922"/>
    <cellStyle name="Normal 27 2 3 2 3 2 2 3" xfId="9632"/>
    <cellStyle name="Normal 27 2 3 2 3 2 2 3 2" xfId="19018"/>
    <cellStyle name="Normal 27 2 3 2 3 2 2 3 2 2" xfId="37302"/>
    <cellStyle name="Normal 27 2 3 2 3 2 2 3 3" xfId="28191"/>
    <cellStyle name="Normal 27 2 3 2 3 2 2 4" xfId="14479"/>
    <cellStyle name="Normal 27 2 3 2 3 2 2 4 2" xfId="32763"/>
    <cellStyle name="Normal 27 2 3 2 3 2 2 5" xfId="23653"/>
    <cellStyle name="Normal 27 2 3 2 3 2 3" xfId="7074"/>
    <cellStyle name="Normal 27 2 3 2 3 2 3 2" xfId="11617"/>
    <cellStyle name="Normal 27 2 3 2 3 2 3 2 2" xfId="21003"/>
    <cellStyle name="Normal 27 2 3 2 3 2 3 2 2 2" xfId="39287"/>
    <cellStyle name="Normal 27 2 3 2 3 2 3 2 3" xfId="30176"/>
    <cellStyle name="Normal 27 2 3 2 3 2 3 3" xfId="16463"/>
    <cellStyle name="Normal 27 2 3 2 3 2 3 3 2" xfId="34747"/>
    <cellStyle name="Normal 27 2 3 2 3 2 3 4" xfId="25636"/>
    <cellStyle name="Normal 27 2 3 2 3 2 4" xfId="9346"/>
    <cellStyle name="Normal 27 2 3 2 3 2 4 2" xfId="18732"/>
    <cellStyle name="Normal 27 2 3 2 3 2 4 2 2" xfId="37016"/>
    <cellStyle name="Normal 27 2 3 2 3 2 4 3" xfId="27905"/>
    <cellStyle name="Normal 27 2 3 2 3 2 5" xfId="14193"/>
    <cellStyle name="Normal 27 2 3 2 3 2 5 2" xfId="32477"/>
    <cellStyle name="Normal 27 2 3 2 3 2 6" xfId="23367"/>
    <cellStyle name="Normal 27 2 3 2 3 3" xfId="4952"/>
    <cellStyle name="Normal 27 2 3 2 3 3 2" xfId="7359"/>
    <cellStyle name="Normal 27 2 3 2 3 3 2 2" xfId="11902"/>
    <cellStyle name="Normal 27 2 3 2 3 3 2 2 2" xfId="21288"/>
    <cellStyle name="Normal 27 2 3 2 3 3 2 2 2 2" xfId="39572"/>
    <cellStyle name="Normal 27 2 3 2 3 3 2 2 3" xfId="30461"/>
    <cellStyle name="Normal 27 2 3 2 3 3 2 3" xfId="16748"/>
    <cellStyle name="Normal 27 2 3 2 3 3 2 3 2" xfId="35032"/>
    <cellStyle name="Normal 27 2 3 2 3 3 2 4" xfId="25921"/>
    <cellStyle name="Normal 27 2 3 2 3 3 3" xfId="9631"/>
    <cellStyle name="Normal 27 2 3 2 3 3 3 2" xfId="19017"/>
    <cellStyle name="Normal 27 2 3 2 3 3 3 2 2" xfId="37301"/>
    <cellStyle name="Normal 27 2 3 2 3 3 3 3" xfId="28190"/>
    <cellStyle name="Normal 27 2 3 2 3 3 4" xfId="14478"/>
    <cellStyle name="Normal 27 2 3 2 3 3 4 2" xfId="32762"/>
    <cellStyle name="Normal 27 2 3 2 3 3 5" xfId="23652"/>
    <cellStyle name="Normal 27 2 3 2 3 4" xfId="6725"/>
    <cellStyle name="Normal 27 2 3 2 3 4 2" xfId="11268"/>
    <cellStyle name="Normal 27 2 3 2 3 4 2 2" xfId="20654"/>
    <cellStyle name="Normal 27 2 3 2 3 4 2 2 2" xfId="38938"/>
    <cellStyle name="Normal 27 2 3 2 3 4 2 3" xfId="29827"/>
    <cellStyle name="Normal 27 2 3 2 3 4 3" xfId="16114"/>
    <cellStyle name="Normal 27 2 3 2 3 4 3 2" xfId="34398"/>
    <cellStyle name="Normal 27 2 3 2 3 4 4" xfId="25287"/>
    <cellStyle name="Normal 27 2 3 2 3 5" xfId="8996"/>
    <cellStyle name="Normal 27 2 3 2 3 5 2" xfId="18382"/>
    <cellStyle name="Normal 27 2 3 2 3 5 2 2" xfId="36666"/>
    <cellStyle name="Normal 27 2 3 2 3 5 3" xfId="27555"/>
    <cellStyle name="Normal 27 2 3 2 3 6" xfId="13844"/>
    <cellStyle name="Normal 27 2 3 2 3 6 2" xfId="32128"/>
    <cellStyle name="Normal 27 2 3 2 3 7" xfId="23015"/>
    <cellStyle name="Normal 27 2 3 2 4" xfId="3339"/>
    <cellStyle name="Normal 27 2 3 2 4 2" xfId="4632"/>
    <cellStyle name="Normal 27 2 3 2 4 2 2" xfId="4955"/>
    <cellStyle name="Normal 27 2 3 2 4 2 2 2" xfId="7362"/>
    <cellStyle name="Normal 27 2 3 2 4 2 2 2 2" xfId="11905"/>
    <cellStyle name="Normal 27 2 3 2 4 2 2 2 2 2" xfId="21291"/>
    <cellStyle name="Normal 27 2 3 2 4 2 2 2 2 2 2" xfId="39575"/>
    <cellStyle name="Normal 27 2 3 2 4 2 2 2 2 3" xfId="30464"/>
    <cellStyle name="Normal 27 2 3 2 4 2 2 2 3" xfId="16751"/>
    <cellStyle name="Normal 27 2 3 2 4 2 2 2 3 2" xfId="35035"/>
    <cellStyle name="Normal 27 2 3 2 4 2 2 2 4" xfId="25924"/>
    <cellStyle name="Normal 27 2 3 2 4 2 2 3" xfId="9634"/>
    <cellStyle name="Normal 27 2 3 2 4 2 2 3 2" xfId="19020"/>
    <cellStyle name="Normal 27 2 3 2 4 2 2 3 2 2" xfId="37304"/>
    <cellStyle name="Normal 27 2 3 2 4 2 2 3 3" xfId="28193"/>
    <cellStyle name="Normal 27 2 3 2 4 2 2 4" xfId="14481"/>
    <cellStyle name="Normal 27 2 3 2 4 2 2 4 2" xfId="32765"/>
    <cellStyle name="Normal 27 2 3 2 4 2 2 5" xfId="23655"/>
    <cellStyle name="Normal 27 2 3 2 4 2 3" xfId="7070"/>
    <cellStyle name="Normal 27 2 3 2 4 2 3 2" xfId="11613"/>
    <cellStyle name="Normal 27 2 3 2 4 2 3 2 2" xfId="20999"/>
    <cellStyle name="Normal 27 2 3 2 4 2 3 2 2 2" xfId="39283"/>
    <cellStyle name="Normal 27 2 3 2 4 2 3 2 3" xfId="30172"/>
    <cellStyle name="Normal 27 2 3 2 4 2 3 3" xfId="16459"/>
    <cellStyle name="Normal 27 2 3 2 4 2 3 3 2" xfId="34743"/>
    <cellStyle name="Normal 27 2 3 2 4 2 3 4" xfId="25632"/>
    <cellStyle name="Normal 27 2 3 2 4 2 4" xfId="9342"/>
    <cellStyle name="Normal 27 2 3 2 4 2 4 2" xfId="18728"/>
    <cellStyle name="Normal 27 2 3 2 4 2 4 2 2" xfId="37012"/>
    <cellStyle name="Normal 27 2 3 2 4 2 4 3" xfId="27901"/>
    <cellStyle name="Normal 27 2 3 2 4 2 5" xfId="14189"/>
    <cellStyle name="Normal 27 2 3 2 4 2 5 2" xfId="32473"/>
    <cellStyle name="Normal 27 2 3 2 4 2 6" xfId="23363"/>
    <cellStyle name="Normal 27 2 3 2 4 3" xfId="4954"/>
    <cellStyle name="Normal 27 2 3 2 4 3 2" xfId="7361"/>
    <cellStyle name="Normal 27 2 3 2 4 3 2 2" xfId="11904"/>
    <cellStyle name="Normal 27 2 3 2 4 3 2 2 2" xfId="21290"/>
    <cellStyle name="Normal 27 2 3 2 4 3 2 2 2 2" xfId="39574"/>
    <cellStyle name="Normal 27 2 3 2 4 3 2 2 3" xfId="30463"/>
    <cellStyle name="Normal 27 2 3 2 4 3 2 3" xfId="16750"/>
    <cellStyle name="Normal 27 2 3 2 4 3 2 3 2" xfId="35034"/>
    <cellStyle name="Normal 27 2 3 2 4 3 2 4" xfId="25923"/>
    <cellStyle name="Normal 27 2 3 2 4 3 3" xfId="9633"/>
    <cellStyle name="Normal 27 2 3 2 4 3 3 2" xfId="19019"/>
    <cellStyle name="Normal 27 2 3 2 4 3 3 2 2" xfId="37303"/>
    <cellStyle name="Normal 27 2 3 2 4 3 3 3" xfId="28192"/>
    <cellStyle name="Normal 27 2 3 2 4 3 4" xfId="14480"/>
    <cellStyle name="Normal 27 2 3 2 4 3 4 2" xfId="32764"/>
    <cellStyle name="Normal 27 2 3 2 4 3 5" xfId="23654"/>
    <cellStyle name="Normal 27 2 3 2 4 4" xfId="6721"/>
    <cellStyle name="Normal 27 2 3 2 4 4 2" xfId="11264"/>
    <cellStyle name="Normal 27 2 3 2 4 4 2 2" xfId="20650"/>
    <cellStyle name="Normal 27 2 3 2 4 4 2 2 2" xfId="38934"/>
    <cellStyle name="Normal 27 2 3 2 4 4 2 3" xfId="29823"/>
    <cellStyle name="Normal 27 2 3 2 4 4 3" xfId="16110"/>
    <cellStyle name="Normal 27 2 3 2 4 4 3 2" xfId="34394"/>
    <cellStyle name="Normal 27 2 3 2 4 4 4" xfId="25283"/>
    <cellStyle name="Normal 27 2 3 2 4 5" xfId="8992"/>
    <cellStyle name="Normal 27 2 3 2 4 5 2" xfId="18378"/>
    <cellStyle name="Normal 27 2 3 2 4 5 2 2" xfId="36662"/>
    <cellStyle name="Normal 27 2 3 2 4 5 3" xfId="27551"/>
    <cellStyle name="Normal 27 2 3 2 4 6" xfId="13840"/>
    <cellStyle name="Normal 27 2 3 2 4 6 2" xfId="32124"/>
    <cellStyle name="Normal 27 2 3 2 4 7" xfId="23011"/>
    <cellStyle name="Normal 27 2 3 2 5" xfId="4598"/>
    <cellStyle name="Normal 27 2 3 2 5 2" xfId="4956"/>
    <cellStyle name="Normal 27 2 3 2 5 2 2" xfId="7363"/>
    <cellStyle name="Normal 27 2 3 2 5 2 2 2" xfId="11906"/>
    <cellStyle name="Normal 27 2 3 2 5 2 2 2 2" xfId="21292"/>
    <cellStyle name="Normal 27 2 3 2 5 2 2 2 2 2" xfId="39576"/>
    <cellStyle name="Normal 27 2 3 2 5 2 2 2 3" xfId="30465"/>
    <cellStyle name="Normal 27 2 3 2 5 2 2 3" xfId="16752"/>
    <cellStyle name="Normal 27 2 3 2 5 2 2 3 2" xfId="35036"/>
    <cellStyle name="Normal 27 2 3 2 5 2 2 4" xfId="25925"/>
    <cellStyle name="Normal 27 2 3 2 5 2 3" xfId="9635"/>
    <cellStyle name="Normal 27 2 3 2 5 2 3 2" xfId="19021"/>
    <cellStyle name="Normal 27 2 3 2 5 2 3 2 2" xfId="37305"/>
    <cellStyle name="Normal 27 2 3 2 5 2 3 3" xfId="28194"/>
    <cellStyle name="Normal 27 2 3 2 5 2 4" xfId="14482"/>
    <cellStyle name="Normal 27 2 3 2 5 2 4 2" xfId="32766"/>
    <cellStyle name="Normal 27 2 3 2 5 2 5" xfId="23656"/>
    <cellStyle name="Normal 27 2 3 2 5 3" xfId="7036"/>
    <cellStyle name="Normal 27 2 3 2 5 3 2" xfId="11579"/>
    <cellStyle name="Normal 27 2 3 2 5 3 2 2" xfId="20965"/>
    <cellStyle name="Normal 27 2 3 2 5 3 2 2 2" xfId="39249"/>
    <cellStyle name="Normal 27 2 3 2 5 3 2 3" xfId="30138"/>
    <cellStyle name="Normal 27 2 3 2 5 3 3" xfId="16425"/>
    <cellStyle name="Normal 27 2 3 2 5 3 3 2" xfId="34709"/>
    <cellStyle name="Normal 27 2 3 2 5 3 4" xfId="25598"/>
    <cellStyle name="Normal 27 2 3 2 5 4" xfId="9308"/>
    <cellStyle name="Normal 27 2 3 2 5 4 2" xfId="18694"/>
    <cellStyle name="Normal 27 2 3 2 5 4 2 2" xfId="36978"/>
    <cellStyle name="Normal 27 2 3 2 5 4 3" xfId="27867"/>
    <cellStyle name="Normal 27 2 3 2 5 5" xfId="14155"/>
    <cellStyle name="Normal 27 2 3 2 5 5 2" xfId="32439"/>
    <cellStyle name="Normal 27 2 3 2 5 6" xfId="23329"/>
    <cellStyle name="Normal 27 2 3 2 6" xfId="4949"/>
    <cellStyle name="Normal 27 2 3 2 6 2" xfId="7356"/>
    <cellStyle name="Normal 27 2 3 2 6 2 2" xfId="11899"/>
    <cellStyle name="Normal 27 2 3 2 6 2 2 2" xfId="21285"/>
    <cellStyle name="Normal 27 2 3 2 6 2 2 2 2" xfId="39569"/>
    <cellStyle name="Normal 27 2 3 2 6 2 2 3" xfId="30458"/>
    <cellStyle name="Normal 27 2 3 2 6 2 3" xfId="16745"/>
    <cellStyle name="Normal 27 2 3 2 6 2 3 2" xfId="35029"/>
    <cellStyle name="Normal 27 2 3 2 6 2 4" xfId="25918"/>
    <cellStyle name="Normal 27 2 3 2 6 3" xfId="9628"/>
    <cellStyle name="Normal 27 2 3 2 6 3 2" xfId="19014"/>
    <cellStyle name="Normal 27 2 3 2 6 3 2 2" xfId="37298"/>
    <cellStyle name="Normal 27 2 3 2 6 3 3" xfId="28187"/>
    <cellStyle name="Normal 27 2 3 2 6 4" xfId="14475"/>
    <cellStyle name="Normal 27 2 3 2 6 4 2" xfId="32759"/>
    <cellStyle name="Normal 27 2 3 2 6 5" xfId="23649"/>
    <cellStyle name="Normal 27 2 3 2 7" xfId="6687"/>
    <cellStyle name="Normal 27 2 3 2 7 2" xfId="11230"/>
    <cellStyle name="Normal 27 2 3 2 7 2 2" xfId="20616"/>
    <cellStyle name="Normal 27 2 3 2 7 2 2 2" xfId="38900"/>
    <cellStyle name="Normal 27 2 3 2 7 2 3" xfId="29789"/>
    <cellStyle name="Normal 27 2 3 2 7 3" xfId="16076"/>
    <cellStyle name="Normal 27 2 3 2 7 3 2" xfId="34360"/>
    <cellStyle name="Normal 27 2 3 2 7 4" xfId="25249"/>
    <cellStyle name="Normal 27 2 3 2 8" xfId="8958"/>
    <cellStyle name="Normal 27 2 3 2 8 2" xfId="18344"/>
    <cellStyle name="Normal 27 2 3 2 8 2 2" xfId="36628"/>
    <cellStyle name="Normal 27 2 3 2 8 3" xfId="27517"/>
    <cellStyle name="Normal 27 2 3 2 9" xfId="13806"/>
    <cellStyle name="Normal 27 2 3 2 9 2" xfId="32090"/>
    <cellStyle name="Normal 27 2 3 3" xfId="3533"/>
    <cellStyle name="Normal 27 2 3 3 2" xfId="4734"/>
    <cellStyle name="Normal 27 2 3 3 2 2" xfId="4958"/>
    <cellStyle name="Normal 27 2 3 3 2 2 2" xfId="7365"/>
    <cellStyle name="Normal 27 2 3 3 2 2 2 2" xfId="11908"/>
    <cellStyle name="Normal 27 2 3 3 2 2 2 2 2" xfId="21294"/>
    <cellStyle name="Normal 27 2 3 3 2 2 2 2 2 2" xfId="39578"/>
    <cellStyle name="Normal 27 2 3 3 2 2 2 2 3" xfId="30467"/>
    <cellStyle name="Normal 27 2 3 3 2 2 2 3" xfId="16754"/>
    <cellStyle name="Normal 27 2 3 3 2 2 2 3 2" xfId="35038"/>
    <cellStyle name="Normal 27 2 3 3 2 2 2 4" xfId="25927"/>
    <cellStyle name="Normal 27 2 3 3 2 2 3" xfId="9637"/>
    <cellStyle name="Normal 27 2 3 3 2 2 3 2" xfId="19023"/>
    <cellStyle name="Normal 27 2 3 3 2 2 3 2 2" xfId="37307"/>
    <cellStyle name="Normal 27 2 3 3 2 2 3 3" xfId="28196"/>
    <cellStyle name="Normal 27 2 3 3 2 2 4" xfId="14484"/>
    <cellStyle name="Normal 27 2 3 3 2 2 4 2" xfId="32768"/>
    <cellStyle name="Normal 27 2 3 3 2 2 5" xfId="23658"/>
    <cellStyle name="Normal 27 2 3 3 2 3" xfId="7172"/>
    <cellStyle name="Normal 27 2 3 3 2 3 2" xfId="11715"/>
    <cellStyle name="Normal 27 2 3 3 2 3 2 2" xfId="21101"/>
    <cellStyle name="Normal 27 2 3 3 2 3 2 2 2" xfId="39385"/>
    <cellStyle name="Normal 27 2 3 3 2 3 2 3" xfId="30274"/>
    <cellStyle name="Normal 27 2 3 3 2 3 3" xfId="16561"/>
    <cellStyle name="Normal 27 2 3 3 2 3 3 2" xfId="34845"/>
    <cellStyle name="Normal 27 2 3 3 2 3 4" xfId="25734"/>
    <cellStyle name="Normal 27 2 3 3 2 4" xfId="9444"/>
    <cellStyle name="Normal 27 2 3 3 2 4 2" xfId="18830"/>
    <cellStyle name="Normal 27 2 3 3 2 4 2 2" xfId="37114"/>
    <cellStyle name="Normal 27 2 3 3 2 4 3" xfId="28003"/>
    <cellStyle name="Normal 27 2 3 3 2 5" xfId="14291"/>
    <cellStyle name="Normal 27 2 3 3 2 5 2" xfId="32575"/>
    <cellStyle name="Normal 27 2 3 3 2 6" xfId="23465"/>
    <cellStyle name="Normal 27 2 3 3 3" xfId="4957"/>
    <cellStyle name="Normal 27 2 3 3 3 2" xfId="7364"/>
    <cellStyle name="Normal 27 2 3 3 3 2 2" xfId="11907"/>
    <cellStyle name="Normal 27 2 3 3 3 2 2 2" xfId="21293"/>
    <cellStyle name="Normal 27 2 3 3 3 2 2 2 2" xfId="39577"/>
    <cellStyle name="Normal 27 2 3 3 3 2 2 3" xfId="30466"/>
    <cellStyle name="Normal 27 2 3 3 3 2 3" xfId="16753"/>
    <cellStyle name="Normal 27 2 3 3 3 2 3 2" xfId="35037"/>
    <cellStyle name="Normal 27 2 3 3 3 2 4" xfId="25926"/>
    <cellStyle name="Normal 27 2 3 3 3 3" xfId="9636"/>
    <cellStyle name="Normal 27 2 3 3 3 3 2" xfId="19022"/>
    <cellStyle name="Normal 27 2 3 3 3 3 2 2" xfId="37306"/>
    <cellStyle name="Normal 27 2 3 3 3 3 3" xfId="28195"/>
    <cellStyle name="Normal 27 2 3 3 3 4" xfId="14483"/>
    <cellStyle name="Normal 27 2 3 3 3 4 2" xfId="32767"/>
    <cellStyle name="Normal 27 2 3 3 3 5" xfId="23657"/>
    <cellStyle name="Normal 27 2 3 3 4" xfId="6823"/>
    <cellStyle name="Normal 27 2 3 3 4 2" xfId="11366"/>
    <cellStyle name="Normal 27 2 3 3 4 2 2" xfId="20752"/>
    <cellStyle name="Normal 27 2 3 3 4 2 2 2" xfId="39036"/>
    <cellStyle name="Normal 27 2 3 3 4 2 3" xfId="29925"/>
    <cellStyle name="Normal 27 2 3 3 4 3" xfId="16212"/>
    <cellStyle name="Normal 27 2 3 3 4 3 2" xfId="34496"/>
    <cellStyle name="Normal 27 2 3 3 4 4" xfId="25385"/>
    <cellStyle name="Normal 27 2 3 3 5" xfId="9094"/>
    <cellStyle name="Normal 27 2 3 3 5 2" xfId="18480"/>
    <cellStyle name="Normal 27 2 3 3 5 2 2" xfId="36764"/>
    <cellStyle name="Normal 27 2 3 3 5 3" xfId="27653"/>
    <cellStyle name="Normal 27 2 3 3 6" xfId="13942"/>
    <cellStyle name="Normal 27 2 3 3 6 2" xfId="32226"/>
    <cellStyle name="Normal 27 2 3 3 7" xfId="23114"/>
    <cellStyle name="Normal 27 2 3 4" xfId="3592"/>
    <cellStyle name="Normal 27 2 3 4 2" xfId="4769"/>
    <cellStyle name="Normal 27 2 3 4 2 2" xfId="4960"/>
    <cellStyle name="Normal 27 2 3 4 2 2 2" xfId="7367"/>
    <cellStyle name="Normal 27 2 3 4 2 2 2 2" xfId="11910"/>
    <cellStyle name="Normal 27 2 3 4 2 2 2 2 2" xfId="21296"/>
    <cellStyle name="Normal 27 2 3 4 2 2 2 2 2 2" xfId="39580"/>
    <cellStyle name="Normal 27 2 3 4 2 2 2 2 3" xfId="30469"/>
    <cellStyle name="Normal 27 2 3 4 2 2 2 3" xfId="16756"/>
    <cellStyle name="Normal 27 2 3 4 2 2 2 3 2" xfId="35040"/>
    <cellStyle name="Normal 27 2 3 4 2 2 2 4" xfId="25929"/>
    <cellStyle name="Normal 27 2 3 4 2 2 3" xfId="9639"/>
    <cellStyle name="Normal 27 2 3 4 2 2 3 2" xfId="19025"/>
    <cellStyle name="Normal 27 2 3 4 2 2 3 2 2" xfId="37309"/>
    <cellStyle name="Normal 27 2 3 4 2 2 3 3" xfId="28198"/>
    <cellStyle name="Normal 27 2 3 4 2 2 4" xfId="14486"/>
    <cellStyle name="Normal 27 2 3 4 2 2 4 2" xfId="32770"/>
    <cellStyle name="Normal 27 2 3 4 2 2 5" xfId="23660"/>
    <cellStyle name="Normal 27 2 3 4 2 3" xfId="7207"/>
    <cellStyle name="Normal 27 2 3 4 2 3 2" xfId="11750"/>
    <cellStyle name="Normal 27 2 3 4 2 3 2 2" xfId="21136"/>
    <cellStyle name="Normal 27 2 3 4 2 3 2 2 2" xfId="39420"/>
    <cellStyle name="Normal 27 2 3 4 2 3 2 3" xfId="30309"/>
    <cellStyle name="Normal 27 2 3 4 2 3 3" xfId="16596"/>
    <cellStyle name="Normal 27 2 3 4 2 3 3 2" xfId="34880"/>
    <cellStyle name="Normal 27 2 3 4 2 3 4" xfId="25769"/>
    <cellStyle name="Normal 27 2 3 4 2 4" xfId="9479"/>
    <cellStyle name="Normal 27 2 3 4 2 4 2" xfId="18865"/>
    <cellStyle name="Normal 27 2 3 4 2 4 2 2" xfId="37149"/>
    <cellStyle name="Normal 27 2 3 4 2 4 3" xfId="28038"/>
    <cellStyle name="Normal 27 2 3 4 2 5" xfId="14326"/>
    <cellStyle name="Normal 27 2 3 4 2 5 2" xfId="32610"/>
    <cellStyle name="Normal 27 2 3 4 2 6" xfId="23500"/>
    <cellStyle name="Normal 27 2 3 4 3" xfId="4959"/>
    <cellStyle name="Normal 27 2 3 4 3 2" xfId="7366"/>
    <cellStyle name="Normal 27 2 3 4 3 2 2" xfId="11909"/>
    <cellStyle name="Normal 27 2 3 4 3 2 2 2" xfId="21295"/>
    <cellStyle name="Normal 27 2 3 4 3 2 2 2 2" xfId="39579"/>
    <cellStyle name="Normal 27 2 3 4 3 2 2 3" xfId="30468"/>
    <cellStyle name="Normal 27 2 3 4 3 2 3" xfId="16755"/>
    <cellStyle name="Normal 27 2 3 4 3 2 3 2" xfId="35039"/>
    <cellStyle name="Normal 27 2 3 4 3 2 4" xfId="25928"/>
    <cellStyle name="Normal 27 2 3 4 3 3" xfId="9638"/>
    <cellStyle name="Normal 27 2 3 4 3 3 2" xfId="19024"/>
    <cellStyle name="Normal 27 2 3 4 3 3 2 2" xfId="37308"/>
    <cellStyle name="Normal 27 2 3 4 3 3 3" xfId="28197"/>
    <cellStyle name="Normal 27 2 3 4 3 4" xfId="14485"/>
    <cellStyle name="Normal 27 2 3 4 3 4 2" xfId="32769"/>
    <cellStyle name="Normal 27 2 3 4 3 5" xfId="23659"/>
    <cellStyle name="Normal 27 2 3 4 4" xfId="6858"/>
    <cellStyle name="Normal 27 2 3 4 4 2" xfId="11401"/>
    <cellStyle name="Normal 27 2 3 4 4 2 2" xfId="20787"/>
    <cellStyle name="Normal 27 2 3 4 4 2 2 2" xfId="39071"/>
    <cellStyle name="Normal 27 2 3 4 4 2 3" xfId="29960"/>
    <cellStyle name="Normal 27 2 3 4 4 3" xfId="16247"/>
    <cellStyle name="Normal 27 2 3 4 4 3 2" xfId="34531"/>
    <cellStyle name="Normal 27 2 3 4 4 4" xfId="25420"/>
    <cellStyle name="Normal 27 2 3 4 5" xfId="9129"/>
    <cellStyle name="Normal 27 2 3 4 5 2" xfId="18515"/>
    <cellStyle name="Normal 27 2 3 4 5 2 2" xfId="36799"/>
    <cellStyle name="Normal 27 2 3 4 5 3" xfId="27688"/>
    <cellStyle name="Normal 27 2 3 4 6" xfId="13977"/>
    <cellStyle name="Normal 27 2 3 4 6 2" xfId="32261"/>
    <cellStyle name="Normal 27 2 3 4 7" xfId="23149"/>
    <cellStyle name="Normal 27 2 3 5" xfId="3340"/>
    <cellStyle name="Normal 27 2 3 5 2" xfId="4633"/>
    <cellStyle name="Normal 27 2 3 5 2 2" xfId="4962"/>
    <cellStyle name="Normal 27 2 3 5 2 2 2" xfId="7369"/>
    <cellStyle name="Normal 27 2 3 5 2 2 2 2" xfId="11912"/>
    <cellStyle name="Normal 27 2 3 5 2 2 2 2 2" xfId="21298"/>
    <cellStyle name="Normal 27 2 3 5 2 2 2 2 2 2" xfId="39582"/>
    <cellStyle name="Normal 27 2 3 5 2 2 2 2 3" xfId="30471"/>
    <cellStyle name="Normal 27 2 3 5 2 2 2 3" xfId="16758"/>
    <cellStyle name="Normal 27 2 3 5 2 2 2 3 2" xfId="35042"/>
    <cellStyle name="Normal 27 2 3 5 2 2 2 4" xfId="25931"/>
    <cellStyle name="Normal 27 2 3 5 2 2 3" xfId="9641"/>
    <cellStyle name="Normal 27 2 3 5 2 2 3 2" xfId="19027"/>
    <cellStyle name="Normal 27 2 3 5 2 2 3 2 2" xfId="37311"/>
    <cellStyle name="Normal 27 2 3 5 2 2 3 3" xfId="28200"/>
    <cellStyle name="Normal 27 2 3 5 2 2 4" xfId="14488"/>
    <cellStyle name="Normal 27 2 3 5 2 2 4 2" xfId="32772"/>
    <cellStyle name="Normal 27 2 3 5 2 2 5" xfId="23662"/>
    <cellStyle name="Normal 27 2 3 5 2 3" xfId="7071"/>
    <cellStyle name="Normal 27 2 3 5 2 3 2" xfId="11614"/>
    <cellStyle name="Normal 27 2 3 5 2 3 2 2" xfId="21000"/>
    <cellStyle name="Normal 27 2 3 5 2 3 2 2 2" xfId="39284"/>
    <cellStyle name="Normal 27 2 3 5 2 3 2 3" xfId="30173"/>
    <cellStyle name="Normal 27 2 3 5 2 3 3" xfId="16460"/>
    <cellStyle name="Normal 27 2 3 5 2 3 3 2" xfId="34744"/>
    <cellStyle name="Normal 27 2 3 5 2 3 4" xfId="25633"/>
    <cellStyle name="Normal 27 2 3 5 2 4" xfId="9343"/>
    <cellStyle name="Normal 27 2 3 5 2 4 2" xfId="18729"/>
    <cellStyle name="Normal 27 2 3 5 2 4 2 2" xfId="37013"/>
    <cellStyle name="Normal 27 2 3 5 2 4 3" xfId="27902"/>
    <cellStyle name="Normal 27 2 3 5 2 5" xfId="14190"/>
    <cellStyle name="Normal 27 2 3 5 2 5 2" xfId="32474"/>
    <cellStyle name="Normal 27 2 3 5 2 6" xfId="23364"/>
    <cellStyle name="Normal 27 2 3 5 3" xfId="4961"/>
    <cellStyle name="Normal 27 2 3 5 3 2" xfId="7368"/>
    <cellStyle name="Normal 27 2 3 5 3 2 2" xfId="11911"/>
    <cellStyle name="Normal 27 2 3 5 3 2 2 2" xfId="21297"/>
    <cellStyle name="Normal 27 2 3 5 3 2 2 2 2" xfId="39581"/>
    <cellStyle name="Normal 27 2 3 5 3 2 2 3" xfId="30470"/>
    <cellStyle name="Normal 27 2 3 5 3 2 3" xfId="16757"/>
    <cellStyle name="Normal 27 2 3 5 3 2 3 2" xfId="35041"/>
    <cellStyle name="Normal 27 2 3 5 3 2 4" xfId="25930"/>
    <cellStyle name="Normal 27 2 3 5 3 3" xfId="9640"/>
    <cellStyle name="Normal 27 2 3 5 3 3 2" xfId="19026"/>
    <cellStyle name="Normal 27 2 3 5 3 3 2 2" xfId="37310"/>
    <cellStyle name="Normal 27 2 3 5 3 3 3" xfId="28199"/>
    <cellStyle name="Normal 27 2 3 5 3 4" xfId="14487"/>
    <cellStyle name="Normal 27 2 3 5 3 4 2" xfId="32771"/>
    <cellStyle name="Normal 27 2 3 5 3 5" xfId="23661"/>
    <cellStyle name="Normal 27 2 3 5 4" xfId="6722"/>
    <cellStyle name="Normal 27 2 3 5 4 2" xfId="11265"/>
    <cellStyle name="Normal 27 2 3 5 4 2 2" xfId="20651"/>
    <cellStyle name="Normal 27 2 3 5 4 2 2 2" xfId="38935"/>
    <cellStyle name="Normal 27 2 3 5 4 2 3" xfId="29824"/>
    <cellStyle name="Normal 27 2 3 5 4 3" xfId="16111"/>
    <cellStyle name="Normal 27 2 3 5 4 3 2" xfId="34395"/>
    <cellStyle name="Normal 27 2 3 5 4 4" xfId="25284"/>
    <cellStyle name="Normal 27 2 3 5 5" xfId="8993"/>
    <cellStyle name="Normal 27 2 3 5 5 2" xfId="18379"/>
    <cellStyle name="Normal 27 2 3 5 5 2 2" xfId="36663"/>
    <cellStyle name="Normal 27 2 3 5 5 3" xfId="27552"/>
    <cellStyle name="Normal 27 2 3 5 6" xfId="13841"/>
    <cellStyle name="Normal 27 2 3 5 6 2" xfId="32125"/>
    <cellStyle name="Normal 27 2 3 5 7" xfId="23012"/>
    <cellStyle name="Normal 27 2 3 6" xfId="4556"/>
    <cellStyle name="Normal 27 2 3 6 2" xfId="4963"/>
    <cellStyle name="Normal 27 2 3 6 2 2" xfId="7370"/>
    <cellStyle name="Normal 27 2 3 6 2 2 2" xfId="11913"/>
    <cellStyle name="Normal 27 2 3 6 2 2 2 2" xfId="21299"/>
    <cellStyle name="Normal 27 2 3 6 2 2 2 2 2" xfId="39583"/>
    <cellStyle name="Normal 27 2 3 6 2 2 2 3" xfId="30472"/>
    <cellStyle name="Normal 27 2 3 6 2 2 3" xfId="16759"/>
    <cellStyle name="Normal 27 2 3 6 2 2 3 2" xfId="35043"/>
    <cellStyle name="Normal 27 2 3 6 2 2 4" xfId="25932"/>
    <cellStyle name="Normal 27 2 3 6 2 3" xfId="9642"/>
    <cellStyle name="Normal 27 2 3 6 2 3 2" xfId="19028"/>
    <cellStyle name="Normal 27 2 3 6 2 3 2 2" xfId="37312"/>
    <cellStyle name="Normal 27 2 3 6 2 3 3" xfId="28201"/>
    <cellStyle name="Normal 27 2 3 6 2 4" xfId="14489"/>
    <cellStyle name="Normal 27 2 3 6 2 4 2" xfId="32773"/>
    <cellStyle name="Normal 27 2 3 6 2 5" xfId="23663"/>
    <cellStyle name="Normal 27 2 3 6 3" xfId="6994"/>
    <cellStyle name="Normal 27 2 3 6 3 2" xfId="11537"/>
    <cellStyle name="Normal 27 2 3 6 3 2 2" xfId="20923"/>
    <cellStyle name="Normal 27 2 3 6 3 2 2 2" xfId="39207"/>
    <cellStyle name="Normal 27 2 3 6 3 2 3" xfId="30096"/>
    <cellStyle name="Normal 27 2 3 6 3 3" xfId="16383"/>
    <cellStyle name="Normal 27 2 3 6 3 3 2" xfId="34667"/>
    <cellStyle name="Normal 27 2 3 6 3 4" xfId="25556"/>
    <cellStyle name="Normal 27 2 3 6 4" xfId="9266"/>
    <cellStyle name="Normal 27 2 3 6 4 2" xfId="18652"/>
    <cellStyle name="Normal 27 2 3 6 4 2 2" xfId="36936"/>
    <cellStyle name="Normal 27 2 3 6 4 3" xfId="27825"/>
    <cellStyle name="Normal 27 2 3 6 5" xfId="14113"/>
    <cellStyle name="Normal 27 2 3 6 5 2" xfId="32397"/>
    <cellStyle name="Normal 27 2 3 6 6" xfId="23287"/>
    <cellStyle name="Normal 27 2 3 7" xfId="4948"/>
    <cellStyle name="Normal 27 2 3 7 2" xfId="7355"/>
    <cellStyle name="Normal 27 2 3 7 2 2" xfId="11898"/>
    <cellStyle name="Normal 27 2 3 7 2 2 2" xfId="21284"/>
    <cellStyle name="Normal 27 2 3 7 2 2 2 2" xfId="39568"/>
    <cellStyle name="Normal 27 2 3 7 2 2 3" xfId="30457"/>
    <cellStyle name="Normal 27 2 3 7 2 3" xfId="16744"/>
    <cellStyle name="Normal 27 2 3 7 2 3 2" xfId="35028"/>
    <cellStyle name="Normal 27 2 3 7 2 4" xfId="25917"/>
    <cellStyle name="Normal 27 2 3 7 3" xfId="9627"/>
    <cellStyle name="Normal 27 2 3 7 3 2" xfId="19013"/>
    <cellStyle name="Normal 27 2 3 7 3 2 2" xfId="37297"/>
    <cellStyle name="Normal 27 2 3 7 3 3" xfId="28186"/>
    <cellStyle name="Normal 27 2 3 7 4" xfId="14474"/>
    <cellStyle name="Normal 27 2 3 7 4 2" xfId="32758"/>
    <cellStyle name="Normal 27 2 3 7 5" xfId="23648"/>
    <cellStyle name="Normal 27 2 3 8" xfId="6645"/>
    <cellStyle name="Normal 27 2 3 8 2" xfId="11188"/>
    <cellStyle name="Normal 27 2 3 8 2 2" xfId="20574"/>
    <cellStyle name="Normal 27 2 3 8 2 2 2" xfId="38858"/>
    <cellStyle name="Normal 27 2 3 8 2 3" xfId="29747"/>
    <cellStyle name="Normal 27 2 3 8 3" xfId="16034"/>
    <cellStyle name="Normal 27 2 3 8 3 2" xfId="34318"/>
    <cellStyle name="Normal 27 2 3 8 4" xfId="25207"/>
    <cellStyle name="Normal 27 2 3 9" xfId="8916"/>
    <cellStyle name="Normal 27 2 3 9 2" xfId="18302"/>
    <cellStyle name="Normal 27 2 3 9 2 2" xfId="36586"/>
    <cellStyle name="Normal 27 2 3 9 3" xfId="27475"/>
    <cellStyle name="Normal 27 2 4" xfId="2216"/>
    <cellStyle name="Normal 27 2 4 10" xfId="13778"/>
    <cellStyle name="Normal 27 2 4 10 2" xfId="32062"/>
    <cellStyle name="Normal 27 2 4 11" xfId="22943"/>
    <cellStyle name="Normal 27 2 4 2" xfId="2406"/>
    <cellStyle name="Normal 27 2 4 2 10" xfId="22985"/>
    <cellStyle name="Normal 27 2 4 2 2" xfId="3633"/>
    <cellStyle name="Normal 27 2 4 2 2 2" xfId="4804"/>
    <cellStyle name="Normal 27 2 4 2 2 2 2" xfId="4967"/>
    <cellStyle name="Normal 27 2 4 2 2 2 2 2" xfId="7374"/>
    <cellStyle name="Normal 27 2 4 2 2 2 2 2 2" xfId="11917"/>
    <cellStyle name="Normal 27 2 4 2 2 2 2 2 2 2" xfId="21303"/>
    <cellStyle name="Normal 27 2 4 2 2 2 2 2 2 2 2" xfId="39587"/>
    <cellStyle name="Normal 27 2 4 2 2 2 2 2 2 3" xfId="30476"/>
    <cellStyle name="Normal 27 2 4 2 2 2 2 2 3" xfId="16763"/>
    <cellStyle name="Normal 27 2 4 2 2 2 2 2 3 2" xfId="35047"/>
    <cellStyle name="Normal 27 2 4 2 2 2 2 2 4" xfId="25936"/>
    <cellStyle name="Normal 27 2 4 2 2 2 2 3" xfId="9646"/>
    <cellStyle name="Normal 27 2 4 2 2 2 2 3 2" xfId="19032"/>
    <cellStyle name="Normal 27 2 4 2 2 2 2 3 2 2" xfId="37316"/>
    <cellStyle name="Normal 27 2 4 2 2 2 2 3 3" xfId="28205"/>
    <cellStyle name="Normal 27 2 4 2 2 2 2 4" xfId="14493"/>
    <cellStyle name="Normal 27 2 4 2 2 2 2 4 2" xfId="32777"/>
    <cellStyle name="Normal 27 2 4 2 2 2 2 5" xfId="23667"/>
    <cellStyle name="Normal 27 2 4 2 2 2 3" xfId="7242"/>
    <cellStyle name="Normal 27 2 4 2 2 2 3 2" xfId="11785"/>
    <cellStyle name="Normal 27 2 4 2 2 2 3 2 2" xfId="21171"/>
    <cellStyle name="Normal 27 2 4 2 2 2 3 2 2 2" xfId="39455"/>
    <cellStyle name="Normal 27 2 4 2 2 2 3 2 3" xfId="30344"/>
    <cellStyle name="Normal 27 2 4 2 2 2 3 3" xfId="16631"/>
    <cellStyle name="Normal 27 2 4 2 2 2 3 3 2" xfId="34915"/>
    <cellStyle name="Normal 27 2 4 2 2 2 3 4" xfId="25804"/>
    <cellStyle name="Normal 27 2 4 2 2 2 4" xfId="9514"/>
    <cellStyle name="Normal 27 2 4 2 2 2 4 2" xfId="18900"/>
    <cellStyle name="Normal 27 2 4 2 2 2 4 2 2" xfId="37184"/>
    <cellStyle name="Normal 27 2 4 2 2 2 4 3" xfId="28073"/>
    <cellStyle name="Normal 27 2 4 2 2 2 5" xfId="14361"/>
    <cellStyle name="Normal 27 2 4 2 2 2 5 2" xfId="32645"/>
    <cellStyle name="Normal 27 2 4 2 2 2 6" xfId="23535"/>
    <cellStyle name="Normal 27 2 4 2 2 3" xfId="4966"/>
    <cellStyle name="Normal 27 2 4 2 2 3 2" xfId="7373"/>
    <cellStyle name="Normal 27 2 4 2 2 3 2 2" xfId="11916"/>
    <cellStyle name="Normal 27 2 4 2 2 3 2 2 2" xfId="21302"/>
    <cellStyle name="Normal 27 2 4 2 2 3 2 2 2 2" xfId="39586"/>
    <cellStyle name="Normal 27 2 4 2 2 3 2 2 3" xfId="30475"/>
    <cellStyle name="Normal 27 2 4 2 2 3 2 3" xfId="16762"/>
    <cellStyle name="Normal 27 2 4 2 2 3 2 3 2" xfId="35046"/>
    <cellStyle name="Normal 27 2 4 2 2 3 2 4" xfId="25935"/>
    <cellStyle name="Normal 27 2 4 2 2 3 3" xfId="9645"/>
    <cellStyle name="Normal 27 2 4 2 2 3 3 2" xfId="19031"/>
    <cellStyle name="Normal 27 2 4 2 2 3 3 2 2" xfId="37315"/>
    <cellStyle name="Normal 27 2 4 2 2 3 3 3" xfId="28204"/>
    <cellStyle name="Normal 27 2 4 2 2 3 4" xfId="14492"/>
    <cellStyle name="Normal 27 2 4 2 2 3 4 2" xfId="32776"/>
    <cellStyle name="Normal 27 2 4 2 2 3 5" xfId="23666"/>
    <cellStyle name="Normal 27 2 4 2 2 4" xfId="6893"/>
    <cellStyle name="Normal 27 2 4 2 2 4 2" xfId="11436"/>
    <cellStyle name="Normal 27 2 4 2 2 4 2 2" xfId="20822"/>
    <cellStyle name="Normal 27 2 4 2 2 4 2 2 2" xfId="39106"/>
    <cellStyle name="Normal 27 2 4 2 2 4 2 3" xfId="29995"/>
    <cellStyle name="Normal 27 2 4 2 2 4 3" xfId="16282"/>
    <cellStyle name="Normal 27 2 4 2 2 4 3 2" xfId="34566"/>
    <cellStyle name="Normal 27 2 4 2 2 4 4" xfId="25455"/>
    <cellStyle name="Normal 27 2 4 2 2 5" xfId="9164"/>
    <cellStyle name="Normal 27 2 4 2 2 5 2" xfId="18550"/>
    <cellStyle name="Normal 27 2 4 2 2 5 2 2" xfId="36834"/>
    <cellStyle name="Normal 27 2 4 2 2 5 3" xfId="27723"/>
    <cellStyle name="Normal 27 2 4 2 2 6" xfId="14012"/>
    <cellStyle name="Normal 27 2 4 2 2 6 2" xfId="32296"/>
    <cellStyle name="Normal 27 2 4 2 2 7" xfId="23184"/>
    <cellStyle name="Normal 27 2 4 2 3" xfId="3493"/>
    <cellStyle name="Normal 27 2 4 2 3 2" xfId="4706"/>
    <cellStyle name="Normal 27 2 4 2 3 2 2" xfId="4969"/>
    <cellStyle name="Normal 27 2 4 2 3 2 2 2" xfId="7376"/>
    <cellStyle name="Normal 27 2 4 2 3 2 2 2 2" xfId="11919"/>
    <cellStyle name="Normal 27 2 4 2 3 2 2 2 2 2" xfId="21305"/>
    <cellStyle name="Normal 27 2 4 2 3 2 2 2 2 2 2" xfId="39589"/>
    <cellStyle name="Normal 27 2 4 2 3 2 2 2 2 3" xfId="30478"/>
    <cellStyle name="Normal 27 2 4 2 3 2 2 2 3" xfId="16765"/>
    <cellStyle name="Normal 27 2 4 2 3 2 2 2 3 2" xfId="35049"/>
    <cellStyle name="Normal 27 2 4 2 3 2 2 2 4" xfId="25938"/>
    <cellStyle name="Normal 27 2 4 2 3 2 2 3" xfId="9648"/>
    <cellStyle name="Normal 27 2 4 2 3 2 2 3 2" xfId="19034"/>
    <cellStyle name="Normal 27 2 4 2 3 2 2 3 2 2" xfId="37318"/>
    <cellStyle name="Normal 27 2 4 2 3 2 2 3 3" xfId="28207"/>
    <cellStyle name="Normal 27 2 4 2 3 2 2 4" xfId="14495"/>
    <cellStyle name="Normal 27 2 4 2 3 2 2 4 2" xfId="32779"/>
    <cellStyle name="Normal 27 2 4 2 3 2 2 5" xfId="23669"/>
    <cellStyle name="Normal 27 2 4 2 3 2 3" xfId="7144"/>
    <cellStyle name="Normal 27 2 4 2 3 2 3 2" xfId="11687"/>
    <cellStyle name="Normal 27 2 4 2 3 2 3 2 2" xfId="21073"/>
    <cellStyle name="Normal 27 2 4 2 3 2 3 2 2 2" xfId="39357"/>
    <cellStyle name="Normal 27 2 4 2 3 2 3 2 3" xfId="30246"/>
    <cellStyle name="Normal 27 2 4 2 3 2 3 3" xfId="16533"/>
    <cellStyle name="Normal 27 2 4 2 3 2 3 3 2" xfId="34817"/>
    <cellStyle name="Normal 27 2 4 2 3 2 3 4" xfId="25706"/>
    <cellStyle name="Normal 27 2 4 2 3 2 4" xfId="9416"/>
    <cellStyle name="Normal 27 2 4 2 3 2 4 2" xfId="18802"/>
    <cellStyle name="Normal 27 2 4 2 3 2 4 2 2" xfId="37086"/>
    <cellStyle name="Normal 27 2 4 2 3 2 4 3" xfId="27975"/>
    <cellStyle name="Normal 27 2 4 2 3 2 5" xfId="14263"/>
    <cellStyle name="Normal 27 2 4 2 3 2 5 2" xfId="32547"/>
    <cellStyle name="Normal 27 2 4 2 3 2 6" xfId="23437"/>
    <cellStyle name="Normal 27 2 4 2 3 3" xfId="4968"/>
    <cellStyle name="Normal 27 2 4 2 3 3 2" xfId="7375"/>
    <cellStyle name="Normal 27 2 4 2 3 3 2 2" xfId="11918"/>
    <cellStyle name="Normal 27 2 4 2 3 3 2 2 2" xfId="21304"/>
    <cellStyle name="Normal 27 2 4 2 3 3 2 2 2 2" xfId="39588"/>
    <cellStyle name="Normal 27 2 4 2 3 3 2 2 3" xfId="30477"/>
    <cellStyle name="Normal 27 2 4 2 3 3 2 3" xfId="16764"/>
    <cellStyle name="Normal 27 2 4 2 3 3 2 3 2" xfId="35048"/>
    <cellStyle name="Normal 27 2 4 2 3 3 2 4" xfId="25937"/>
    <cellStyle name="Normal 27 2 4 2 3 3 3" xfId="9647"/>
    <cellStyle name="Normal 27 2 4 2 3 3 3 2" xfId="19033"/>
    <cellStyle name="Normal 27 2 4 2 3 3 3 2 2" xfId="37317"/>
    <cellStyle name="Normal 27 2 4 2 3 3 3 3" xfId="28206"/>
    <cellStyle name="Normal 27 2 4 2 3 3 4" xfId="14494"/>
    <cellStyle name="Normal 27 2 4 2 3 3 4 2" xfId="32778"/>
    <cellStyle name="Normal 27 2 4 2 3 3 5" xfId="23668"/>
    <cellStyle name="Normal 27 2 4 2 3 4" xfId="6795"/>
    <cellStyle name="Normal 27 2 4 2 3 4 2" xfId="11338"/>
    <cellStyle name="Normal 27 2 4 2 3 4 2 2" xfId="20724"/>
    <cellStyle name="Normal 27 2 4 2 3 4 2 2 2" xfId="39008"/>
    <cellStyle name="Normal 27 2 4 2 3 4 2 3" xfId="29897"/>
    <cellStyle name="Normal 27 2 4 2 3 4 3" xfId="16184"/>
    <cellStyle name="Normal 27 2 4 2 3 4 3 2" xfId="34468"/>
    <cellStyle name="Normal 27 2 4 2 3 4 4" xfId="25357"/>
    <cellStyle name="Normal 27 2 4 2 3 5" xfId="9066"/>
    <cellStyle name="Normal 27 2 4 2 3 5 2" xfId="18452"/>
    <cellStyle name="Normal 27 2 4 2 3 5 2 2" xfId="36736"/>
    <cellStyle name="Normal 27 2 4 2 3 5 3" xfId="27625"/>
    <cellStyle name="Normal 27 2 4 2 3 6" xfId="13914"/>
    <cellStyle name="Normal 27 2 4 2 3 6 2" xfId="32198"/>
    <cellStyle name="Normal 27 2 4 2 3 7" xfId="23085"/>
    <cellStyle name="Normal 27 2 4 2 4" xfId="3731"/>
    <cellStyle name="Normal 27 2 4 2 4 2" xfId="4864"/>
    <cellStyle name="Normal 27 2 4 2 4 2 2" xfId="4971"/>
    <cellStyle name="Normal 27 2 4 2 4 2 2 2" xfId="7378"/>
    <cellStyle name="Normal 27 2 4 2 4 2 2 2 2" xfId="11921"/>
    <cellStyle name="Normal 27 2 4 2 4 2 2 2 2 2" xfId="21307"/>
    <cellStyle name="Normal 27 2 4 2 4 2 2 2 2 2 2" xfId="39591"/>
    <cellStyle name="Normal 27 2 4 2 4 2 2 2 2 3" xfId="30480"/>
    <cellStyle name="Normal 27 2 4 2 4 2 2 2 3" xfId="16767"/>
    <cellStyle name="Normal 27 2 4 2 4 2 2 2 3 2" xfId="35051"/>
    <cellStyle name="Normal 27 2 4 2 4 2 2 2 4" xfId="25940"/>
    <cellStyle name="Normal 27 2 4 2 4 2 2 3" xfId="9650"/>
    <cellStyle name="Normal 27 2 4 2 4 2 2 3 2" xfId="19036"/>
    <cellStyle name="Normal 27 2 4 2 4 2 2 3 2 2" xfId="37320"/>
    <cellStyle name="Normal 27 2 4 2 4 2 2 3 3" xfId="28209"/>
    <cellStyle name="Normal 27 2 4 2 4 2 2 4" xfId="14497"/>
    <cellStyle name="Normal 27 2 4 2 4 2 2 4 2" xfId="32781"/>
    <cellStyle name="Normal 27 2 4 2 4 2 2 5" xfId="23671"/>
    <cellStyle name="Normal 27 2 4 2 4 2 3" xfId="7302"/>
    <cellStyle name="Normal 27 2 4 2 4 2 3 2" xfId="11845"/>
    <cellStyle name="Normal 27 2 4 2 4 2 3 2 2" xfId="21231"/>
    <cellStyle name="Normal 27 2 4 2 4 2 3 2 2 2" xfId="39515"/>
    <cellStyle name="Normal 27 2 4 2 4 2 3 2 3" xfId="30404"/>
    <cellStyle name="Normal 27 2 4 2 4 2 3 3" xfId="16691"/>
    <cellStyle name="Normal 27 2 4 2 4 2 3 3 2" xfId="34975"/>
    <cellStyle name="Normal 27 2 4 2 4 2 3 4" xfId="25864"/>
    <cellStyle name="Normal 27 2 4 2 4 2 4" xfId="9574"/>
    <cellStyle name="Normal 27 2 4 2 4 2 4 2" xfId="18960"/>
    <cellStyle name="Normal 27 2 4 2 4 2 4 2 2" xfId="37244"/>
    <cellStyle name="Normal 27 2 4 2 4 2 4 3" xfId="28133"/>
    <cellStyle name="Normal 27 2 4 2 4 2 5" xfId="14421"/>
    <cellStyle name="Normal 27 2 4 2 4 2 5 2" xfId="32705"/>
    <cellStyle name="Normal 27 2 4 2 4 2 6" xfId="23595"/>
    <cellStyle name="Normal 27 2 4 2 4 3" xfId="4970"/>
    <cellStyle name="Normal 27 2 4 2 4 3 2" xfId="7377"/>
    <cellStyle name="Normal 27 2 4 2 4 3 2 2" xfId="11920"/>
    <cellStyle name="Normal 27 2 4 2 4 3 2 2 2" xfId="21306"/>
    <cellStyle name="Normal 27 2 4 2 4 3 2 2 2 2" xfId="39590"/>
    <cellStyle name="Normal 27 2 4 2 4 3 2 2 3" xfId="30479"/>
    <cellStyle name="Normal 27 2 4 2 4 3 2 3" xfId="16766"/>
    <cellStyle name="Normal 27 2 4 2 4 3 2 3 2" xfId="35050"/>
    <cellStyle name="Normal 27 2 4 2 4 3 2 4" xfId="25939"/>
    <cellStyle name="Normal 27 2 4 2 4 3 3" xfId="9649"/>
    <cellStyle name="Normal 27 2 4 2 4 3 3 2" xfId="19035"/>
    <cellStyle name="Normal 27 2 4 2 4 3 3 2 2" xfId="37319"/>
    <cellStyle name="Normal 27 2 4 2 4 3 3 3" xfId="28208"/>
    <cellStyle name="Normal 27 2 4 2 4 3 4" xfId="14496"/>
    <cellStyle name="Normal 27 2 4 2 4 3 4 2" xfId="32780"/>
    <cellStyle name="Normal 27 2 4 2 4 3 5" xfId="23670"/>
    <cellStyle name="Normal 27 2 4 2 4 4" xfId="6953"/>
    <cellStyle name="Normal 27 2 4 2 4 4 2" xfId="11496"/>
    <cellStyle name="Normal 27 2 4 2 4 4 2 2" xfId="20882"/>
    <cellStyle name="Normal 27 2 4 2 4 4 2 2 2" xfId="39166"/>
    <cellStyle name="Normal 27 2 4 2 4 4 2 3" xfId="30055"/>
    <cellStyle name="Normal 27 2 4 2 4 4 3" xfId="16342"/>
    <cellStyle name="Normal 27 2 4 2 4 4 3 2" xfId="34626"/>
    <cellStyle name="Normal 27 2 4 2 4 4 4" xfId="25515"/>
    <cellStyle name="Normal 27 2 4 2 4 5" xfId="9224"/>
    <cellStyle name="Normal 27 2 4 2 4 5 2" xfId="18610"/>
    <cellStyle name="Normal 27 2 4 2 4 5 2 2" xfId="36894"/>
    <cellStyle name="Normal 27 2 4 2 4 5 3" xfId="27783"/>
    <cellStyle name="Normal 27 2 4 2 4 6" xfId="14072"/>
    <cellStyle name="Normal 27 2 4 2 4 6 2" xfId="32356"/>
    <cellStyle name="Normal 27 2 4 2 4 7" xfId="23245"/>
    <cellStyle name="Normal 27 2 4 2 5" xfId="4612"/>
    <cellStyle name="Normal 27 2 4 2 5 2" xfId="4972"/>
    <cellStyle name="Normal 27 2 4 2 5 2 2" xfId="7379"/>
    <cellStyle name="Normal 27 2 4 2 5 2 2 2" xfId="11922"/>
    <cellStyle name="Normal 27 2 4 2 5 2 2 2 2" xfId="21308"/>
    <cellStyle name="Normal 27 2 4 2 5 2 2 2 2 2" xfId="39592"/>
    <cellStyle name="Normal 27 2 4 2 5 2 2 2 3" xfId="30481"/>
    <cellStyle name="Normal 27 2 4 2 5 2 2 3" xfId="16768"/>
    <cellStyle name="Normal 27 2 4 2 5 2 2 3 2" xfId="35052"/>
    <cellStyle name="Normal 27 2 4 2 5 2 2 4" xfId="25941"/>
    <cellStyle name="Normal 27 2 4 2 5 2 3" xfId="9651"/>
    <cellStyle name="Normal 27 2 4 2 5 2 3 2" xfId="19037"/>
    <cellStyle name="Normal 27 2 4 2 5 2 3 2 2" xfId="37321"/>
    <cellStyle name="Normal 27 2 4 2 5 2 3 3" xfId="28210"/>
    <cellStyle name="Normal 27 2 4 2 5 2 4" xfId="14498"/>
    <cellStyle name="Normal 27 2 4 2 5 2 4 2" xfId="32782"/>
    <cellStyle name="Normal 27 2 4 2 5 2 5" xfId="23672"/>
    <cellStyle name="Normal 27 2 4 2 5 3" xfId="7050"/>
    <cellStyle name="Normal 27 2 4 2 5 3 2" xfId="11593"/>
    <cellStyle name="Normal 27 2 4 2 5 3 2 2" xfId="20979"/>
    <cellStyle name="Normal 27 2 4 2 5 3 2 2 2" xfId="39263"/>
    <cellStyle name="Normal 27 2 4 2 5 3 2 3" xfId="30152"/>
    <cellStyle name="Normal 27 2 4 2 5 3 3" xfId="16439"/>
    <cellStyle name="Normal 27 2 4 2 5 3 3 2" xfId="34723"/>
    <cellStyle name="Normal 27 2 4 2 5 3 4" xfId="25612"/>
    <cellStyle name="Normal 27 2 4 2 5 4" xfId="9322"/>
    <cellStyle name="Normal 27 2 4 2 5 4 2" xfId="18708"/>
    <cellStyle name="Normal 27 2 4 2 5 4 2 2" xfId="36992"/>
    <cellStyle name="Normal 27 2 4 2 5 4 3" xfId="27881"/>
    <cellStyle name="Normal 27 2 4 2 5 5" xfId="14169"/>
    <cellStyle name="Normal 27 2 4 2 5 5 2" xfId="32453"/>
    <cellStyle name="Normal 27 2 4 2 5 6" xfId="23343"/>
    <cellStyle name="Normal 27 2 4 2 6" xfId="4965"/>
    <cellStyle name="Normal 27 2 4 2 6 2" xfId="7372"/>
    <cellStyle name="Normal 27 2 4 2 6 2 2" xfId="11915"/>
    <cellStyle name="Normal 27 2 4 2 6 2 2 2" xfId="21301"/>
    <cellStyle name="Normal 27 2 4 2 6 2 2 2 2" xfId="39585"/>
    <cellStyle name="Normal 27 2 4 2 6 2 2 3" xfId="30474"/>
    <cellStyle name="Normal 27 2 4 2 6 2 3" xfId="16761"/>
    <cellStyle name="Normal 27 2 4 2 6 2 3 2" xfId="35045"/>
    <cellStyle name="Normal 27 2 4 2 6 2 4" xfId="25934"/>
    <cellStyle name="Normal 27 2 4 2 6 3" xfId="9644"/>
    <cellStyle name="Normal 27 2 4 2 6 3 2" xfId="19030"/>
    <cellStyle name="Normal 27 2 4 2 6 3 2 2" xfId="37314"/>
    <cellStyle name="Normal 27 2 4 2 6 3 3" xfId="28203"/>
    <cellStyle name="Normal 27 2 4 2 6 4" xfId="14491"/>
    <cellStyle name="Normal 27 2 4 2 6 4 2" xfId="32775"/>
    <cellStyle name="Normal 27 2 4 2 6 5" xfId="23665"/>
    <cellStyle name="Normal 27 2 4 2 7" xfId="6701"/>
    <cellStyle name="Normal 27 2 4 2 7 2" xfId="11244"/>
    <cellStyle name="Normal 27 2 4 2 7 2 2" xfId="20630"/>
    <cellStyle name="Normal 27 2 4 2 7 2 2 2" xfId="38914"/>
    <cellStyle name="Normal 27 2 4 2 7 2 3" xfId="29803"/>
    <cellStyle name="Normal 27 2 4 2 7 3" xfId="16090"/>
    <cellStyle name="Normal 27 2 4 2 7 3 2" xfId="34374"/>
    <cellStyle name="Normal 27 2 4 2 7 4" xfId="25263"/>
    <cellStyle name="Normal 27 2 4 2 8" xfId="8972"/>
    <cellStyle name="Normal 27 2 4 2 8 2" xfId="18358"/>
    <cellStyle name="Normal 27 2 4 2 8 2 2" xfId="36642"/>
    <cellStyle name="Normal 27 2 4 2 8 3" xfId="27531"/>
    <cellStyle name="Normal 27 2 4 2 9" xfId="13820"/>
    <cellStyle name="Normal 27 2 4 2 9 2" xfId="32104"/>
    <cellStyle name="Normal 27 2 4 3" xfId="3568"/>
    <cellStyle name="Normal 27 2 4 3 2" xfId="4753"/>
    <cellStyle name="Normal 27 2 4 3 2 2" xfId="4974"/>
    <cellStyle name="Normal 27 2 4 3 2 2 2" xfId="7381"/>
    <cellStyle name="Normal 27 2 4 3 2 2 2 2" xfId="11924"/>
    <cellStyle name="Normal 27 2 4 3 2 2 2 2 2" xfId="21310"/>
    <cellStyle name="Normal 27 2 4 3 2 2 2 2 2 2" xfId="39594"/>
    <cellStyle name="Normal 27 2 4 3 2 2 2 2 3" xfId="30483"/>
    <cellStyle name="Normal 27 2 4 3 2 2 2 3" xfId="16770"/>
    <cellStyle name="Normal 27 2 4 3 2 2 2 3 2" xfId="35054"/>
    <cellStyle name="Normal 27 2 4 3 2 2 2 4" xfId="25943"/>
    <cellStyle name="Normal 27 2 4 3 2 2 3" xfId="9653"/>
    <cellStyle name="Normal 27 2 4 3 2 2 3 2" xfId="19039"/>
    <cellStyle name="Normal 27 2 4 3 2 2 3 2 2" xfId="37323"/>
    <cellStyle name="Normal 27 2 4 3 2 2 3 3" xfId="28212"/>
    <cellStyle name="Normal 27 2 4 3 2 2 4" xfId="14500"/>
    <cellStyle name="Normal 27 2 4 3 2 2 4 2" xfId="32784"/>
    <cellStyle name="Normal 27 2 4 3 2 2 5" xfId="23674"/>
    <cellStyle name="Normal 27 2 4 3 2 3" xfId="7191"/>
    <cellStyle name="Normal 27 2 4 3 2 3 2" xfId="11734"/>
    <cellStyle name="Normal 27 2 4 3 2 3 2 2" xfId="21120"/>
    <cellStyle name="Normal 27 2 4 3 2 3 2 2 2" xfId="39404"/>
    <cellStyle name="Normal 27 2 4 3 2 3 2 3" xfId="30293"/>
    <cellStyle name="Normal 27 2 4 3 2 3 3" xfId="16580"/>
    <cellStyle name="Normal 27 2 4 3 2 3 3 2" xfId="34864"/>
    <cellStyle name="Normal 27 2 4 3 2 3 4" xfId="25753"/>
    <cellStyle name="Normal 27 2 4 3 2 4" xfId="9463"/>
    <cellStyle name="Normal 27 2 4 3 2 4 2" xfId="18849"/>
    <cellStyle name="Normal 27 2 4 3 2 4 2 2" xfId="37133"/>
    <cellStyle name="Normal 27 2 4 3 2 4 3" xfId="28022"/>
    <cellStyle name="Normal 27 2 4 3 2 5" xfId="14310"/>
    <cellStyle name="Normal 27 2 4 3 2 5 2" xfId="32594"/>
    <cellStyle name="Normal 27 2 4 3 2 6" xfId="23484"/>
    <cellStyle name="Normal 27 2 4 3 3" xfId="4973"/>
    <cellStyle name="Normal 27 2 4 3 3 2" xfId="7380"/>
    <cellStyle name="Normal 27 2 4 3 3 2 2" xfId="11923"/>
    <cellStyle name="Normal 27 2 4 3 3 2 2 2" xfId="21309"/>
    <cellStyle name="Normal 27 2 4 3 3 2 2 2 2" xfId="39593"/>
    <cellStyle name="Normal 27 2 4 3 3 2 2 3" xfId="30482"/>
    <cellStyle name="Normal 27 2 4 3 3 2 3" xfId="16769"/>
    <cellStyle name="Normal 27 2 4 3 3 2 3 2" xfId="35053"/>
    <cellStyle name="Normal 27 2 4 3 3 2 4" xfId="25942"/>
    <cellStyle name="Normal 27 2 4 3 3 3" xfId="9652"/>
    <cellStyle name="Normal 27 2 4 3 3 3 2" xfId="19038"/>
    <cellStyle name="Normal 27 2 4 3 3 3 2 2" xfId="37322"/>
    <cellStyle name="Normal 27 2 4 3 3 3 3" xfId="28211"/>
    <cellStyle name="Normal 27 2 4 3 3 4" xfId="14499"/>
    <cellStyle name="Normal 27 2 4 3 3 4 2" xfId="32783"/>
    <cellStyle name="Normal 27 2 4 3 3 5" xfId="23673"/>
    <cellStyle name="Normal 27 2 4 3 4" xfId="6842"/>
    <cellStyle name="Normal 27 2 4 3 4 2" xfId="11385"/>
    <cellStyle name="Normal 27 2 4 3 4 2 2" xfId="20771"/>
    <cellStyle name="Normal 27 2 4 3 4 2 2 2" xfId="39055"/>
    <cellStyle name="Normal 27 2 4 3 4 2 3" xfId="29944"/>
    <cellStyle name="Normal 27 2 4 3 4 3" xfId="16231"/>
    <cellStyle name="Normal 27 2 4 3 4 3 2" xfId="34515"/>
    <cellStyle name="Normal 27 2 4 3 4 4" xfId="25404"/>
    <cellStyle name="Normal 27 2 4 3 5" xfId="9113"/>
    <cellStyle name="Normal 27 2 4 3 5 2" xfId="18499"/>
    <cellStyle name="Normal 27 2 4 3 5 2 2" xfId="36783"/>
    <cellStyle name="Normal 27 2 4 3 5 3" xfId="27672"/>
    <cellStyle name="Normal 27 2 4 3 6" xfId="13961"/>
    <cellStyle name="Normal 27 2 4 3 6 2" xfId="32245"/>
    <cellStyle name="Normal 27 2 4 3 7" xfId="23133"/>
    <cellStyle name="Normal 27 2 4 4" xfId="3495"/>
    <cellStyle name="Normal 27 2 4 4 2" xfId="4707"/>
    <cellStyle name="Normal 27 2 4 4 2 2" xfId="4976"/>
    <cellStyle name="Normal 27 2 4 4 2 2 2" xfId="7383"/>
    <cellStyle name="Normal 27 2 4 4 2 2 2 2" xfId="11926"/>
    <cellStyle name="Normal 27 2 4 4 2 2 2 2 2" xfId="21312"/>
    <cellStyle name="Normal 27 2 4 4 2 2 2 2 2 2" xfId="39596"/>
    <cellStyle name="Normal 27 2 4 4 2 2 2 2 3" xfId="30485"/>
    <cellStyle name="Normal 27 2 4 4 2 2 2 3" xfId="16772"/>
    <cellStyle name="Normal 27 2 4 4 2 2 2 3 2" xfId="35056"/>
    <cellStyle name="Normal 27 2 4 4 2 2 2 4" xfId="25945"/>
    <cellStyle name="Normal 27 2 4 4 2 2 3" xfId="9655"/>
    <cellStyle name="Normal 27 2 4 4 2 2 3 2" xfId="19041"/>
    <cellStyle name="Normal 27 2 4 4 2 2 3 2 2" xfId="37325"/>
    <cellStyle name="Normal 27 2 4 4 2 2 3 3" xfId="28214"/>
    <cellStyle name="Normal 27 2 4 4 2 2 4" xfId="14502"/>
    <cellStyle name="Normal 27 2 4 4 2 2 4 2" xfId="32786"/>
    <cellStyle name="Normal 27 2 4 4 2 2 5" xfId="23676"/>
    <cellStyle name="Normal 27 2 4 4 2 3" xfId="7145"/>
    <cellStyle name="Normal 27 2 4 4 2 3 2" xfId="11688"/>
    <cellStyle name="Normal 27 2 4 4 2 3 2 2" xfId="21074"/>
    <cellStyle name="Normal 27 2 4 4 2 3 2 2 2" xfId="39358"/>
    <cellStyle name="Normal 27 2 4 4 2 3 2 3" xfId="30247"/>
    <cellStyle name="Normal 27 2 4 4 2 3 3" xfId="16534"/>
    <cellStyle name="Normal 27 2 4 4 2 3 3 2" xfId="34818"/>
    <cellStyle name="Normal 27 2 4 4 2 3 4" xfId="25707"/>
    <cellStyle name="Normal 27 2 4 4 2 4" xfId="9417"/>
    <cellStyle name="Normal 27 2 4 4 2 4 2" xfId="18803"/>
    <cellStyle name="Normal 27 2 4 4 2 4 2 2" xfId="37087"/>
    <cellStyle name="Normal 27 2 4 4 2 4 3" xfId="27976"/>
    <cellStyle name="Normal 27 2 4 4 2 5" xfId="14264"/>
    <cellStyle name="Normal 27 2 4 4 2 5 2" xfId="32548"/>
    <cellStyle name="Normal 27 2 4 4 2 6" xfId="23438"/>
    <cellStyle name="Normal 27 2 4 4 3" xfId="4975"/>
    <cellStyle name="Normal 27 2 4 4 3 2" xfId="7382"/>
    <cellStyle name="Normal 27 2 4 4 3 2 2" xfId="11925"/>
    <cellStyle name="Normal 27 2 4 4 3 2 2 2" xfId="21311"/>
    <cellStyle name="Normal 27 2 4 4 3 2 2 2 2" xfId="39595"/>
    <cellStyle name="Normal 27 2 4 4 3 2 2 3" xfId="30484"/>
    <cellStyle name="Normal 27 2 4 4 3 2 3" xfId="16771"/>
    <cellStyle name="Normal 27 2 4 4 3 2 3 2" xfId="35055"/>
    <cellStyle name="Normal 27 2 4 4 3 2 4" xfId="25944"/>
    <cellStyle name="Normal 27 2 4 4 3 3" xfId="9654"/>
    <cellStyle name="Normal 27 2 4 4 3 3 2" xfId="19040"/>
    <cellStyle name="Normal 27 2 4 4 3 3 2 2" xfId="37324"/>
    <cellStyle name="Normal 27 2 4 4 3 3 3" xfId="28213"/>
    <cellStyle name="Normal 27 2 4 4 3 4" xfId="14501"/>
    <cellStyle name="Normal 27 2 4 4 3 4 2" xfId="32785"/>
    <cellStyle name="Normal 27 2 4 4 3 5" xfId="23675"/>
    <cellStyle name="Normal 27 2 4 4 4" xfId="6796"/>
    <cellStyle name="Normal 27 2 4 4 4 2" xfId="11339"/>
    <cellStyle name="Normal 27 2 4 4 4 2 2" xfId="20725"/>
    <cellStyle name="Normal 27 2 4 4 4 2 2 2" xfId="39009"/>
    <cellStyle name="Normal 27 2 4 4 4 2 3" xfId="29898"/>
    <cellStyle name="Normal 27 2 4 4 4 3" xfId="16185"/>
    <cellStyle name="Normal 27 2 4 4 4 3 2" xfId="34469"/>
    <cellStyle name="Normal 27 2 4 4 4 4" xfId="25358"/>
    <cellStyle name="Normal 27 2 4 4 5" xfId="9067"/>
    <cellStyle name="Normal 27 2 4 4 5 2" xfId="18453"/>
    <cellStyle name="Normal 27 2 4 4 5 2 2" xfId="36737"/>
    <cellStyle name="Normal 27 2 4 4 5 3" xfId="27626"/>
    <cellStyle name="Normal 27 2 4 4 6" xfId="13915"/>
    <cellStyle name="Normal 27 2 4 4 6 2" xfId="32199"/>
    <cellStyle name="Normal 27 2 4 4 7" xfId="23087"/>
    <cellStyle name="Normal 27 2 4 5" xfId="3250"/>
    <cellStyle name="Normal 27 2 4 5 2" xfId="4625"/>
    <cellStyle name="Normal 27 2 4 5 2 2" xfId="4978"/>
    <cellStyle name="Normal 27 2 4 5 2 2 2" xfId="7385"/>
    <cellStyle name="Normal 27 2 4 5 2 2 2 2" xfId="11928"/>
    <cellStyle name="Normal 27 2 4 5 2 2 2 2 2" xfId="21314"/>
    <cellStyle name="Normal 27 2 4 5 2 2 2 2 2 2" xfId="39598"/>
    <cellStyle name="Normal 27 2 4 5 2 2 2 2 3" xfId="30487"/>
    <cellStyle name="Normal 27 2 4 5 2 2 2 3" xfId="16774"/>
    <cellStyle name="Normal 27 2 4 5 2 2 2 3 2" xfId="35058"/>
    <cellStyle name="Normal 27 2 4 5 2 2 2 4" xfId="25947"/>
    <cellStyle name="Normal 27 2 4 5 2 2 3" xfId="9657"/>
    <cellStyle name="Normal 27 2 4 5 2 2 3 2" xfId="19043"/>
    <cellStyle name="Normal 27 2 4 5 2 2 3 2 2" xfId="37327"/>
    <cellStyle name="Normal 27 2 4 5 2 2 3 3" xfId="28216"/>
    <cellStyle name="Normal 27 2 4 5 2 2 4" xfId="14504"/>
    <cellStyle name="Normal 27 2 4 5 2 2 4 2" xfId="32788"/>
    <cellStyle name="Normal 27 2 4 5 2 2 5" xfId="23678"/>
    <cellStyle name="Normal 27 2 4 5 2 3" xfId="7063"/>
    <cellStyle name="Normal 27 2 4 5 2 3 2" xfId="11606"/>
    <cellStyle name="Normal 27 2 4 5 2 3 2 2" xfId="20992"/>
    <cellStyle name="Normal 27 2 4 5 2 3 2 2 2" xfId="39276"/>
    <cellStyle name="Normal 27 2 4 5 2 3 2 3" xfId="30165"/>
    <cellStyle name="Normal 27 2 4 5 2 3 3" xfId="16452"/>
    <cellStyle name="Normal 27 2 4 5 2 3 3 2" xfId="34736"/>
    <cellStyle name="Normal 27 2 4 5 2 3 4" xfId="25625"/>
    <cellStyle name="Normal 27 2 4 5 2 4" xfId="9335"/>
    <cellStyle name="Normal 27 2 4 5 2 4 2" xfId="18721"/>
    <cellStyle name="Normal 27 2 4 5 2 4 2 2" xfId="37005"/>
    <cellStyle name="Normal 27 2 4 5 2 4 3" xfId="27894"/>
    <cellStyle name="Normal 27 2 4 5 2 5" xfId="14182"/>
    <cellStyle name="Normal 27 2 4 5 2 5 2" xfId="32466"/>
    <cellStyle name="Normal 27 2 4 5 2 6" xfId="23356"/>
    <cellStyle name="Normal 27 2 4 5 3" xfId="4977"/>
    <cellStyle name="Normal 27 2 4 5 3 2" xfId="7384"/>
    <cellStyle name="Normal 27 2 4 5 3 2 2" xfId="11927"/>
    <cellStyle name="Normal 27 2 4 5 3 2 2 2" xfId="21313"/>
    <cellStyle name="Normal 27 2 4 5 3 2 2 2 2" xfId="39597"/>
    <cellStyle name="Normal 27 2 4 5 3 2 2 3" xfId="30486"/>
    <cellStyle name="Normal 27 2 4 5 3 2 3" xfId="16773"/>
    <cellStyle name="Normal 27 2 4 5 3 2 3 2" xfId="35057"/>
    <cellStyle name="Normal 27 2 4 5 3 2 4" xfId="25946"/>
    <cellStyle name="Normal 27 2 4 5 3 3" xfId="9656"/>
    <cellStyle name="Normal 27 2 4 5 3 3 2" xfId="19042"/>
    <cellStyle name="Normal 27 2 4 5 3 3 2 2" xfId="37326"/>
    <cellStyle name="Normal 27 2 4 5 3 3 3" xfId="28215"/>
    <cellStyle name="Normal 27 2 4 5 3 4" xfId="14503"/>
    <cellStyle name="Normal 27 2 4 5 3 4 2" xfId="32787"/>
    <cellStyle name="Normal 27 2 4 5 3 5" xfId="23677"/>
    <cellStyle name="Normal 27 2 4 5 4" xfId="6714"/>
    <cellStyle name="Normal 27 2 4 5 4 2" xfId="11257"/>
    <cellStyle name="Normal 27 2 4 5 4 2 2" xfId="20643"/>
    <cellStyle name="Normal 27 2 4 5 4 2 2 2" xfId="38927"/>
    <cellStyle name="Normal 27 2 4 5 4 2 3" xfId="29816"/>
    <cellStyle name="Normal 27 2 4 5 4 3" xfId="16103"/>
    <cellStyle name="Normal 27 2 4 5 4 3 2" xfId="34387"/>
    <cellStyle name="Normal 27 2 4 5 4 4" xfId="25276"/>
    <cellStyle name="Normal 27 2 4 5 5" xfId="8985"/>
    <cellStyle name="Normal 27 2 4 5 5 2" xfId="18371"/>
    <cellStyle name="Normal 27 2 4 5 5 2 2" xfId="36655"/>
    <cellStyle name="Normal 27 2 4 5 5 3" xfId="27544"/>
    <cellStyle name="Normal 27 2 4 5 6" xfId="13833"/>
    <cellStyle name="Normal 27 2 4 5 6 2" xfId="32117"/>
    <cellStyle name="Normal 27 2 4 5 7" xfId="23004"/>
    <cellStyle name="Normal 27 2 4 6" xfId="4570"/>
    <cellStyle name="Normal 27 2 4 6 2" xfId="4979"/>
    <cellStyle name="Normal 27 2 4 6 2 2" xfId="7386"/>
    <cellStyle name="Normal 27 2 4 6 2 2 2" xfId="11929"/>
    <cellStyle name="Normal 27 2 4 6 2 2 2 2" xfId="21315"/>
    <cellStyle name="Normal 27 2 4 6 2 2 2 2 2" xfId="39599"/>
    <cellStyle name="Normal 27 2 4 6 2 2 2 3" xfId="30488"/>
    <cellStyle name="Normal 27 2 4 6 2 2 3" xfId="16775"/>
    <cellStyle name="Normal 27 2 4 6 2 2 3 2" xfId="35059"/>
    <cellStyle name="Normal 27 2 4 6 2 2 4" xfId="25948"/>
    <cellStyle name="Normal 27 2 4 6 2 3" xfId="9658"/>
    <cellStyle name="Normal 27 2 4 6 2 3 2" xfId="19044"/>
    <cellStyle name="Normal 27 2 4 6 2 3 2 2" xfId="37328"/>
    <cellStyle name="Normal 27 2 4 6 2 3 3" xfId="28217"/>
    <cellStyle name="Normal 27 2 4 6 2 4" xfId="14505"/>
    <cellStyle name="Normal 27 2 4 6 2 4 2" xfId="32789"/>
    <cellStyle name="Normal 27 2 4 6 2 5" xfId="23679"/>
    <cellStyle name="Normal 27 2 4 6 3" xfId="7008"/>
    <cellStyle name="Normal 27 2 4 6 3 2" xfId="11551"/>
    <cellStyle name="Normal 27 2 4 6 3 2 2" xfId="20937"/>
    <cellStyle name="Normal 27 2 4 6 3 2 2 2" xfId="39221"/>
    <cellStyle name="Normal 27 2 4 6 3 2 3" xfId="30110"/>
    <cellStyle name="Normal 27 2 4 6 3 3" xfId="16397"/>
    <cellStyle name="Normal 27 2 4 6 3 3 2" xfId="34681"/>
    <cellStyle name="Normal 27 2 4 6 3 4" xfId="25570"/>
    <cellStyle name="Normal 27 2 4 6 4" xfId="9280"/>
    <cellStyle name="Normal 27 2 4 6 4 2" xfId="18666"/>
    <cellStyle name="Normal 27 2 4 6 4 2 2" xfId="36950"/>
    <cellStyle name="Normal 27 2 4 6 4 3" xfId="27839"/>
    <cellStyle name="Normal 27 2 4 6 5" xfId="14127"/>
    <cellStyle name="Normal 27 2 4 6 5 2" xfId="32411"/>
    <cellStyle name="Normal 27 2 4 6 6" xfId="23301"/>
    <cellStyle name="Normal 27 2 4 7" xfId="4964"/>
    <cellStyle name="Normal 27 2 4 7 2" xfId="7371"/>
    <cellStyle name="Normal 27 2 4 7 2 2" xfId="11914"/>
    <cellStyle name="Normal 27 2 4 7 2 2 2" xfId="21300"/>
    <cellStyle name="Normal 27 2 4 7 2 2 2 2" xfId="39584"/>
    <cellStyle name="Normal 27 2 4 7 2 2 3" xfId="30473"/>
    <cellStyle name="Normal 27 2 4 7 2 3" xfId="16760"/>
    <cellStyle name="Normal 27 2 4 7 2 3 2" xfId="35044"/>
    <cellStyle name="Normal 27 2 4 7 2 4" xfId="25933"/>
    <cellStyle name="Normal 27 2 4 7 3" xfId="9643"/>
    <cellStyle name="Normal 27 2 4 7 3 2" xfId="19029"/>
    <cellStyle name="Normal 27 2 4 7 3 2 2" xfId="37313"/>
    <cellStyle name="Normal 27 2 4 7 3 3" xfId="28202"/>
    <cellStyle name="Normal 27 2 4 7 4" xfId="14490"/>
    <cellStyle name="Normal 27 2 4 7 4 2" xfId="32774"/>
    <cellStyle name="Normal 27 2 4 7 5" xfId="23664"/>
    <cellStyle name="Normal 27 2 4 8" xfId="6659"/>
    <cellStyle name="Normal 27 2 4 8 2" xfId="11202"/>
    <cellStyle name="Normal 27 2 4 8 2 2" xfId="20588"/>
    <cellStyle name="Normal 27 2 4 8 2 2 2" xfId="38872"/>
    <cellStyle name="Normal 27 2 4 8 2 3" xfId="29761"/>
    <cellStyle name="Normal 27 2 4 8 3" xfId="16048"/>
    <cellStyle name="Normal 27 2 4 8 3 2" xfId="34332"/>
    <cellStyle name="Normal 27 2 4 8 4" xfId="25221"/>
    <cellStyle name="Normal 27 2 4 9" xfId="8930"/>
    <cellStyle name="Normal 27 2 4 9 2" xfId="18316"/>
    <cellStyle name="Normal 27 2 4 9 2 2" xfId="36600"/>
    <cellStyle name="Normal 27 2 4 9 3" xfId="27489"/>
    <cellStyle name="Normal 27 2 5" xfId="2181"/>
    <cellStyle name="Normal 27 2 5 10" xfId="13774"/>
    <cellStyle name="Normal 27 2 5 10 2" xfId="32058"/>
    <cellStyle name="Normal 27 2 5 11" xfId="22939"/>
    <cellStyle name="Normal 27 2 5 2" xfId="2402"/>
    <cellStyle name="Normal 27 2 5 2 10" xfId="22981"/>
    <cellStyle name="Normal 27 2 5 2 2" xfId="3629"/>
    <cellStyle name="Normal 27 2 5 2 2 2" xfId="4800"/>
    <cellStyle name="Normal 27 2 5 2 2 2 2" xfId="4983"/>
    <cellStyle name="Normal 27 2 5 2 2 2 2 2" xfId="7390"/>
    <cellStyle name="Normal 27 2 5 2 2 2 2 2 2" xfId="11933"/>
    <cellStyle name="Normal 27 2 5 2 2 2 2 2 2 2" xfId="21319"/>
    <cellStyle name="Normal 27 2 5 2 2 2 2 2 2 2 2" xfId="39603"/>
    <cellStyle name="Normal 27 2 5 2 2 2 2 2 2 3" xfId="30492"/>
    <cellStyle name="Normal 27 2 5 2 2 2 2 2 3" xfId="16779"/>
    <cellStyle name="Normal 27 2 5 2 2 2 2 2 3 2" xfId="35063"/>
    <cellStyle name="Normal 27 2 5 2 2 2 2 2 4" xfId="25952"/>
    <cellStyle name="Normal 27 2 5 2 2 2 2 3" xfId="9662"/>
    <cellStyle name="Normal 27 2 5 2 2 2 2 3 2" xfId="19048"/>
    <cellStyle name="Normal 27 2 5 2 2 2 2 3 2 2" xfId="37332"/>
    <cellStyle name="Normal 27 2 5 2 2 2 2 3 3" xfId="28221"/>
    <cellStyle name="Normal 27 2 5 2 2 2 2 4" xfId="14509"/>
    <cellStyle name="Normal 27 2 5 2 2 2 2 4 2" xfId="32793"/>
    <cellStyle name="Normal 27 2 5 2 2 2 2 5" xfId="23683"/>
    <cellStyle name="Normal 27 2 5 2 2 2 3" xfId="7238"/>
    <cellStyle name="Normal 27 2 5 2 2 2 3 2" xfId="11781"/>
    <cellStyle name="Normal 27 2 5 2 2 2 3 2 2" xfId="21167"/>
    <cellStyle name="Normal 27 2 5 2 2 2 3 2 2 2" xfId="39451"/>
    <cellStyle name="Normal 27 2 5 2 2 2 3 2 3" xfId="30340"/>
    <cellStyle name="Normal 27 2 5 2 2 2 3 3" xfId="16627"/>
    <cellStyle name="Normal 27 2 5 2 2 2 3 3 2" xfId="34911"/>
    <cellStyle name="Normal 27 2 5 2 2 2 3 4" xfId="25800"/>
    <cellStyle name="Normal 27 2 5 2 2 2 4" xfId="9510"/>
    <cellStyle name="Normal 27 2 5 2 2 2 4 2" xfId="18896"/>
    <cellStyle name="Normal 27 2 5 2 2 2 4 2 2" xfId="37180"/>
    <cellStyle name="Normal 27 2 5 2 2 2 4 3" xfId="28069"/>
    <cellStyle name="Normal 27 2 5 2 2 2 5" xfId="14357"/>
    <cellStyle name="Normal 27 2 5 2 2 2 5 2" xfId="32641"/>
    <cellStyle name="Normal 27 2 5 2 2 2 6" xfId="23531"/>
    <cellStyle name="Normal 27 2 5 2 2 3" xfId="4982"/>
    <cellStyle name="Normal 27 2 5 2 2 3 2" xfId="7389"/>
    <cellStyle name="Normal 27 2 5 2 2 3 2 2" xfId="11932"/>
    <cellStyle name="Normal 27 2 5 2 2 3 2 2 2" xfId="21318"/>
    <cellStyle name="Normal 27 2 5 2 2 3 2 2 2 2" xfId="39602"/>
    <cellStyle name="Normal 27 2 5 2 2 3 2 2 3" xfId="30491"/>
    <cellStyle name="Normal 27 2 5 2 2 3 2 3" xfId="16778"/>
    <cellStyle name="Normal 27 2 5 2 2 3 2 3 2" xfId="35062"/>
    <cellStyle name="Normal 27 2 5 2 2 3 2 4" xfId="25951"/>
    <cellStyle name="Normal 27 2 5 2 2 3 3" xfId="9661"/>
    <cellStyle name="Normal 27 2 5 2 2 3 3 2" xfId="19047"/>
    <cellStyle name="Normal 27 2 5 2 2 3 3 2 2" xfId="37331"/>
    <cellStyle name="Normal 27 2 5 2 2 3 3 3" xfId="28220"/>
    <cellStyle name="Normal 27 2 5 2 2 3 4" xfId="14508"/>
    <cellStyle name="Normal 27 2 5 2 2 3 4 2" xfId="32792"/>
    <cellStyle name="Normal 27 2 5 2 2 3 5" xfId="23682"/>
    <cellStyle name="Normal 27 2 5 2 2 4" xfId="6889"/>
    <cellStyle name="Normal 27 2 5 2 2 4 2" xfId="11432"/>
    <cellStyle name="Normal 27 2 5 2 2 4 2 2" xfId="20818"/>
    <cellStyle name="Normal 27 2 5 2 2 4 2 2 2" xfId="39102"/>
    <cellStyle name="Normal 27 2 5 2 2 4 2 3" xfId="29991"/>
    <cellStyle name="Normal 27 2 5 2 2 4 3" xfId="16278"/>
    <cellStyle name="Normal 27 2 5 2 2 4 3 2" xfId="34562"/>
    <cellStyle name="Normal 27 2 5 2 2 4 4" xfId="25451"/>
    <cellStyle name="Normal 27 2 5 2 2 5" xfId="9160"/>
    <cellStyle name="Normal 27 2 5 2 2 5 2" xfId="18546"/>
    <cellStyle name="Normal 27 2 5 2 2 5 2 2" xfId="36830"/>
    <cellStyle name="Normal 27 2 5 2 2 5 3" xfId="27719"/>
    <cellStyle name="Normal 27 2 5 2 2 6" xfId="14008"/>
    <cellStyle name="Normal 27 2 5 2 2 6 2" xfId="32292"/>
    <cellStyle name="Normal 27 2 5 2 2 7" xfId="23180"/>
    <cellStyle name="Normal 27 2 5 2 3" xfId="3677"/>
    <cellStyle name="Normal 27 2 5 2 3 2" xfId="4833"/>
    <cellStyle name="Normal 27 2 5 2 3 2 2" xfId="4985"/>
    <cellStyle name="Normal 27 2 5 2 3 2 2 2" xfId="7392"/>
    <cellStyle name="Normal 27 2 5 2 3 2 2 2 2" xfId="11935"/>
    <cellStyle name="Normal 27 2 5 2 3 2 2 2 2 2" xfId="21321"/>
    <cellStyle name="Normal 27 2 5 2 3 2 2 2 2 2 2" xfId="39605"/>
    <cellStyle name="Normal 27 2 5 2 3 2 2 2 2 3" xfId="30494"/>
    <cellStyle name="Normal 27 2 5 2 3 2 2 2 3" xfId="16781"/>
    <cellStyle name="Normal 27 2 5 2 3 2 2 2 3 2" xfId="35065"/>
    <cellStyle name="Normal 27 2 5 2 3 2 2 2 4" xfId="25954"/>
    <cellStyle name="Normal 27 2 5 2 3 2 2 3" xfId="9664"/>
    <cellStyle name="Normal 27 2 5 2 3 2 2 3 2" xfId="19050"/>
    <cellStyle name="Normal 27 2 5 2 3 2 2 3 2 2" xfId="37334"/>
    <cellStyle name="Normal 27 2 5 2 3 2 2 3 3" xfId="28223"/>
    <cellStyle name="Normal 27 2 5 2 3 2 2 4" xfId="14511"/>
    <cellStyle name="Normal 27 2 5 2 3 2 2 4 2" xfId="32795"/>
    <cellStyle name="Normal 27 2 5 2 3 2 2 5" xfId="23685"/>
    <cellStyle name="Normal 27 2 5 2 3 2 3" xfId="7271"/>
    <cellStyle name="Normal 27 2 5 2 3 2 3 2" xfId="11814"/>
    <cellStyle name="Normal 27 2 5 2 3 2 3 2 2" xfId="21200"/>
    <cellStyle name="Normal 27 2 5 2 3 2 3 2 2 2" xfId="39484"/>
    <cellStyle name="Normal 27 2 5 2 3 2 3 2 3" xfId="30373"/>
    <cellStyle name="Normal 27 2 5 2 3 2 3 3" xfId="16660"/>
    <cellStyle name="Normal 27 2 5 2 3 2 3 3 2" xfId="34944"/>
    <cellStyle name="Normal 27 2 5 2 3 2 3 4" xfId="25833"/>
    <cellStyle name="Normal 27 2 5 2 3 2 4" xfId="9543"/>
    <cellStyle name="Normal 27 2 5 2 3 2 4 2" xfId="18929"/>
    <cellStyle name="Normal 27 2 5 2 3 2 4 2 2" xfId="37213"/>
    <cellStyle name="Normal 27 2 5 2 3 2 4 3" xfId="28102"/>
    <cellStyle name="Normal 27 2 5 2 3 2 5" xfId="14390"/>
    <cellStyle name="Normal 27 2 5 2 3 2 5 2" xfId="32674"/>
    <cellStyle name="Normal 27 2 5 2 3 2 6" xfId="23564"/>
    <cellStyle name="Normal 27 2 5 2 3 3" xfId="4984"/>
    <cellStyle name="Normal 27 2 5 2 3 3 2" xfId="7391"/>
    <cellStyle name="Normal 27 2 5 2 3 3 2 2" xfId="11934"/>
    <cellStyle name="Normal 27 2 5 2 3 3 2 2 2" xfId="21320"/>
    <cellStyle name="Normal 27 2 5 2 3 3 2 2 2 2" xfId="39604"/>
    <cellStyle name="Normal 27 2 5 2 3 3 2 2 3" xfId="30493"/>
    <cellStyle name="Normal 27 2 5 2 3 3 2 3" xfId="16780"/>
    <cellStyle name="Normal 27 2 5 2 3 3 2 3 2" xfId="35064"/>
    <cellStyle name="Normal 27 2 5 2 3 3 2 4" xfId="25953"/>
    <cellStyle name="Normal 27 2 5 2 3 3 3" xfId="9663"/>
    <cellStyle name="Normal 27 2 5 2 3 3 3 2" xfId="19049"/>
    <cellStyle name="Normal 27 2 5 2 3 3 3 2 2" xfId="37333"/>
    <cellStyle name="Normal 27 2 5 2 3 3 3 3" xfId="28222"/>
    <cellStyle name="Normal 27 2 5 2 3 3 4" xfId="14510"/>
    <cellStyle name="Normal 27 2 5 2 3 3 4 2" xfId="32794"/>
    <cellStyle name="Normal 27 2 5 2 3 3 5" xfId="23684"/>
    <cellStyle name="Normal 27 2 5 2 3 4" xfId="6922"/>
    <cellStyle name="Normal 27 2 5 2 3 4 2" xfId="11465"/>
    <cellStyle name="Normal 27 2 5 2 3 4 2 2" xfId="20851"/>
    <cellStyle name="Normal 27 2 5 2 3 4 2 2 2" xfId="39135"/>
    <cellStyle name="Normal 27 2 5 2 3 4 2 3" xfId="30024"/>
    <cellStyle name="Normal 27 2 5 2 3 4 3" xfId="16311"/>
    <cellStyle name="Normal 27 2 5 2 3 4 3 2" xfId="34595"/>
    <cellStyle name="Normal 27 2 5 2 3 4 4" xfId="25484"/>
    <cellStyle name="Normal 27 2 5 2 3 5" xfId="9193"/>
    <cellStyle name="Normal 27 2 5 2 3 5 2" xfId="18579"/>
    <cellStyle name="Normal 27 2 5 2 3 5 2 2" xfId="36863"/>
    <cellStyle name="Normal 27 2 5 2 3 5 3" xfId="27752"/>
    <cellStyle name="Normal 27 2 5 2 3 6" xfId="14041"/>
    <cellStyle name="Normal 27 2 5 2 3 6 2" xfId="32325"/>
    <cellStyle name="Normal 27 2 5 2 3 7" xfId="23213"/>
    <cellStyle name="Normal 27 2 5 2 4" xfId="3708"/>
    <cellStyle name="Normal 27 2 5 2 4 2" xfId="4851"/>
    <cellStyle name="Normal 27 2 5 2 4 2 2" xfId="4987"/>
    <cellStyle name="Normal 27 2 5 2 4 2 2 2" xfId="7394"/>
    <cellStyle name="Normal 27 2 5 2 4 2 2 2 2" xfId="11937"/>
    <cellStyle name="Normal 27 2 5 2 4 2 2 2 2 2" xfId="21323"/>
    <cellStyle name="Normal 27 2 5 2 4 2 2 2 2 2 2" xfId="39607"/>
    <cellStyle name="Normal 27 2 5 2 4 2 2 2 2 3" xfId="30496"/>
    <cellStyle name="Normal 27 2 5 2 4 2 2 2 3" xfId="16783"/>
    <cellStyle name="Normal 27 2 5 2 4 2 2 2 3 2" xfId="35067"/>
    <cellStyle name="Normal 27 2 5 2 4 2 2 2 4" xfId="25956"/>
    <cellStyle name="Normal 27 2 5 2 4 2 2 3" xfId="9666"/>
    <cellStyle name="Normal 27 2 5 2 4 2 2 3 2" xfId="19052"/>
    <cellStyle name="Normal 27 2 5 2 4 2 2 3 2 2" xfId="37336"/>
    <cellStyle name="Normal 27 2 5 2 4 2 2 3 3" xfId="28225"/>
    <cellStyle name="Normal 27 2 5 2 4 2 2 4" xfId="14513"/>
    <cellStyle name="Normal 27 2 5 2 4 2 2 4 2" xfId="32797"/>
    <cellStyle name="Normal 27 2 5 2 4 2 2 5" xfId="23687"/>
    <cellStyle name="Normal 27 2 5 2 4 2 3" xfId="7289"/>
    <cellStyle name="Normal 27 2 5 2 4 2 3 2" xfId="11832"/>
    <cellStyle name="Normal 27 2 5 2 4 2 3 2 2" xfId="21218"/>
    <cellStyle name="Normal 27 2 5 2 4 2 3 2 2 2" xfId="39502"/>
    <cellStyle name="Normal 27 2 5 2 4 2 3 2 3" xfId="30391"/>
    <cellStyle name="Normal 27 2 5 2 4 2 3 3" xfId="16678"/>
    <cellStyle name="Normal 27 2 5 2 4 2 3 3 2" xfId="34962"/>
    <cellStyle name="Normal 27 2 5 2 4 2 3 4" xfId="25851"/>
    <cellStyle name="Normal 27 2 5 2 4 2 4" xfId="9561"/>
    <cellStyle name="Normal 27 2 5 2 4 2 4 2" xfId="18947"/>
    <cellStyle name="Normal 27 2 5 2 4 2 4 2 2" xfId="37231"/>
    <cellStyle name="Normal 27 2 5 2 4 2 4 3" xfId="28120"/>
    <cellStyle name="Normal 27 2 5 2 4 2 5" xfId="14408"/>
    <cellStyle name="Normal 27 2 5 2 4 2 5 2" xfId="32692"/>
    <cellStyle name="Normal 27 2 5 2 4 2 6" xfId="23582"/>
    <cellStyle name="Normal 27 2 5 2 4 3" xfId="4986"/>
    <cellStyle name="Normal 27 2 5 2 4 3 2" xfId="7393"/>
    <cellStyle name="Normal 27 2 5 2 4 3 2 2" xfId="11936"/>
    <cellStyle name="Normal 27 2 5 2 4 3 2 2 2" xfId="21322"/>
    <cellStyle name="Normal 27 2 5 2 4 3 2 2 2 2" xfId="39606"/>
    <cellStyle name="Normal 27 2 5 2 4 3 2 2 3" xfId="30495"/>
    <cellStyle name="Normal 27 2 5 2 4 3 2 3" xfId="16782"/>
    <cellStyle name="Normal 27 2 5 2 4 3 2 3 2" xfId="35066"/>
    <cellStyle name="Normal 27 2 5 2 4 3 2 4" xfId="25955"/>
    <cellStyle name="Normal 27 2 5 2 4 3 3" xfId="9665"/>
    <cellStyle name="Normal 27 2 5 2 4 3 3 2" xfId="19051"/>
    <cellStyle name="Normal 27 2 5 2 4 3 3 2 2" xfId="37335"/>
    <cellStyle name="Normal 27 2 5 2 4 3 3 3" xfId="28224"/>
    <cellStyle name="Normal 27 2 5 2 4 3 4" xfId="14512"/>
    <cellStyle name="Normal 27 2 5 2 4 3 4 2" xfId="32796"/>
    <cellStyle name="Normal 27 2 5 2 4 3 5" xfId="23686"/>
    <cellStyle name="Normal 27 2 5 2 4 4" xfId="6940"/>
    <cellStyle name="Normal 27 2 5 2 4 4 2" xfId="11483"/>
    <cellStyle name="Normal 27 2 5 2 4 4 2 2" xfId="20869"/>
    <cellStyle name="Normal 27 2 5 2 4 4 2 2 2" xfId="39153"/>
    <cellStyle name="Normal 27 2 5 2 4 4 2 3" xfId="30042"/>
    <cellStyle name="Normal 27 2 5 2 4 4 3" xfId="16329"/>
    <cellStyle name="Normal 27 2 5 2 4 4 3 2" xfId="34613"/>
    <cellStyle name="Normal 27 2 5 2 4 4 4" xfId="25502"/>
    <cellStyle name="Normal 27 2 5 2 4 5" xfId="9211"/>
    <cellStyle name="Normal 27 2 5 2 4 5 2" xfId="18597"/>
    <cellStyle name="Normal 27 2 5 2 4 5 2 2" xfId="36881"/>
    <cellStyle name="Normal 27 2 5 2 4 5 3" xfId="27770"/>
    <cellStyle name="Normal 27 2 5 2 4 6" xfId="14059"/>
    <cellStyle name="Normal 27 2 5 2 4 6 2" xfId="32343"/>
    <cellStyle name="Normal 27 2 5 2 4 7" xfId="23232"/>
    <cellStyle name="Normal 27 2 5 2 5" xfId="4608"/>
    <cellStyle name="Normal 27 2 5 2 5 2" xfId="4988"/>
    <cellStyle name="Normal 27 2 5 2 5 2 2" xfId="7395"/>
    <cellStyle name="Normal 27 2 5 2 5 2 2 2" xfId="11938"/>
    <cellStyle name="Normal 27 2 5 2 5 2 2 2 2" xfId="21324"/>
    <cellStyle name="Normal 27 2 5 2 5 2 2 2 2 2" xfId="39608"/>
    <cellStyle name="Normal 27 2 5 2 5 2 2 2 3" xfId="30497"/>
    <cellStyle name="Normal 27 2 5 2 5 2 2 3" xfId="16784"/>
    <cellStyle name="Normal 27 2 5 2 5 2 2 3 2" xfId="35068"/>
    <cellStyle name="Normal 27 2 5 2 5 2 2 4" xfId="25957"/>
    <cellStyle name="Normal 27 2 5 2 5 2 3" xfId="9667"/>
    <cellStyle name="Normal 27 2 5 2 5 2 3 2" xfId="19053"/>
    <cellStyle name="Normal 27 2 5 2 5 2 3 2 2" xfId="37337"/>
    <cellStyle name="Normal 27 2 5 2 5 2 3 3" xfId="28226"/>
    <cellStyle name="Normal 27 2 5 2 5 2 4" xfId="14514"/>
    <cellStyle name="Normal 27 2 5 2 5 2 4 2" xfId="32798"/>
    <cellStyle name="Normal 27 2 5 2 5 2 5" xfId="23688"/>
    <cellStyle name="Normal 27 2 5 2 5 3" xfId="7046"/>
    <cellStyle name="Normal 27 2 5 2 5 3 2" xfId="11589"/>
    <cellStyle name="Normal 27 2 5 2 5 3 2 2" xfId="20975"/>
    <cellStyle name="Normal 27 2 5 2 5 3 2 2 2" xfId="39259"/>
    <cellStyle name="Normal 27 2 5 2 5 3 2 3" xfId="30148"/>
    <cellStyle name="Normal 27 2 5 2 5 3 3" xfId="16435"/>
    <cellStyle name="Normal 27 2 5 2 5 3 3 2" xfId="34719"/>
    <cellStyle name="Normal 27 2 5 2 5 3 4" xfId="25608"/>
    <cellStyle name="Normal 27 2 5 2 5 4" xfId="9318"/>
    <cellStyle name="Normal 27 2 5 2 5 4 2" xfId="18704"/>
    <cellStyle name="Normal 27 2 5 2 5 4 2 2" xfId="36988"/>
    <cellStyle name="Normal 27 2 5 2 5 4 3" xfId="27877"/>
    <cellStyle name="Normal 27 2 5 2 5 5" xfId="14165"/>
    <cellStyle name="Normal 27 2 5 2 5 5 2" xfId="32449"/>
    <cellStyle name="Normal 27 2 5 2 5 6" xfId="23339"/>
    <cellStyle name="Normal 27 2 5 2 6" xfId="4981"/>
    <cellStyle name="Normal 27 2 5 2 6 2" xfId="7388"/>
    <cellStyle name="Normal 27 2 5 2 6 2 2" xfId="11931"/>
    <cellStyle name="Normal 27 2 5 2 6 2 2 2" xfId="21317"/>
    <cellStyle name="Normal 27 2 5 2 6 2 2 2 2" xfId="39601"/>
    <cellStyle name="Normal 27 2 5 2 6 2 2 3" xfId="30490"/>
    <cellStyle name="Normal 27 2 5 2 6 2 3" xfId="16777"/>
    <cellStyle name="Normal 27 2 5 2 6 2 3 2" xfId="35061"/>
    <cellStyle name="Normal 27 2 5 2 6 2 4" xfId="25950"/>
    <cellStyle name="Normal 27 2 5 2 6 3" xfId="9660"/>
    <cellStyle name="Normal 27 2 5 2 6 3 2" xfId="19046"/>
    <cellStyle name="Normal 27 2 5 2 6 3 2 2" xfId="37330"/>
    <cellStyle name="Normal 27 2 5 2 6 3 3" xfId="28219"/>
    <cellStyle name="Normal 27 2 5 2 6 4" xfId="14507"/>
    <cellStyle name="Normal 27 2 5 2 6 4 2" xfId="32791"/>
    <cellStyle name="Normal 27 2 5 2 6 5" xfId="23681"/>
    <cellStyle name="Normal 27 2 5 2 7" xfId="6697"/>
    <cellStyle name="Normal 27 2 5 2 7 2" xfId="11240"/>
    <cellStyle name="Normal 27 2 5 2 7 2 2" xfId="20626"/>
    <cellStyle name="Normal 27 2 5 2 7 2 2 2" xfId="38910"/>
    <cellStyle name="Normal 27 2 5 2 7 2 3" xfId="29799"/>
    <cellStyle name="Normal 27 2 5 2 7 3" xfId="16086"/>
    <cellStyle name="Normal 27 2 5 2 7 3 2" xfId="34370"/>
    <cellStyle name="Normal 27 2 5 2 7 4" xfId="25259"/>
    <cellStyle name="Normal 27 2 5 2 8" xfId="8968"/>
    <cellStyle name="Normal 27 2 5 2 8 2" xfId="18354"/>
    <cellStyle name="Normal 27 2 5 2 8 2 2" xfId="36638"/>
    <cellStyle name="Normal 27 2 5 2 8 3" xfId="27527"/>
    <cellStyle name="Normal 27 2 5 2 9" xfId="13816"/>
    <cellStyle name="Normal 27 2 5 2 9 2" xfId="32100"/>
    <cellStyle name="Normal 27 2 5 3" xfId="3563"/>
    <cellStyle name="Normal 27 2 5 3 2" xfId="4748"/>
    <cellStyle name="Normal 27 2 5 3 2 2" xfId="4990"/>
    <cellStyle name="Normal 27 2 5 3 2 2 2" xfId="7397"/>
    <cellStyle name="Normal 27 2 5 3 2 2 2 2" xfId="11940"/>
    <cellStyle name="Normal 27 2 5 3 2 2 2 2 2" xfId="21326"/>
    <cellStyle name="Normal 27 2 5 3 2 2 2 2 2 2" xfId="39610"/>
    <cellStyle name="Normal 27 2 5 3 2 2 2 2 3" xfId="30499"/>
    <cellStyle name="Normal 27 2 5 3 2 2 2 3" xfId="16786"/>
    <cellStyle name="Normal 27 2 5 3 2 2 2 3 2" xfId="35070"/>
    <cellStyle name="Normal 27 2 5 3 2 2 2 4" xfId="25959"/>
    <cellStyle name="Normal 27 2 5 3 2 2 3" xfId="9669"/>
    <cellStyle name="Normal 27 2 5 3 2 2 3 2" xfId="19055"/>
    <cellStyle name="Normal 27 2 5 3 2 2 3 2 2" xfId="37339"/>
    <cellStyle name="Normal 27 2 5 3 2 2 3 3" xfId="28228"/>
    <cellStyle name="Normal 27 2 5 3 2 2 4" xfId="14516"/>
    <cellStyle name="Normal 27 2 5 3 2 2 4 2" xfId="32800"/>
    <cellStyle name="Normal 27 2 5 3 2 2 5" xfId="23690"/>
    <cellStyle name="Normal 27 2 5 3 2 3" xfId="7186"/>
    <cellStyle name="Normal 27 2 5 3 2 3 2" xfId="11729"/>
    <cellStyle name="Normal 27 2 5 3 2 3 2 2" xfId="21115"/>
    <cellStyle name="Normal 27 2 5 3 2 3 2 2 2" xfId="39399"/>
    <cellStyle name="Normal 27 2 5 3 2 3 2 3" xfId="30288"/>
    <cellStyle name="Normal 27 2 5 3 2 3 3" xfId="16575"/>
    <cellStyle name="Normal 27 2 5 3 2 3 3 2" xfId="34859"/>
    <cellStyle name="Normal 27 2 5 3 2 3 4" xfId="25748"/>
    <cellStyle name="Normal 27 2 5 3 2 4" xfId="9458"/>
    <cellStyle name="Normal 27 2 5 3 2 4 2" xfId="18844"/>
    <cellStyle name="Normal 27 2 5 3 2 4 2 2" xfId="37128"/>
    <cellStyle name="Normal 27 2 5 3 2 4 3" xfId="28017"/>
    <cellStyle name="Normal 27 2 5 3 2 5" xfId="14305"/>
    <cellStyle name="Normal 27 2 5 3 2 5 2" xfId="32589"/>
    <cellStyle name="Normal 27 2 5 3 2 6" xfId="23479"/>
    <cellStyle name="Normal 27 2 5 3 3" xfId="4989"/>
    <cellStyle name="Normal 27 2 5 3 3 2" xfId="7396"/>
    <cellStyle name="Normal 27 2 5 3 3 2 2" xfId="11939"/>
    <cellStyle name="Normal 27 2 5 3 3 2 2 2" xfId="21325"/>
    <cellStyle name="Normal 27 2 5 3 3 2 2 2 2" xfId="39609"/>
    <cellStyle name="Normal 27 2 5 3 3 2 2 3" xfId="30498"/>
    <cellStyle name="Normal 27 2 5 3 3 2 3" xfId="16785"/>
    <cellStyle name="Normal 27 2 5 3 3 2 3 2" xfId="35069"/>
    <cellStyle name="Normal 27 2 5 3 3 2 4" xfId="25958"/>
    <cellStyle name="Normal 27 2 5 3 3 3" xfId="9668"/>
    <cellStyle name="Normal 27 2 5 3 3 3 2" xfId="19054"/>
    <cellStyle name="Normal 27 2 5 3 3 3 2 2" xfId="37338"/>
    <cellStyle name="Normal 27 2 5 3 3 3 3" xfId="28227"/>
    <cellStyle name="Normal 27 2 5 3 3 4" xfId="14515"/>
    <cellStyle name="Normal 27 2 5 3 3 4 2" xfId="32799"/>
    <cellStyle name="Normal 27 2 5 3 3 5" xfId="23689"/>
    <cellStyle name="Normal 27 2 5 3 4" xfId="6837"/>
    <cellStyle name="Normal 27 2 5 3 4 2" xfId="11380"/>
    <cellStyle name="Normal 27 2 5 3 4 2 2" xfId="20766"/>
    <cellStyle name="Normal 27 2 5 3 4 2 2 2" xfId="39050"/>
    <cellStyle name="Normal 27 2 5 3 4 2 3" xfId="29939"/>
    <cellStyle name="Normal 27 2 5 3 4 3" xfId="16226"/>
    <cellStyle name="Normal 27 2 5 3 4 3 2" xfId="34510"/>
    <cellStyle name="Normal 27 2 5 3 4 4" xfId="25399"/>
    <cellStyle name="Normal 27 2 5 3 5" xfId="9108"/>
    <cellStyle name="Normal 27 2 5 3 5 2" xfId="18494"/>
    <cellStyle name="Normal 27 2 5 3 5 2 2" xfId="36778"/>
    <cellStyle name="Normal 27 2 5 3 5 3" xfId="27667"/>
    <cellStyle name="Normal 27 2 5 3 6" xfId="13956"/>
    <cellStyle name="Normal 27 2 5 3 6 2" xfId="32240"/>
    <cellStyle name="Normal 27 2 5 3 7" xfId="23128"/>
    <cellStyle name="Normal 27 2 5 4" xfId="3687"/>
    <cellStyle name="Normal 27 2 5 4 2" xfId="4839"/>
    <cellStyle name="Normal 27 2 5 4 2 2" xfId="4992"/>
    <cellStyle name="Normal 27 2 5 4 2 2 2" xfId="7399"/>
    <cellStyle name="Normal 27 2 5 4 2 2 2 2" xfId="11942"/>
    <cellStyle name="Normal 27 2 5 4 2 2 2 2 2" xfId="21328"/>
    <cellStyle name="Normal 27 2 5 4 2 2 2 2 2 2" xfId="39612"/>
    <cellStyle name="Normal 27 2 5 4 2 2 2 2 3" xfId="30501"/>
    <cellStyle name="Normal 27 2 5 4 2 2 2 3" xfId="16788"/>
    <cellStyle name="Normal 27 2 5 4 2 2 2 3 2" xfId="35072"/>
    <cellStyle name="Normal 27 2 5 4 2 2 2 4" xfId="25961"/>
    <cellStyle name="Normal 27 2 5 4 2 2 3" xfId="9671"/>
    <cellStyle name="Normal 27 2 5 4 2 2 3 2" xfId="19057"/>
    <cellStyle name="Normal 27 2 5 4 2 2 3 2 2" xfId="37341"/>
    <cellStyle name="Normal 27 2 5 4 2 2 3 3" xfId="28230"/>
    <cellStyle name="Normal 27 2 5 4 2 2 4" xfId="14518"/>
    <cellStyle name="Normal 27 2 5 4 2 2 4 2" xfId="32802"/>
    <cellStyle name="Normal 27 2 5 4 2 2 5" xfId="23692"/>
    <cellStyle name="Normal 27 2 5 4 2 3" xfId="7277"/>
    <cellStyle name="Normal 27 2 5 4 2 3 2" xfId="11820"/>
    <cellStyle name="Normal 27 2 5 4 2 3 2 2" xfId="21206"/>
    <cellStyle name="Normal 27 2 5 4 2 3 2 2 2" xfId="39490"/>
    <cellStyle name="Normal 27 2 5 4 2 3 2 3" xfId="30379"/>
    <cellStyle name="Normal 27 2 5 4 2 3 3" xfId="16666"/>
    <cellStyle name="Normal 27 2 5 4 2 3 3 2" xfId="34950"/>
    <cellStyle name="Normal 27 2 5 4 2 3 4" xfId="25839"/>
    <cellStyle name="Normal 27 2 5 4 2 4" xfId="9549"/>
    <cellStyle name="Normal 27 2 5 4 2 4 2" xfId="18935"/>
    <cellStyle name="Normal 27 2 5 4 2 4 2 2" xfId="37219"/>
    <cellStyle name="Normal 27 2 5 4 2 4 3" xfId="28108"/>
    <cellStyle name="Normal 27 2 5 4 2 5" xfId="14396"/>
    <cellStyle name="Normal 27 2 5 4 2 5 2" xfId="32680"/>
    <cellStyle name="Normal 27 2 5 4 2 6" xfId="23570"/>
    <cellStyle name="Normal 27 2 5 4 3" xfId="4991"/>
    <cellStyle name="Normal 27 2 5 4 3 2" xfId="7398"/>
    <cellStyle name="Normal 27 2 5 4 3 2 2" xfId="11941"/>
    <cellStyle name="Normal 27 2 5 4 3 2 2 2" xfId="21327"/>
    <cellStyle name="Normal 27 2 5 4 3 2 2 2 2" xfId="39611"/>
    <cellStyle name="Normal 27 2 5 4 3 2 2 3" xfId="30500"/>
    <cellStyle name="Normal 27 2 5 4 3 2 3" xfId="16787"/>
    <cellStyle name="Normal 27 2 5 4 3 2 3 2" xfId="35071"/>
    <cellStyle name="Normal 27 2 5 4 3 2 4" xfId="25960"/>
    <cellStyle name="Normal 27 2 5 4 3 3" xfId="9670"/>
    <cellStyle name="Normal 27 2 5 4 3 3 2" xfId="19056"/>
    <cellStyle name="Normal 27 2 5 4 3 3 2 2" xfId="37340"/>
    <cellStyle name="Normal 27 2 5 4 3 3 3" xfId="28229"/>
    <cellStyle name="Normal 27 2 5 4 3 4" xfId="14517"/>
    <cellStyle name="Normal 27 2 5 4 3 4 2" xfId="32801"/>
    <cellStyle name="Normal 27 2 5 4 3 5" xfId="23691"/>
    <cellStyle name="Normal 27 2 5 4 4" xfId="6928"/>
    <cellStyle name="Normal 27 2 5 4 4 2" xfId="11471"/>
    <cellStyle name="Normal 27 2 5 4 4 2 2" xfId="20857"/>
    <cellStyle name="Normal 27 2 5 4 4 2 2 2" xfId="39141"/>
    <cellStyle name="Normal 27 2 5 4 4 2 3" xfId="30030"/>
    <cellStyle name="Normal 27 2 5 4 4 3" xfId="16317"/>
    <cellStyle name="Normal 27 2 5 4 4 3 2" xfId="34601"/>
    <cellStyle name="Normal 27 2 5 4 4 4" xfId="25490"/>
    <cellStyle name="Normal 27 2 5 4 5" xfId="9199"/>
    <cellStyle name="Normal 27 2 5 4 5 2" xfId="18585"/>
    <cellStyle name="Normal 27 2 5 4 5 2 2" xfId="36869"/>
    <cellStyle name="Normal 27 2 5 4 5 3" xfId="27758"/>
    <cellStyle name="Normal 27 2 5 4 6" xfId="14047"/>
    <cellStyle name="Normal 27 2 5 4 6 2" xfId="32331"/>
    <cellStyle name="Normal 27 2 5 4 7" xfId="23219"/>
    <cellStyle name="Normal 27 2 5 5" xfId="3251"/>
    <cellStyle name="Normal 27 2 5 5 2" xfId="4626"/>
    <cellStyle name="Normal 27 2 5 5 2 2" xfId="4994"/>
    <cellStyle name="Normal 27 2 5 5 2 2 2" xfId="7401"/>
    <cellStyle name="Normal 27 2 5 5 2 2 2 2" xfId="11944"/>
    <cellStyle name="Normal 27 2 5 5 2 2 2 2 2" xfId="21330"/>
    <cellStyle name="Normal 27 2 5 5 2 2 2 2 2 2" xfId="39614"/>
    <cellStyle name="Normal 27 2 5 5 2 2 2 2 3" xfId="30503"/>
    <cellStyle name="Normal 27 2 5 5 2 2 2 3" xfId="16790"/>
    <cellStyle name="Normal 27 2 5 5 2 2 2 3 2" xfId="35074"/>
    <cellStyle name="Normal 27 2 5 5 2 2 2 4" xfId="25963"/>
    <cellStyle name="Normal 27 2 5 5 2 2 3" xfId="9673"/>
    <cellStyle name="Normal 27 2 5 5 2 2 3 2" xfId="19059"/>
    <cellStyle name="Normal 27 2 5 5 2 2 3 2 2" xfId="37343"/>
    <cellStyle name="Normal 27 2 5 5 2 2 3 3" xfId="28232"/>
    <cellStyle name="Normal 27 2 5 5 2 2 4" xfId="14520"/>
    <cellStyle name="Normal 27 2 5 5 2 2 4 2" xfId="32804"/>
    <cellStyle name="Normal 27 2 5 5 2 2 5" xfId="23694"/>
    <cellStyle name="Normal 27 2 5 5 2 3" xfId="7064"/>
    <cellStyle name="Normal 27 2 5 5 2 3 2" xfId="11607"/>
    <cellStyle name="Normal 27 2 5 5 2 3 2 2" xfId="20993"/>
    <cellStyle name="Normal 27 2 5 5 2 3 2 2 2" xfId="39277"/>
    <cellStyle name="Normal 27 2 5 5 2 3 2 3" xfId="30166"/>
    <cellStyle name="Normal 27 2 5 5 2 3 3" xfId="16453"/>
    <cellStyle name="Normal 27 2 5 5 2 3 3 2" xfId="34737"/>
    <cellStyle name="Normal 27 2 5 5 2 3 4" xfId="25626"/>
    <cellStyle name="Normal 27 2 5 5 2 4" xfId="9336"/>
    <cellStyle name="Normal 27 2 5 5 2 4 2" xfId="18722"/>
    <cellStyle name="Normal 27 2 5 5 2 4 2 2" xfId="37006"/>
    <cellStyle name="Normal 27 2 5 5 2 4 3" xfId="27895"/>
    <cellStyle name="Normal 27 2 5 5 2 5" xfId="14183"/>
    <cellStyle name="Normal 27 2 5 5 2 5 2" xfId="32467"/>
    <cellStyle name="Normal 27 2 5 5 2 6" xfId="23357"/>
    <cellStyle name="Normal 27 2 5 5 3" xfId="4993"/>
    <cellStyle name="Normal 27 2 5 5 3 2" xfId="7400"/>
    <cellStyle name="Normal 27 2 5 5 3 2 2" xfId="11943"/>
    <cellStyle name="Normal 27 2 5 5 3 2 2 2" xfId="21329"/>
    <cellStyle name="Normal 27 2 5 5 3 2 2 2 2" xfId="39613"/>
    <cellStyle name="Normal 27 2 5 5 3 2 2 3" xfId="30502"/>
    <cellStyle name="Normal 27 2 5 5 3 2 3" xfId="16789"/>
    <cellStyle name="Normal 27 2 5 5 3 2 3 2" xfId="35073"/>
    <cellStyle name="Normal 27 2 5 5 3 2 4" xfId="25962"/>
    <cellStyle name="Normal 27 2 5 5 3 3" xfId="9672"/>
    <cellStyle name="Normal 27 2 5 5 3 3 2" xfId="19058"/>
    <cellStyle name="Normal 27 2 5 5 3 3 2 2" xfId="37342"/>
    <cellStyle name="Normal 27 2 5 5 3 3 3" xfId="28231"/>
    <cellStyle name="Normal 27 2 5 5 3 4" xfId="14519"/>
    <cellStyle name="Normal 27 2 5 5 3 4 2" xfId="32803"/>
    <cellStyle name="Normal 27 2 5 5 3 5" xfId="23693"/>
    <cellStyle name="Normal 27 2 5 5 4" xfId="6715"/>
    <cellStyle name="Normal 27 2 5 5 4 2" xfId="11258"/>
    <cellStyle name="Normal 27 2 5 5 4 2 2" xfId="20644"/>
    <cellStyle name="Normal 27 2 5 5 4 2 2 2" xfId="38928"/>
    <cellStyle name="Normal 27 2 5 5 4 2 3" xfId="29817"/>
    <cellStyle name="Normal 27 2 5 5 4 3" xfId="16104"/>
    <cellStyle name="Normal 27 2 5 5 4 3 2" xfId="34388"/>
    <cellStyle name="Normal 27 2 5 5 4 4" xfId="25277"/>
    <cellStyle name="Normal 27 2 5 5 5" xfId="8986"/>
    <cellStyle name="Normal 27 2 5 5 5 2" xfId="18372"/>
    <cellStyle name="Normal 27 2 5 5 5 2 2" xfId="36656"/>
    <cellStyle name="Normal 27 2 5 5 5 3" xfId="27545"/>
    <cellStyle name="Normal 27 2 5 5 6" xfId="13834"/>
    <cellStyle name="Normal 27 2 5 5 6 2" xfId="32118"/>
    <cellStyle name="Normal 27 2 5 5 7" xfId="23005"/>
    <cellStyle name="Normal 27 2 5 6" xfId="4566"/>
    <cellStyle name="Normal 27 2 5 6 2" xfId="4995"/>
    <cellStyle name="Normal 27 2 5 6 2 2" xfId="7402"/>
    <cellStyle name="Normal 27 2 5 6 2 2 2" xfId="11945"/>
    <cellStyle name="Normal 27 2 5 6 2 2 2 2" xfId="21331"/>
    <cellStyle name="Normal 27 2 5 6 2 2 2 2 2" xfId="39615"/>
    <cellStyle name="Normal 27 2 5 6 2 2 2 3" xfId="30504"/>
    <cellStyle name="Normal 27 2 5 6 2 2 3" xfId="16791"/>
    <cellStyle name="Normal 27 2 5 6 2 2 3 2" xfId="35075"/>
    <cellStyle name="Normal 27 2 5 6 2 2 4" xfId="25964"/>
    <cellStyle name="Normal 27 2 5 6 2 3" xfId="9674"/>
    <cellStyle name="Normal 27 2 5 6 2 3 2" xfId="19060"/>
    <cellStyle name="Normal 27 2 5 6 2 3 2 2" xfId="37344"/>
    <cellStyle name="Normal 27 2 5 6 2 3 3" xfId="28233"/>
    <cellStyle name="Normal 27 2 5 6 2 4" xfId="14521"/>
    <cellStyle name="Normal 27 2 5 6 2 4 2" xfId="32805"/>
    <cellStyle name="Normal 27 2 5 6 2 5" xfId="23695"/>
    <cellStyle name="Normal 27 2 5 6 3" xfId="7004"/>
    <cellStyle name="Normal 27 2 5 6 3 2" xfId="11547"/>
    <cellStyle name="Normal 27 2 5 6 3 2 2" xfId="20933"/>
    <cellStyle name="Normal 27 2 5 6 3 2 2 2" xfId="39217"/>
    <cellStyle name="Normal 27 2 5 6 3 2 3" xfId="30106"/>
    <cellStyle name="Normal 27 2 5 6 3 3" xfId="16393"/>
    <cellStyle name="Normal 27 2 5 6 3 3 2" xfId="34677"/>
    <cellStyle name="Normal 27 2 5 6 3 4" xfId="25566"/>
    <cellStyle name="Normal 27 2 5 6 4" xfId="9276"/>
    <cellStyle name="Normal 27 2 5 6 4 2" xfId="18662"/>
    <cellStyle name="Normal 27 2 5 6 4 2 2" xfId="36946"/>
    <cellStyle name="Normal 27 2 5 6 4 3" xfId="27835"/>
    <cellStyle name="Normal 27 2 5 6 5" xfId="14123"/>
    <cellStyle name="Normal 27 2 5 6 5 2" xfId="32407"/>
    <cellStyle name="Normal 27 2 5 6 6" xfId="23297"/>
    <cellStyle name="Normal 27 2 5 7" xfId="4980"/>
    <cellStyle name="Normal 27 2 5 7 2" xfId="7387"/>
    <cellStyle name="Normal 27 2 5 7 2 2" xfId="11930"/>
    <cellStyle name="Normal 27 2 5 7 2 2 2" xfId="21316"/>
    <cellStyle name="Normal 27 2 5 7 2 2 2 2" xfId="39600"/>
    <cellStyle name="Normal 27 2 5 7 2 2 3" xfId="30489"/>
    <cellStyle name="Normal 27 2 5 7 2 3" xfId="16776"/>
    <cellStyle name="Normal 27 2 5 7 2 3 2" xfId="35060"/>
    <cellStyle name="Normal 27 2 5 7 2 4" xfId="25949"/>
    <cellStyle name="Normal 27 2 5 7 3" xfId="9659"/>
    <cellStyle name="Normal 27 2 5 7 3 2" xfId="19045"/>
    <cellStyle name="Normal 27 2 5 7 3 2 2" xfId="37329"/>
    <cellStyle name="Normal 27 2 5 7 3 3" xfId="28218"/>
    <cellStyle name="Normal 27 2 5 7 4" xfId="14506"/>
    <cellStyle name="Normal 27 2 5 7 4 2" xfId="32790"/>
    <cellStyle name="Normal 27 2 5 7 5" xfId="23680"/>
    <cellStyle name="Normal 27 2 5 8" xfId="6655"/>
    <cellStyle name="Normal 27 2 5 8 2" xfId="11198"/>
    <cellStyle name="Normal 27 2 5 8 2 2" xfId="20584"/>
    <cellStyle name="Normal 27 2 5 8 2 2 2" xfId="38868"/>
    <cellStyle name="Normal 27 2 5 8 2 3" xfId="29757"/>
    <cellStyle name="Normal 27 2 5 8 3" xfId="16044"/>
    <cellStyle name="Normal 27 2 5 8 3 2" xfId="34328"/>
    <cellStyle name="Normal 27 2 5 8 4" xfId="25217"/>
    <cellStyle name="Normal 27 2 5 9" xfId="8926"/>
    <cellStyle name="Normal 27 2 5 9 2" xfId="18312"/>
    <cellStyle name="Normal 27 2 5 9 2 2" xfId="36596"/>
    <cellStyle name="Normal 27 2 5 9 3" xfId="27485"/>
    <cellStyle name="Normal 27 2 6" xfId="1810"/>
    <cellStyle name="Normal 27 2 6 10" xfId="13759"/>
    <cellStyle name="Normal 27 2 6 10 2" xfId="32043"/>
    <cellStyle name="Normal 27 2 6 11" xfId="22921"/>
    <cellStyle name="Normal 27 2 6 2" xfId="2387"/>
    <cellStyle name="Normal 27 2 6 2 10" xfId="22966"/>
    <cellStyle name="Normal 27 2 6 2 2" xfId="3614"/>
    <cellStyle name="Normal 27 2 6 2 2 2" xfId="4785"/>
    <cellStyle name="Normal 27 2 6 2 2 2 2" xfId="4999"/>
    <cellStyle name="Normal 27 2 6 2 2 2 2 2" xfId="7406"/>
    <cellStyle name="Normal 27 2 6 2 2 2 2 2 2" xfId="11949"/>
    <cellStyle name="Normal 27 2 6 2 2 2 2 2 2 2" xfId="21335"/>
    <cellStyle name="Normal 27 2 6 2 2 2 2 2 2 2 2" xfId="39619"/>
    <cellStyle name="Normal 27 2 6 2 2 2 2 2 2 3" xfId="30508"/>
    <cellStyle name="Normal 27 2 6 2 2 2 2 2 3" xfId="16795"/>
    <cellStyle name="Normal 27 2 6 2 2 2 2 2 3 2" xfId="35079"/>
    <cellStyle name="Normal 27 2 6 2 2 2 2 2 4" xfId="25968"/>
    <cellStyle name="Normal 27 2 6 2 2 2 2 3" xfId="9678"/>
    <cellStyle name="Normal 27 2 6 2 2 2 2 3 2" xfId="19064"/>
    <cellStyle name="Normal 27 2 6 2 2 2 2 3 2 2" xfId="37348"/>
    <cellStyle name="Normal 27 2 6 2 2 2 2 3 3" xfId="28237"/>
    <cellStyle name="Normal 27 2 6 2 2 2 2 4" xfId="14525"/>
    <cellStyle name="Normal 27 2 6 2 2 2 2 4 2" xfId="32809"/>
    <cellStyle name="Normal 27 2 6 2 2 2 2 5" xfId="23699"/>
    <cellStyle name="Normal 27 2 6 2 2 2 3" xfId="7223"/>
    <cellStyle name="Normal 27 2 6 2 2 2 3 2" xfId="11766"/>
    <cellStyle name="Normal 27 2 6 2 2 2 3 2 2" xfId="21152"/>
    <cellStyle name="Normal 27 2 6 2 2 2 3 2 2 2" xfId="39436"/>
    <cellStyle name="Normal 27 2 6 2 2 2 3 2 3" xfId="30325"/>
    <cellStyle name="Normal 27 2 6 2 2 2 3 3" xfId="16612"/>
    <cellStyle name="Normal 27 2 6 2 2 2 3 3 2" xfId="34896"/>
    <cellStyle name="Normal 27 2 6 2 2 2 3 4" xfId="25785"/>
    <cellStyle name="Normal 27 2 6 2 2 2 4" xfId="9495"/>
    <cellStyle name="Normal 27 2 6 2 2 2 4 2" xfId="18881"/>
    <cellStyle name="Normal 27 2 6 2 2 2 4 2 2" xfId="37165"/>
    <cellStyle name="Normal 27 2 6 2 2 2 4 3" xfId="28054"/>
    <cellStyle name="Normal 27 2 6 2 2 2 5" xfId="14342"/>
    <cellStyle name="Normal 27 2 6 2 2 2 5 2" xfId="32626"/>
    <cellStyle name="Normal 27 2 6 2 2 2 6" xfId="23516"/>
    <cellStyle name="Normal 27 2 6 2 2 3" xfId="4998"/>
    <cellStyle name="Normal 27 2 6 2 2 3 2" xfId="7405"/>
    <cellStyle name="Normal 27 2 6 2 2 3 2 2" xfId="11948"/>
    <cellStyle name="Normal 27 2 6 2 2 3 2 2 2" xfId="21334"/>
    <cellStyle name="Normal 27 2 6 2 2 3 2 2 2 2" xfId="39618"/>
    <cellStyle name="Normal 27 2 6 2 2 3 2 2 3" xfId="30507"/>
    <cellStyle name="Normal 27 2 6 2 2 3 2 3" xfId="16794"/>
    <cellStyle name="Normal 27 2 6 2 2 3 2 3 2" xfId="35078"/>
    <cellStyle name="Normal 27 2 6 2 2 3 2 4" xfId="25967"/>
    <cellStyle name="Normal 27 2 6 2 2 3 3" xfId="9677"/>
    <cellStyle name="Normal 27 2 6 2 2 3 3 2" xfId="19063"/>
    <cellStyle name="Normal 27 2 6 2 2 3 3 2 2" xfId="37347"/>
    <cellStyle name="Normal 27 2 6 2 2 3 3 3" xfId="28236"/>
    <cellStyle name="Normal 27 2 6 2 2 3 4" xfId="14524"/>
    <cellStyle name="Normal 27 2 6 2 2 3 4 2" xfId="32808"/>
    <cellStyle name="Normal 27 2 6 2 2 3 5" xfId="23698"/>
    <cellStyle name="Normal 27 2 6 2 2 4" xfId="6874"/>
    <cellStyle name="Normal 27 2 6 2 2 4 2" xfId="11417"/>
    <cellStyle name="Normal 27 2 6 2 2 4 2 2" xfId="20803"/>
    <cellStyle name="Normal 27 2 6 2 2 4 2 2 2" xfId="39087"/>
    <cellStyle name="Normal 27 2 6 2 2 4 2 3" xfId="29976"/>
    <cellStyle name="Normal 27 2 6 2 2 4 3" xfId="16263"/>
    <cellStyle name="Normal 27 2 6 2 2 4 3 2" xfId="34547"/>
    <cellStyle name="Normal 27 2 6 2 2 4 4" xfId="25436"/>
    <cellStyle name="Normal 27 2 6 2 2 5" xfId="9145"/>
    <cellStyle name="Normal 27 2 6 2 2 5 2" xfId="18531"/>
    <cellStyle name="Normal 27 2 6 2 2 5 2 2" xfId="36815"/>
    <cellStyle name="Normal 27 2 6 2 2 5 3" xfId="27704"/>
    <cellStyle name="Normal 27 2 6 2 2 6" xfId="13993"/>
    <cellStyle name="Normal 27 2 6 2 2 6 2" xfId="32277"/>
    <cellStyle name="Normal 27 2 6 2 2 7" xfId="23165"/>
    <cellStyle name="Normal 27 2 6 2 3" xfId="3395"/>
    <cellStyle name="Normal 27 2 6 2 3 2" xfId="4664"/>
    <cellStyle name="Normal 27 2 6 2 3 2 2" xfId="5001"/>
    <cellStyle name="Normal 27 2 6 2 3 2 2 2" xfId="7408"/>
    <cellStyle name="Normal 27 2 6 2 3 2 2 2 2" xfId="11951"/>
    <cellStyle name="Normal 27 2 6 2 3 2 2 2 2 2" xfId="21337"/>
    <cellStyle name="Normal 27 2 6 2 3 2 2 2 2 2 2" xfId="39621"/>
    <cellStyle name="Normal 27 2 6 2 3 2 2 2 2 3" xfId="30510"/>
    <cellStyle name="Normal 27 2 6 2 3 2 2 2 3" xfId="16797"/>
    <cellStyle name="Normal 27 2 6 2 3 2 2 2 3 2" xfId="35081"/>
    <cellStyle name="Normal 27 2 6 2 3 2 2 2 4" xfId="25970"/>
    <cellStyle name="Normal 27 2 6 2 3 2 2 3" xfId="9680"/>
    <cellStyle name="Normal 27 2 6 2 3 2 2 3 2" xfId="19066"/>
    <cellStyle name="Normal 27 2 6 2 3 2 2 3 2 2" xfId="37350"/>
    <cellStyle name="Normal 27 2 6 2 3 2 2 3 3" xfId="28239"/>
    <cellStyle name="Normal 27 2 6 2 3 2 2 4" xfId="14527"/>
    <cellStyle name="Normal 27 2 6 2 3 2 2 4 2" xfId="32811"/>
    <cellStyle name="Normal 27 2 6 2 3 2 2 5" xfId="23701"/>
    <cellStyle name="Normal 27 2 6 2 3 2 3" xfId="7102"/>
    <cellStyle name="Normal 27 2 6 2 3 2 3 2" xfId="11645"/>
    <cellStyle name="Normal 27 2 6 2 3 2 3 2 2" xfId="21031"/>
    <cellStyle name="Normal 27 2 6 2 3 2 3 2 2 2" xfId="39315"/>
    <cellStyle name="Normal 27 2 6 2 3 2 3 2 3" xfId="30204"/>
    <cellStyle name="Normal 27 2 6 2 3 2 3 3" xfId="16491"/>
    <cellStyle name="Normal 27 2 6 2 3 2 3 3 2" xfId="34775"/>
    <cellStyle name="Normal 27 2 6 2 3 2 3 4" xfId="25664"/>
    <cellStyle name="Normal 27 2 6 2 3 2 4" xfId="9374"/>
    <cellStyle name="Normal 27 2 6 2 3 2 4 2" xfId="18760"/>
    <cellStyle name="Normal 27 2 6 2 3 2 4 2 2" xfId="37044"/>
    <cellStyle name="Normal 27 2 6 2 3 2 4 3" xfId="27933"/>
    <cellStyle name="Normal 27 2 6 2 3 2 5" xfId="14221"/>
    <cellStyle name="Normal 27 2 6 2 3 2 5 2" xfId="32505"/>
    <cellStyle name="Normal 27 2 6 2 3 2 6" xfId="23395"/>
    <cellStyle name="Normal 27 2 6 2 3 3" xfId="5000"/>
    <cellStyle name="Normal 27 2 6 2 3 3 2" xfId="7407"/>
    <cellStyle name="Normal 27 2 6 2 3 3 2 2" xfId="11950"/>
    <cellStyle name="Normal 27 2 6 2 3 3 2 2 2" xfId="21336"/>
    <cellStyle name="Normal 27 2 6 2 3 3 2 2 2 2" xfId="39620"/>
    <cellStyle name="Normal 27 2 6 2 3 3 2 2 3" xfId="30509"/>
    <cellStyle name="Normal 27 2 6 2 3 3 2 3" xfId="16796"/>
    <cellStyle name="Normal 27 2 6 2 3 3 2 3 2" xfId="35080"/>
    <cellStyle name="Normal 27 2 6 2 3 3 2 4" xfId="25969"/>
    <cellStyle name="Normal 27 2 6 2 3 3 3" xfId="9679"/>
    <cellStyle name="Normal 27 2 6 2 3 3 3 2" xfId="19065"/>
    <cellStyle name="Normal 27 2 6 2 3 3 3 2 2" xfId="37349"/>
    <cellStyle name="Normal 27 2 6 2 3 3 3 3" xfId="28238"/>
    <cellStyle name="Normal 27 2 6 2 3 3 4" xfId="14526"/>
    <cellStyle name="Normal 27 2 6 2 3 3 4 2" xfId="32810"/>
    <cellStyle name="Normal 27 2 6 2 3 3 5" xfId="23700"/>
    <cellStyle name="Normal 27 2 6 2 3 4" xfId="6753"/>
    <cellStyle name="Normal 27 2 6 2 3 4 2" xfId="11296"/>
    <cellStyle name="Normal 27 2 6 2 3 4 2 2" xfId="20682"/>
    <cellStyle name="Normal 27 2 6 2 3 4 2 2 2" xfId="38966"/>
    <cellStyle name="Normal 27 2 6 2 3 4 2 3" xfId="29855"/>
    <cellStyle name="Normal 27 2 6 2 3 4 3" xfId="16142"/>
    <cellStyle name="Normal 27 2 6 2 3 4 3 2" xfId="34426"/>
    <cellStyle name="Normal 27 2 6 2 3 4 4" xfId="25315"/>
    <cellStyle name="Normal 27 2 6 2 3 5" xfId="9024"/>
    <cellStyle name="Normal 27 2 6 2 3 5 2" xfId="18410"/>
    <cellStyle name="Normal 27 2 6 2 3 5 2 2" xfId="36694"/>
    <cellStyle name="Normal 27 2 6 2 3 5 3" xfId="27583"/>
    <cellStyle name="Normal 27 2 6 2 3 6" xfId="13872"/>
    <cellStyle name="Normal 27 2 6 2 3 6 2" xfId="32156"/>
    <cellStyle name="Normal 27 2 6 2 3 7" xfId="23043"/>
    <cellStyle name="Normal 27 2 6 2 4" xfId="3378"/>
    <cellStyle name="Normal 27 2 6 2 4 2" xfId="4653"/>
    <cellStyle name="Normal 27 2 6 2 4 2 2" xfId="5003"/>
    <cellStyle name="Normal 27 2 6 2 4 2 2 2" xfId="7410"/>
    <cellStyle name="Normal 27 2 6 2 4 2 2 2 2" xfId="11953"/>
    <cellStyle name="Normal 27 2 6 2 4 2 2 2 2 2" xfId="21339"/>
    <cellStyle name="Normal 27 2 6 2 4 2 2 2 2 2 2" xfId="39623"/>
    <cellStyle name="Normal 27 2 6 2 4 2 2 2 2 3" xfId="30512"/>
    <cellStyle name="Normal 27 2 6 2 4 2 2 2 3" xfId="16799"/>
    <cellStyle name="Normal 27 2 6 2 4 2 2 2 3 2" xfId="35083"/>
    <cellStyle name="Normal 27 2 6 2 4 2 2 2 4" xfId="25972"/>
    <cellStyle name="Normal 27 2 6 2 4 2 2 3" xfId="9682"/>
    <cellStyle name="Normal 27 2 6 2 4 2 2 3 2" xfId="19068"/>
    <cellStyle name="Normal 27 2 6 2 4 2 2 3 2 2" xfId="37352"/>
    <cellStyle name="Normal 27 2 6 2 4 2 2 3 3" xfId="28241"/>
    <cellStyle name="Normal 27 2 6 2 4 2 2 4" xfId="14529"/>
    <cellStyle name="Normal 27 2 6 2 4 2 2 4 2" xfId="32813"/>
    <cellStyle name="Normal 27 2 6 2 4 2 2 5" xfId="23703"/>
    <cellStyle name="Normal 27 2 6 2 4 2 3" xfId="7091"/>
    <cellStyle name="Normal 27 2 6 2 4 2 3 2" xfId="11634"/>
    <cellStyle name="Normal 27 2 6 2 4 2 3 2 2" xfId="21020"/>
    <cellStyle name="Normal 27 2 6 2 4 2 3 2 2 2" xfId="39304"/>
    <cellStyle name="Normal 27 2 6 2 4 2 3 2 3" xfId="30193"/>
    <cellStyle name="Normal 27 2 6 2 4 2 3 3" xfId="16480"/>
    <cellStyle name="Normal 27 2 6 2 4 2 3 3 2" xfId="34764"/>
    <cellStyle name="Normal 27 2 6 2 4 2 3 4" xfId="25653"/>
    <cellStyle name="Normal 27 2 6 2 4 2 4" xfId="9363"/>
    <cellStyle name="Normal 27 2 6 2 4 2 4 2" xfId="18749"/>
    <cellStyle name="Normal 27 2 6 2 4 2 4 2 2" xfId="37033"/>
    <cellStyle name="Normal 27 2 6 2 4 2 4 3" xfId="27922"/>
    <cellStyle name="Normal 27 2 6 2 4 2 5" xfId="14210"/>
    <cellStyle name="Normal 27 2 6 2 4 2 5 2" xfId="32494"/>
    <cellStyle name="Normal 27 2 6 2 4 2 6" xfId="23384"/>
    <cellStyle name="Normal 27 2 6 2 4 3" xfId="5002"/>
    <cellStyle name="Normal 27 2 6 2 4 3 2" xfId="7409"/>
    <cellStyle name="Normal 27 2 6 2 4 3 2 2" xfId="11952"/>
    <cellStyle name="Normal 27 2 6 2 4 3 2 2 2" xfId="21338"/>
    <cellStyle name="Normal 27 2 6 2 4 3 2 2 2 2" xfId="39622"/>
    <cellStyle name="Normal 27 2 6 2 4 3 2 2 3" xfId="30511"/>
    <cellStyle name="Normal 27 2 6 2 4 3 2 3" xfId="16798"/>
    <cellStyle name="Normal 27 2 6 2 4 3 2 3 2" xfId="35082"/>
    <cellStyle name="Normal 27 2 6 2 4 3 2 4" xfId="25971"/>
    <cellStyle name="Normal 27 2 6 2 4 3 3" xfId="9681"/>
    <cellStyle name="Normal 27 2 6 2 4 3 3 2" xfId="19067"/>
    <cellStyle name="Normal 27 2 6 2 4 3 3 2 2" xfId="37351"/>
    <cellStyle name="Normal 27 2 6 2 4 3 3 3" xfId="28240"/>
    <cellStyle name="Normal 27 2 6 2 4 3 4" xfId="14528"/>
    <cellStyle name="Normal 27 2 6 2 4 3 4 2" xfId="32812"/>
    <cellStyle name="Normal 27 2 6 2 4 3 5" xfId="23702"/>
    <cellStyle name="Normal 27 2 6 2 4 4" xfId="6742"/>
    <cellStyle name="Normal 27 2 6 2 4 4 2" xfId="11285"/>
    <cellStyle name="Normal 27 2 6 2 4 4 2 2" xfId="20671"/>
    <cellStyle name="Normal 27 2 6 2 4 4 2 2 2" xfId="38955"/>
    <cellStyle name="Normal 27 2 6 2 4 4 2 3" xfId="29844"/>
    <cellStyle name="Normal 27 2 6 2 4 4 3" xfId="16131"/>
    <cellStyle name="Normal 27 2 6 2 4 4 3 2" xfId="34415"/>
    <cellStyle name="Normal 27 2 6 2 4 4 4" xfId="25304"/>
    <cellStyle name="Normal 27 2 6 2 4 5" xfId="9013"/>
    <cellStyle name="Normal 27 2 6 2 4 5 2" xfId="18399"/>
    <cellStyle name="Normal 27 2 6 2 4 5 2 2" xfId="36683"/>
    <cellStyle name="Normal 27 2 6 2 4 5 3" xfId="27572"/>
    <cellStyle name="Normal 27 2 6 2 4 6" xfId="13861"/>
    <cellStyle name="Normal 27 2 6 2 4 6 2" xfId="32145"/>
    <cellStyle name="Normal 27 2 6 2 4 7" xfId="23032"/>
    <cellStyle name="Normal 27 2 6 2 5" xfId="4593"/>
    <cellStyle name="Normal 27 2 6 2 5 2" xfId="5004"/>
    <cellStyle name="Normal 27 2 6 2 5 2 2" xfId="7411"/>
    <cellStyle name="Normal 27 2 6 2 5 2 2 2" xfId="11954"/>
    <cellStyle name="Normal 27 2 6 2 5 2 2 2 2" xfId="21340"/>
    <cellStyle name="Normal 27 2 6 2 5 2 2 2 2 2" xfId="39624"/>
    <cellStyle name="Normal 27 2 6 2 5 2 2 2 3" xfId="30513"/>
    <cellStyle name="Normal 27 2 6 2 5 2 2 3" xfId="16800"/>
    <cellStyle name="Normal 27 2 6 2 5 2 2 3 2" xfId="35084"/>
    <cellStyle name="Normal 27 2 6 2 5 2 2 4" xfId="25973"/>
    <cellStyle name="Normal 27 2 6 2 5 2 3" xfId="9683"/>
    <cellStyle name="Normal 27 2 6 2 5 2 3 2" xfId="19069"/>
    <cellStyle name="Normal 27 2 6 2 5 2 3 2 2" xfId="37353"/>
    <cellStyle name="Normal 27 2 6 2 5 2 3 3" xfId="28242"/>
    <cellStyle name="Normal 27 2 6 2 5 2 4" xfId="14530"/>
    <cellStyle name="Normal 27 2 6 2 5 2 4 2" xfId="32814"/>
    <cellStyle name="Normal 27 2 6 2 5 2 5" xfId="23704"/>
    <cellStyle name="Normal 27 2 6 2 5 3" xfId="7031"/>
    <cellStyle name="Normal 27 2 6 2 5 3 2" xfId="11574"/>
    <cellStyle name="Normal 27 2 6 2 5 3 2 2" xfId="20960"/>
    <cellStyle name="Normal 27 2 6 2 5 3 2 2 2" xfId="39244"/>
    <cellStyle name="Normal 27 2 6 2 5 3 2 3" xfId="30133"/>
    <cellStyle name="Normal 27 2 6 2 5 3 3" xfId="16420"/>
    <cellStyle name="Normal 27 2 6 2 5 3 3 2" xfId="34704"/>
    <cellStyle name="Normal 27 2 6 2 5 3 4" xfId="25593"/>
    <cellStyle name="Normal 27 2 6 2 5 4" xfId="9303"/>
    <cellStyle name="Normal 27 2 6 2 5 4 2" xfId="18689"/>
    <cellStyle name="Normal 27 2 6 2 5 4 2 2" xfId="36973"/>
    <cellStyle name="Normal 27 2 6 2 5 4 3" xfId="27862"/>
    <cellStyle name="Normal 27 2 6 2 5 5" xfId="14150"/>
    <cellStyle name="Normal 27 2 6 2 5 5 2" xfId="32434"/>
    <cellStyle name="Normal 27 2 6 2 5 6" xfId="23324"/>
    <cellStyle name="Normal 27 2 6 2 6" xfId="4997"/>
    <cellStyle name="Normal 27 2 6 2 6 2" xfId="7404"/>
    <cellStyle name="Normal 27 2 6 2 6 2 2" xfId="11947"/>
    <cellStyle name="Normal 27 2 6 2 6 2 2 2" xfId="21333"/>
    <cellStyle name="Normal 27 2 6 2 6 2 2 2 2" xfId="39617"/>
    <cellStyle name="Normal 27 2 6 2 6 2 2 3" xfId="30506"/>
    <cellStyle name="Normal 27 2 6 2 6 2 3" xfId="16793"/>
    <cellStyle name="Normal 27 2 6 2 6 2 3 2" xfId="35077"/>
    <cellStyle name="Normal 27 2 6 2 6 2 4" xfId="25966"/>
    <cellStyle name="Normal 27 2 6 2 6 3" xfId="9676"/>
    <cellStyle name="Normal 27 2 6 2 6 3 2" xfId="19062"/>
    <cellStyle name="Normal 27 2 6 2 6 3 2 2" xfId="37346"/>
    <cellStyle name="Normal 27 2 6 2 6 3 3" xfId="28235"/>
    <cellStyle name="Normal 27 2 6 2 6 4" xfId="14523"/>
    <cellStyle name="Normal 27 2 6 2 6 4 2" xfId="32807"/>
    <cellStyle name="Normal 27 2 6 2 6 5" xfId="23697"/>
    <cellStyle name="Normal 27 2 6 2 7" xfId="6682"/>
    <cellStyle name="Normal 27 2 6 2 7 2" xfId="11225"/>
    <cellStyle name="Normal 27 2 6 2 7 2 2" xfId="20611"/>
    <cellStyle name="Normal 27 2 6 2 7 2 2 2" xfId="38895"/>
    <cellStyle name="Normal 27 2 6 2 7 2 3" xfId="29784"/>
    <cellStyle name="Normal 27 2 6 2 7 3" xfId="16071"/>
    <cellStyle name="Normal 27 2 6 2 7 3 2" xfId="34355"/>
    <cellStyle name="Normal 27 2 6 2 7 4" xfId="25244"/>
    <cellStyle name="Normal 27 2 6 2 8" xfId="8953"/>
    <cellStyle name="Normal 27 2 6 2 8 2" xfId="18339"/>
    <cellStyle name="Normal 27 2 6 2 8 2 2" xfId="36623"/>
    <cellStyle name="Normal 27 2 6 2 8 3" xfId="27512"/>
    <cellStyle name="Normal 27 2 6 2 9" xfId="13801"/>
    <cellStyle name="Normal 27 2 6 2 9 2" xfId="32085"/>
    <cellStyle name="Normal 27 2 6 3" xfId="3509"/>
    <cellStyle name="Normal 27 2 6 3 2" xfId="4718"/>
    <cellStyle name="Normal 27 2 6 3 2 2" xfId="5006"/>
    <cellStyle name="Normal 27 2 6 3 2 2 2" xfId="7413"/>
    <cellStyle name="Normal 27 2 6 3 2 2 2 2" xfId="11956"/>
    <cellStyle name="Normal 27 2 6 3 2 2 2 2 2" xfId="21342"/>
    <cellStyle name="Normal 27 2 6 3 2 2 2 2 2 2" xfId="39626"/>
    <cellStyle name="Normal 27 2 6 3 2 2 2 2 3" xfId="30515"/>
    <cellStyle name="Normal 27 2 6 3 2 2 2 3" xfId="16802"/>
    <cellStyle name="Normal 27 2 6 3 2 2 2 3 2" xfId="35086"/>
    <cellStyle name="Normal 27 2 6 3 2 2 2 4" xfId="25975"/>
    <cellStyle name="Normal 27 2 6 3 2 2 3" xfId="9685"/>
    <cellStyle name="Normal 27 2 6 3 2 2 3 2" xfId="19071"/>
    <cellStyle name="Normal 27 2 6 3 2 2 3 2 2" xfId="37355"/>
    <cellStyle name="Normal 27 2 6 3 2 2 3 3" xfId="28244"/>
    <cellStyle name="Normal 27 2 6 3 2 2 4" xfId="14532"/>
    <cellStyle name="Normal 27 2 6 3 2 2 4 2" xfId="32816"/>
    <cellStyle name="Normal 27 2 6 3 2 2 5" xfId="23706"/>
    <cellStyle name="Normal 27 2 6 3 2 3" xfId="7156"/>
    <cellStyle name="Normal 27 2 6 3 2 3 2" xfId="11699"/>
    <cellStyle name="Normal 27 2 6 3 2 3 2 2" xfId="21085"/>
    <cellStyle name="Normal 27 2 6 3 2 3 2 2 2" xfId="39369"/>
    <cellStyle name="Normal 27 2 6 3 2 3 2 3" xfId="30258"/>
    <cellStyle name="Normal 27 2 6 3 2 3 3" xfId="16545"/>
    <cellStyle name="Normal 27 2 6 3 2 3 3 2" xfId="34829"/>
    <cellStyle name="Normal 27 2 6 3 2 3 4" xfId="25718"/>
    <cellStyle name="Normal 27 2 6 3 2 4" xfId="9428"/>
    <cellStyle name="Normal 27 2 6 3 2 4 2" xfId="18814"/>
    <cellStyle name="Normal 27 2 6 3 2 4 2 2" xfId="37098"/>
    <cellStyle name="Normal 27 2 6 3 2 4 3" xfId="27987"/>
    <cellStyle name="Normal 27 2 6 3 2 5" xfId="14275"/>
    <cellStyle name="Normal 27 2 6 3 2 5 2" xfId="32559"/>
    <cellStyle name="Normal 27 2 6 3 2 6" xfId="23449"/>
    <cellStyle name="Normal 27 2 6 3 3" xfId="5005"/>
    <cellStyle name="Normal 27 2 6 3 3 2" xfId="7412"/>
    <cellStyle name="Normal 27 2 6 3 3 2 2" xfId="11955"/>
    <cellStyle name="Normal 27 2 6 3 3 2 2 2" xfId="21341"/>
    <cellStyle name="Normal 27 2 6 3 3 2 2 2 2" xfId="39625"/>
    <cellStyle name="Normal 27 2 6 3 3 2 2 3" xfId="30514"/>
    <cellStyle name="Normal 27 2 6 3 3 2 3" xfId="16801"/>
    <cellStyle name="Normal 27 2 6 3 3 2 3 2" xfId="35085"/>
    <cellStyle name="Normal 27 2 6 3 3 2 4" xfId="25974"/>
    <cellStyle name="Normal 27 2 6 3 3 3" xfId="9684"/>
    <cellStyle name="Normal 27 2 6 3 3 3 2" xfId="19070"/>
    <cellStyle name="Normal 27 2 6 3 3 3 2 2" xfId="37354"/>
    <cellStyle name="Normal 27 2 6 3 3 3 3" xfId="28243"/>
    <cellStyle name="Normal 27 2 6 3 3 4" xfId="14531"/>
    <cellStyle name="Normal 27 2 6 3 3 4 2" xfId="32815"/>
    <cellStyle name="Normal 27 2 6 3 3 5" xfId="23705"/>
    <cellStyle name="Normal 27 2 6 3 4" xfId="6807"/>
    <cellStyle name="Normal 27 2 6 3 4 2" xfId="11350"/>
    <cellStyle name="Normal 27 2 6 3 4 2 2" xfId="20736"/>
    <cellStyle name="Normal 27 2 6 3 4 2 2 2" xfId="39020"/>
    <cellStyle name="Normal 27 2 6 3 4 2 3" xfId="29909"/>
    <cellStyle name="Normal 27 2 6 3 4 3" xfId="16196"/>
    <cellStyle name="Normal 27 2 6 3 4 3 2" xfId="34480"/>
    <cellStyle name="Normal 27 2 6 3 4 4" xfId="25369"/>
    <cellStyle name="Normal 27 2 6 3 5" xfId="9078"/>
    <cellStyle name="Normal 27 2 6 3 5 2" xfId="18464"/>
    <cellStyle name="Normal 27 2 6 3 5 2 2" xfId="36748"/>
    <cellStyle name="Normal 27 2 6 3 5 3" xfId="27637"/>
    <cellStyle name="Normal 27 2 6 3 6" xfId="13926"/>
    <cellStyle name="Normal 27 2 6 3 6 2" xfId="32210"/>
    <cellStyle name="Normal 27 2 6 3 7" xfId="23098"/>
    <cellStyle name="Normal 27 2 6 4" xfId="3420"/>
    <cellStyle name="Normal 27 2 6 4 2" xfId="4674"/>
    <cellStyle name="Normal 27 2 6 4 2 2" xfId="5008"/>
    <cellStyle name="Normal 27 2 6 4 2 2 2" xfId="7415"/>
    <cellStyle name="Normal 27 2 6 4 2 2 2 2" xfId="11958"/>
    <cellStyle name="Normal 27 2 6 4 2 2 2 2 2" xfId="21344"/>
    <cellStyle name="Normal 27 2 6 4 2 2 2 2 2 2" xfId="39628"/>
    <cellStyle name="Normal 27 2 6 4 2 2 2 2 3" xfId="30517"/>
    <cellStyle name="Normal 27 2 6 4 2 2 2 3" xfId="16804"/>
    <cellStyle name="Normal 27 2 6 4 2 2 2 3 2" xfId="35088"/>
    <cellStyle name="Normal 27 2 6 4 2 2 2 4" xfId="25977"/>
    <cellStyle name="Normal 27 2 6 4 2 2 3" xfId="9687"/>
    <cellStyle name="Normal 27 2 6 4 2 2 3 2" xfId="19073"/>
    <cellStyle name="Normal 27 2 6 4 2 2 3 2 2" xfId="37357"/>
    <cellStyle name="Normal 27 2 6 4 2 2 3 3" xfId="28246"/>
    <cellStyle name="Normal 27 2 6 4 2 2 4" xfId="14534"/>
    <cellStyle name="Normal 27 2 6 4 2 2 4 2" xfId="32818"/>
    <cellStyle name="Normal 27 2 6 4 2 2 5" xfId="23708"/>
    <cellStyle name="Normal 27 2 6 4 2 3" xfId="7112"/>
    <cellStyle name="Normal 27 2 6 4 2 3 2" xfId="11655"/>
    <cellStyle name="Normal 27 2 6 4 2 3 2 2" xfId="21041"/>
    <cellStyle name="Normal 27 2 6 4 2 3 2 2 2" xfId="39325"/>
    <cellStyle name="Normal 27 2 6 4 2 3 2 3" xfId="30214"/>
    <cellStyle name="Normal 27 2 6 4 2 3 3" xfId="16501"/>
    <cellStyle name="Normal 27 2 6 4 2 3 3 2" xfId="34785"/>
    <cellStyle name="Normal 27 2 6 4 2 3 4" xfId="25674"/>
    <cellStyle name="Normal 27 2 6 4 2 4" xfId="9384"/>
    <cellStyle name="Normal 27 2 6 4 2 4 2" xfId="18770"/>
    <cellStyle name="Normal 27 2 6 4 2 4 2 2" xfId="37054"/>
    <cellStyle name="Normal 27 2 6 4 2 4 3" xfId="27943"/>
    <cellStyle name="Normal 27 2 6 4 2 5" xfId="14231"/>
    <cellStyle name="Normal 27 2 6 4 2 5 2" xfId="32515"/>
    <cellStyle name="Normal 27 2 6 4 2 6" xfId="23405"/>
    <cellStyle name="Normal 27 2 6 4 3" xfId="5007"/>
    <cellStyle name="Normal 27 2 6 4 3 2" xfId="7414"/>
    <cellStyle name="Normal 27 2 6 4 3 2 2" xfId="11957"/>
    <cellStyle name="Normal 27 2 6 4 3 2 2 2" xfId="21343"/>
    <cellStyle name="Normal 27 2 6 4 3 2 2 2 2" xfId="39627"/>
    <cellStyle name="Normal 27 2 6 4 3 2 2 3" xfId="30516"/>
    <cellStyle name="Normal 27 2 6 4 3 2 3" xfId="16803"/>
    <cellStyle name="Normal 27 2 6 4 3 2 3 2" xfId="35087"/>
    <cellStyle name="Normal 27 2 6 4 3 2 4" xfId="25976"/>
    <cellStyle name="Normal 27 2 6 4 3 3" xfId="9686"/>
    <cellStyle name="Normal 27 2 6 4 3 3 2" xfId="19072"/>
    <cellStyle name="Normal 27 2 6 4 3 3 2 2" xfId="37356"/>
    <cellStyle name="Normal 27 2 6 4 3 3 3" xfId="28245"/>
    <cellStyle name="Normal 27 2 6 4 3 4" xfId="14533"/>
    <cellStyle name="Normal 27 2 6 4 3 4 2" xfId="32817"/>
    <cellStyle name="Normal 27 2 6 4 3 5" xfId="23707"/>
    <cellStyle name="Normal 27 2 6 4 4" xfId="6763"/>
    <cellStyle name="Normal 27 2 6 4 4 2" xfId="11306"/>
    <cellStyle name="Normal 27 2 6 4 4 2 2" xfId="20692"/>
    <cellStyle name="Normal 27 2 6 4 4 2 2 2" xfId="38976"/>
    <cellStyle name="Normal 27 2 6 4 4 2 3" xfId="29865"/>
    <cellStyle name="Normal 27 2 6 4 4 3" xfId="16152"/>
    <cellStyle name="Normal 27 2 6 4 4 3 2" xfId="34436"/>
    <cellStyle name="Normal 27 2 6 4 4 4" xfId="25325"/>
    <cellStyle name="Normal 27 2 6 4 5" xfId="9034"/>
    <cellStyle name="Normal 27 2 6 4 5 2" xfId="18420"/>
    <cellStyle name="Normal 27 2 6 4 5 2 2" xfId="36704"/>
    <cellStyle name="Normal 27 2 6 4 5 3" xfId="27593"/>
    <cellStyle name="Normal 27 2 6 4 6" xfId="13882"/>
    <cellStyle name="Normal 27 2 6 4 6 2" xfId="32166"/>
    <cellStyle name="Normal 27 2 6 4 7" xfId="23053"/>
    <cellStyle name="Normal 27 2 6 5" xfId="3515"/>
    <cellStyle name="Normal 27 2 6 5 2" xfId="4721"/>
    <cellStyle name="Normal 27 2 6 5 2 2" xfId="5010"/>
    <cellStyle name="Normal 27 2 6 5 2 2 2" xfId="7417"/>
    <cellStyle name="Normal 27 2 6 5 2 2 2 2" xfId="11960"/>
    <cellStyle name="Normal 27 2 6 5 2 2 2 2 2" xfId="21346"/>
    <cellStyle name="Normal 27 2 6 5 2 2 2 2 2 2" xfId="39630"/>
    <cellStyle name="Normal 27 2 6 5 2 2 2 2 3" xfId="30519"/>
    <cellStyle name="Normal 27 2 6 5 2 2 2 3" xfId="16806"/>
    <cellStyle name="Normal 27 2 6 5 2 2 2 3 2" xfId="35090"/>
    <cellStyle name="Normal 27 2 6 5 2 2 2 4" xfId="25979"/>
    <cellStyle name="Normal 27 2 6 5 2 2 3" xfId="9689"/>
    <cellStyle name="Normal 27 2 6 5 2 2 3 2" xfId="19075"/>
    <cellStyle name="Normal 27 2 6 5 2 2 3 2 2" xfId="37359"/>
    <cellStyle name="Normal 27 2 6 5 2 2 3 3" xfId="28248"/>
    <cellStyle name="Normal 27 2 6 5 2 2 4" xfId="14536"/>
    <cellStyle name="Normal 27 2 6 5 2 2 4 2" xfId="32820"/>
    <cellStyle name="Normal 27 2 6 5 2 2 5" xfId="23710"/>
    <cellStyle name="Normal 27 2 6 5 2 3" xfId="7159"/>
    <cellStyle name="Normal 27 2 6 5 2 3 2" xfId="11702"/>
    <cellStyle name="Normal 27 2 6 5 2 3 2 2" xfId="21088"/>
    <cellStyle name="Normal 27 2 6 5 2 3 2 2 2" xfId="39372"/>
    <cellStyle name="Normal 27 2 6 5 2 3 2 3" xfId="30261"/>
    <cellStyle name="Normal 27 2 6 5 2 3 3" xfId="16548"/>
    <cellStyle name="Normal 27 2 6 5 2 3 3 2" xfId="34832"/>
    <cellStyle name="Normal 27 2 6 5 2 3 4" xfId="25721"/>
    <cellStyle name="Normal 27 2 6 5 2 4" xfId="9431"/>
    <cellStyle name="Normal 27 2 6 5 2 4 2" xfId="18817"/>
    <cellStyle name="Normal 27 2 6 5 2 4 2 2" xfId="37101"/>
    <cellStyle name="Normal 27 2 6 5 2 4 3" xfId="27990"/>
    <cellStyle name="Normal 27 2 6 5 2 5" xfId="14278"/>
    <cellStyle name="Normal 27 2 6 5 2 5 2" xfId="32562"/>
    <cellStyle name="Normal 27 2 6 5 2 6" xfId="23452"/>
    <cellStyle name="Normal 27 2 6 5 3" xfId="5009"/>
    <cellStyle name="Normal 27 2 6 5 3 2" xfId="7416"/>
    <cellStyle name="Normal 27 2 6 5 3 2 2" xfId="11959"/>
    <cellStyle name="Normal 27 2 6 5 3 2 2 2" xfId="21345"/>
    <cellStyle name="Normal 27 2 6 5 3 2 2 2 2" xfId="39629"/>
    <cellStyle name="Normal 27 2 6 5 3 2 2 3" xfId="30518"/>
    <cellStyle name="Normal 27 2 6 5 3 2 3" xfId="16805"/>
    <cellStyle name="Normal 27 2 6 5 3 2 3 2" xfId="35089"/>
    <cellStyle name="Normal 27 2 6 5 3 2 4" xfId="25978"/>
    <cellStyle name="Normal 27 2 6 5 3 3" xfId="9688"/>
    <cellStyle name="Normal 27 2 6 5 3 3 2" xfId="19074"/>
    <cellStyle name="Normal 27 2 6 5 3 3 2 2" xfId="37358"/>
    <cellStyle name="Normal 27 2 6 5 3 3 3" xfId="28247"/>
    <cellStyle name="Normal 27 2 6 5 3 4" xfId="14535"/>
    <cellStyle name="Normal 27 2 6 5 3 4 2" xfId="32819"/>
    <cellStyle name="Normal 27 2 6 5 3 5" xfId="23709"/>
    <cellStyle name="Normal 27 2 6 5 4" xfId="6810"/>
    <cellStyle name="Normal 27 2 6 5 4 2" xfId="11353"/>
    <cellStyle name="Normal 27 2 6 5 4 2 2" xfId="20739"/>
    <cellStyle name="Normal 27 2 6 5 4 2 2 2" xfId="39023"/>
    <cellStyle name="Normal 27 2 6 5 4 2 3" xfId="29912"/>
    <cellStyle name="Normal 27 2 6 5 4 3" xfId="16199"/>
    <cellStyle name="Normal 27 2 6 5 4 3 2" xfId="34483"/>
    <cellStyle name="Normal 27 2 6 5 4 4" xfId="25372"/>
    <cellStyle name="Normal 27 2 6 5 5" xfId="9081"/>
    <cellStyle name="Normal 27 2 6 5 5 2" xfId="18467"/>
    <cellStyle name="Normal 27 2 6 5 5 2 2" xfId="36751"/>
    <cellStyle name="Normal 27 2 6 5 5 3" xfId="27640"/>
    <cellStyle name="Normal 27 2 6 5 6" xfId="13929"/>
    <cellStyle name="Normal 27 2 6 5 6 2" xfId="32213"/>
    <cellStyle name="Normal 27 2 6 5 7" xfId="23101"/>
    <cellStyle name="Normal 27 2 6 6" xfId="4551"/>
    <cellStyle name="Normal 27 2 6 6 2" xfId="5011"/>
    <cellStyle name="Normal 27 2 6 6 2 2" xfId="7418"/>
    <cellStyle name="Normal 27 2 6 6 2 2 2" xfId="11961"/>
    <cellStyle name="Normal 27 2 6 6 2 2 2 2" xfId="21347"/>
    <cellStyle name="Normal 27 2 6 6 2 2 2 2 2" xfId="39631"/>
    <cellStyle name="Normal 27 2 6 6 2 2 2 3" xfId="30520"/>
    <cellStyle name="Normal 27 2 6 6 2 2 3" xfId="16807"/>
    <cellStyle name="Normal 27 2 6 6 2 2 3 2" xfId="35091"/>
    <cellStyle name="Normal 27 2 6 6 2 2 4" xfId="25980"/>
    <cellStyle name="Normal 27 2 6 6 2 3" xfId="9690"/>
    <cellStyle name="Normal 27 2 6 6 2 3 2" xfId="19076"/>
    <cellStyle name="Normal 27 2 6 6 2 3 2 2" xfId="37360"/>
    <cellStyle name="Normal 27 2 6 6 2 3 3" xfId="28249"/>
    <cellStyle name="Normal 27 2 6 6 2 4" xfId="14537"/>
    <cellStyle name="Normal 27 2 6 6 2 4 2" xfId="32821"/>
    <cellStyle name="Normal 27 2 6 6 2 5" xfId="23711"/>
    <cellStyle name="Normal 27 2 6 6 3" xfId="6989"/>
    <cellStyle name="Normal 27 2 6 6 3 2" xfId="11532"/>
    <cellStyle name="Normal 27 2 6 6 3 2 2" xfId="20918"/>
    <cellStyle name="Normal 27 2 6 6 3 2 2 2" xfId="39202"/>
    <cellStyle name="Normal 27 2 6 6 3 2 3" xfId="30091"/>
    <cellStyle name="Normal 27 2 6 6 3 3" xfId="16378"/>
    <cellStyle name="Normal 27 2 6 6 3 3 2" xfId="34662"/>
    <cellStyle name="Normal 27 2 6 6 3 4" xfId="25551"/>
    <cellStyle name="Normal 27 2 6 6 4" xfId="9261"/>
    <cellStyle name="Normal 27 2 6 6 4 2" xfId="18647"/>
    <cellStyle name="Normal 27 2 6 6 4 2 2" xfId="36931"/>
    <cellStyle name="Normal 27 2 6 6 4 3" xfId="27820"/>
    <cellStyle name="Normal 27 2 6 6 5" xfId="14108"/>
    <cellStyle name="Normal 27 2 6 6 5 2" xfId="32392"/>
    <cellStyle name="Normal 27 2 6 6 6" xfId="23282"/>
    <cellStyle name="Normal 27 2 6 7" xfId="4996"/>
    <cellStyle name="Normal 27 2 6 7 2" xfId="7403"/>
    <cellStyle name="Normal 27 2 6 7 2 2" xfId="11946"/>
    <cellStyle name="Normal 27 2 6 7 2 2 2" xfId="21332"/>
    <cellStyle name="Normal 27 2 6 7 2 2 2 2" xfId="39616"/>
    <cellStyle name="Normal 27 2 6 7 2 2 3" xfId="30505"/>
    <cellStyle name="Normal 27 2 6 7 2 3" xfId="16792"/>
    <cellStyle name="Normal 27 2 6 7 2 3 2" xfId="35076"/>
    <cellStyle name="Normal 27 2 6 7 2 4" xfId="25965"/>
    <cellStyle name="Normal 27 2 6 7 3" xfId="9675"/>
    <cellStyle name="Normal 27 2 6 7 3 2" xfId="19061"/>
    <cellStyle name="Normal 27 2 6 7 3 2 2" xfId="37345"/>
    <cellStyle name="Normal 27 2 6 7 3 3" xfId="28234"/>
    <cellStyle name="Normal 27 2 6 7 4" xfId="14522"/>
    <cellStyle name="Normal 27 2 6 7 4 2" xfId="32806"/>
    <cellStyle name="Normal 27 2 6 7 5" xfId="23696"/>
    <cellStyle name="Normal 27 2 6 8" xfId="6640"/>
    <cellStyle name="Normal 27 2 6 8 2" xfId="11183"/>
    <cellStyle name="Normal 27 2 6 8 2 2" xfId="20569"/>
    <cellStyle name="Normal 27 2 6 8 2 2 2" xfId="38853"/>
    <cellStyle name="Normal 27 2 6 8 2 3" xfId="29742"/>
    <cellStyle name="Normal 27 2 6 8 3" xfId="16029"/>
    <cellStyle name="Normal 27 2 6 8 3 2" xfId="34313"/>
    <cellStyle name="Normal 27 2 6 8 4" xfId="25202"/>
    <cellStyle name="Normal 27 2 6 9" xfId="8911"/>
    <cellStyle name="Normal 27 2 6 9 2" xfId="18297"/>
    <cellStyle name="Normal 27 2 6 9 2 2" xfId="36581"/>
    <cellStyle name="Normal 27 2 6 9 3" xfId="27470"/>
    <cellStyle name="Normal 27 2 7" xfId="2376"/>
    <cellStyle name="Normal 27 2 7 10" xfId="22955"/>
    <cellStyle name="Normal 27 2 7 2" xfId="3603"/>
    <cellStyle name="Normal 27 2 7 2 2" xfId="4774"/>
    <cellStyle name="Normal 27 2 7 2 2 2" xfId="5014"/>
    <cellStyle name="Normal 27 2 7 2 2 2 2" xfId="7421"/>
    <cellStyle name="Normal 27 2 7 2 2 2 2 2" xfId="11964"/>
    <cellStyle name="Normal 27 2 7 2 2 2 2 2 2" xfId="21350"/>
    <cellStyle name="Normal 27 2 7 2 2 2 2 2 2 2" xfId="39634"/>
    <cellStyle name="Normal 27 2 7 2 2 2 2 2 3" xfId="30523"/>
    <cellStyle name="Normal 27 2 7 2 2 2 2 3" xfId="16810"/>
    <cellStyle name="Normal 27 2 7 2 2 2 2 3 2" xfId="35094"/>
    <cellStyle name="Normal 27 2 7 2 2 2 2 4" xfId="25983"/>
    <cellStyle name="Normal 27 2 7 2 2 2 3" xfId="9693"/>
    <cellStyle name="Normal 27 2 7 2 2 2 3 2" xfId="19079"/>
    <cellStyle name="Normal 27 2 7 2 2 2 3 2 2" xfId="37363"/>
    <cellStyle name="Normal 27 2 7 2 2 2 3 3" xfId="28252"/>
    <cellStyle name="Normal 27 2 7 2 2 2 4" xfId="14540"/>
    <cellStyle name="Normal 27 2 7 2 2 2 4 2" xfId="32824"/>
    <cellStyle name="Normal 27 2 7 2 2 2 5" xfId="23714"/>
    <cellStyle name="Normal 27 2 7 2 2 3" xfId="7212"/>
    <cellStyle name="Normal 27 2 7 2 2 3 2" xfId="11755"/>
    <cellStyle name="Normal 27 2 7 2 2 3 2 2" xfId="21141"/>
    <cellStyle name="Normal 27 2 7 2 2 3 2 2 2" xfId="39425"/>
    <cellStyle name="Normal 27 2 7 2 2 3 2 3" xfId="30314"/>
    <cellStyle name="Normal 27 2 7 2 2 3 3" xfId="16601"/>
    <cellStyle name="Normal 27 2 7 2 2 3 3 2" xfId="34885"/>
    <cellStyle name="Normal 27 2 7 2 2 3 4" xfId="25774"/>
    <cellStyle name="Normal 27 2 7 2 2 4" xfId="9484"/>
    <cellStyle name="Normal 27 2 7 2 2 4 2" xfId="18870"/>
    <cellStyle name="Normal 27 2 7 2 2 4 2 2" xfId="37154"/>
    <cellStyle name="Normal 27 2 7 2 2 4 3" xfId="28043"/>
    <cellStyle name="Normal 27 2 7 2 2 5" xfId="14331"/>
    <cellStyle name="Normal 27 2 7 2 2 5 2" xfId="32615"/>
    <cellStyle name="Normal 27 2 7 2 2 6" xfId="23505"/>
    <cellStyle name="Normal 27 2 7 2 3" xfId="5013"/>
    <cellStyle name="Normal 27 2 7 2 3 2" xfId="7420"/>
    <cellStyle name="Normal 27 2 7 2 3 2 2" xfId="11963"/>
    <cellStyle name="Normal 27 2 7 2 3 2 2 2" xfId="21349"/>
    <cellStyle name="Normal 27 2 7 2 3 2 2 2 2" xfId="39633"/>
    <cellStyle name="Normal 27 2 7 2 3 2 2 3" xfId="30522"/>
    <cellStyle name="Normal 27 2 7 2 3 2 3" xfId="16809"/>
    <cellStyle name="Normal 27 2 7 2 3 2 3 2" xfId="35093"/>
    <cellStyle name="Normal 27 2 7 2 3 2 4" xfId="25982"/>
    <cellStyle name="Normal 27 2 7 2 3 3" xfId="9692"/>
    <cellStyle name="Normal 27 2 7 2 3 3 2" xfId="19078"/>
    <cellStyle name="Normal 27 2 7 2 3 3 2 2" xfId="37362"/>
    <cellStyle name="Normal 27 2 7 2 3 3 3" xfId="28251"/>
    <cellStyle name="Normal 27 2 7 2 3 4" xfId="14539"/>
    <cellStyle name="Normal 27 2 7 2 3 4 2" xfId="32823"/>
    <cellStyle name="Normal 27 2 7 2 3 5" xfId="23713"/>
    <cellStyle name="Normal 27 2 7 2 4" xfId="6863"/>
    <cellStyle name="Normal 27 2 7 2 4 2" xfId="11406"/>
    <cellStyle name="Normal 27 2 7 2 4 2 2" xfId="20792"/>
    <cellStyle name="Normal 27 2 7 2 4 2 2 2" xfId="39076"/>
    <cellStyle name="Normal 27 2 7 2 4 2 3" xfId="29965"/>
    <cellStyle name="Normal 27 2 7 2 4 3" xfId="16252"/>
    <cellStyle name="Normal 27 2 7 2 4 3 2" xfId="34536"/>
    <cellStyle name="Normal 27 2 7 2 4 4" xfId="25425"/>
    <cellStyle name="Normal 27 2 7 2 5" xfId="9134"/>
    <cellStyle name="Normal 27 2 7 2 5 2" xfId="18520"/>
    <cellStyle name="Normal 27 2 7 2 5 2 2" xfId="36804"/>
    <cellStyle name="Normal 27 2 7 2 5 3" xfId="27693"/>
    <cellStyle name="Normal 27 2 7 2 6" xfId="13982"/>
    <cellStyle name="Normal 27 2 7 2 6 2" xfId="32266"/>
    <cellStyle name="Normal 27 2 7 2 7" xfId="23154"/>
    <cellStyle name="Normal 27 2 7 3" xfId="3405"/>
    <cellStyle name="Normal 27 2 7 3 2" xfId="4668"/>
    <cellStyle name="Normal 27 2 7 3 2 2" xfId="5016"/>
    <cellStyle name="Normal 27 2 7 3 2 2 2" xfId="7423"/>
    <cellStyle name="Normal 27 2 7 3 2 2 2 2" xfId="11966"/>
    <cellStyle name="Normal 27 2 7 3 2 2 2 2 2" xfId="21352"/>
    <cellStyle name="Normal 27 2 7 3 2 2 2 2 2 2" xfId="39636"/>
    <cellStyle name="Normal 27 2 7 3 2 2 2 2 3" xfId="30525"/>
    <cellStyle name="Normal 27 2 7 3 2 2 2 3" xfId="16812"/>
    <cellStyle name="Normal 27 2 7 3 2 2 2 3 2" xfId="35096"/>
    <cellStyle name="Normal 27 2 7 3 2 2 2 4" xfId="25985"/>
    <cellStyle name="Normal 27 2 7 3 2 2 3" xfId="9695"/>
    <cellStyle name="Normal 27 2 7 3 2 2 3 2" xfId="19081"/>
    <cellStyle name="Normal 27 2 7 3 2 2 3 2 2" xfId="37365"/>
    <cellStyle name="Normal 27 2 7 3 2 2 3 3" xfId="28254"/>
    <cellStyle name="Normal 27 2 7 3 2 2 4" xfId="14542"/>
    <cellStyle name="Normal 27 2 7 3 2 2 4 2" xfId="32826"/>
    <cellStyle name="Normal 27 2 7 3 2 2 5" xfId="23716"/>
    <cellStyle name="Normal 27 2 7 3 2 3" xfId="7106"/>
    <cellStyle name="Normal 27 2 7 3 2 3 2" xfId="11649"/>
    <cellStyle name="Normal 27 2 7 3 2 3 2 2" xfId="21035"/>
    <cellStyle name="Normal 27 2 7 3 2 3 2 2 2" xfId="39319"/>
    <cellStyle name="Normal 27 2 7 3 2 3 2 3" xfId="30208"/>
    <cellStyle name="Normal 27 2 7 3 2 3 3" xfId="16495"/>
    <cellStyle name="Normal 27 2 7 3 2 3 3 2" xfId="34779"/>
    <cellStyle name="Normal 27 2 7 3 2 3 4" xfId="25668"/>
    <cellStyle name="Normal 27 2 7 3 2 4" xfId="9378"/>
    <cellStyle name="Normal 27 2 7 3 2 4 2" xfId="18764"/>
    <cellStyle name="Normal 27 2 7 3 2 4 2 2" xfId="37048"/>
    <cellStyle name="Normal 27 2 7 3 2 4 3" xfId="27937"/>
    <cellStyle name="Normal 27 2 7 3 2 5" xfId="14225"/>
    <cellStyle name="Normal 27 2 7 3 2 5 2" xfId="32509"/>
    <cellStyle name="Normal 27 2 7 3 2 6" xfId="23399"/>
    <cellStyle name="Normal 27 2 7 3 3" xfId="5015"/>
    <cellStyle name="Normal 27 2 7 3 3 2" xfId="7422"/>
    <cellStyle name="Normal 27 2 7 3 3 2 2" xfId="11965"/>
    <cellStyle name="Normal 27 2 7 3 3 2 2 2" xfId="21351"/>
    <cellStyle name="Normal 27 2 7 3 3 2 2 2 2" xfId="39635"/>
    <cellStyle name="Normal 27 2 7 3 3 2 2 3" xfId="30524"/>
    <cellStyle name="Normal 27 2 7 3 3 2 3" xfId="16811"/>
    <cellStyle name="Normal 27 2 7 3 3 2 3 2" xfId="35095"/>
    <cellStyle name="Normal 27 2 7 3 3 2 4" xfId="25984"/>
    <cellStyle name="Normal 27 2 7 3 3 3" xfId="9694"/>
    <cellStyle name="Normal 27 2 7 3 3 3 2" xfId="19080"/>
    <cellStyle name="Normal 27 2 7 3 3 3 2 2" xfId="37364"/>
    <cellStyle name="Normal 27 2 7 3 3 3 3" xfId="28253"/>
    <cellStyle name="Normal 27 2 7 3 3 4" xfId="14541"/>
    <cellStyle name="Normal 27 2 7 3 3 4 2" xfId="32825"/>
    <cellStyle name="Normal 27 2 7 3 3 5" xfId="23715"/>
    <cellStyle name="Normal 27 2 7 3 4" xfId="6757"/>
    <cellStyle name="Normal 27 2 7 3 4 2" xfId="11300"/>
    <cellStyle name="Normal 27 2 7 3 4 2 2" xfId="20686"/>
    <cellStyle name="Normal 27 2 7 3 4 2 2 2" xfId="38970"/>
    <cellStyle name="Normal 27 2 7 3 4 2 3" xfId="29859"/>
    <cellStyle name="Normal 27 2 7 3 4 3" xfId="16146"/>
    <cellStyle name="Normal 27 2 7 3 4 3 2" xfId="34430"/>
    <cellStyle name="Normal 27 2 7 3 4 4" xfId="25319"/>
    <cellStyle name="Normal 27 2 7 3 5" xfId="9028"/>
    <cellStyle name="Normal 27 2 7 3 5 2" xfId="18414"/>
    <cellStyle name="Normal 27 2 7 3 5 2 2" xfId="36698"/>
    <cellStyle name="Normal 27 2 7 3 5 3" xfId="27587"/>
    <cellStyle name="Normal 27 2 7 3 6" xfId="13876"/>
    <cellStyle name="Normal 27 2 7 3 6 2" xfId="32160"/>
    <cellStyle name="Normal 27 2 7 3 7" xfId="23047"/>
    <cellStyle name="Normal 27 2 7 4" xfId="3244"/>
    <cellStyle name="Normal 27 2 7 4 2" xfId="4622"/>
    <cellStyle name="Normal 27 2 7 4 2 2" xfId="5018"/>
    <cellStyle name="Normal 27 2 7 4 2 2 2" xfId="7425"/>
    <cellStyle name="Normal 27 2 7 4 2 2 2 2" xfId="11968"/>
    <cellStyle name="Normal 27 2 7 4 2 2 2 2 2" xfId="21354"/>
    <cellStyle name="Normal 27 2 7 4 2 2 2 2 2 2" xfId="39638"/>
    <cellStyle name="Normal 27 2 7 4 2 2 2 2 3" xfId="30527"/>
    <cellStyle name="Normal 27 2 7 4 2 2 2 3" xfId="16814"/>
    <cellStyle name="Normal 27 2 7 4 2 2 2 3 2" xfId="35098"/>
    <cellStyle name="Normal 27 2 7 4 2 2 2 4" xfId="25987"/>
    <cellStyle name="Normal 27 2 7 4 2 2 3" xfId="9697"/>
    <cellStyle name="Normal 27 2 7 4 2 2 3 2" xfId="19083"/>
    <cellStyle name="Normal 27 2 7 4 2 2 3 2 2" xfId="37367"/>
    <cellStyle name="Normal 27 2 7 4 2 2 3 3" xfId="28256"/>
    <cellStyle name="Normal 27 2 7 4 2 2 4" xfId="14544"/>
    <cellStyle name="Normal 27 2 7 4 2 2 4 2" xfId="32828"/>
    <cellStyle name="Normal 27 2 7 4 2 2 5" xfId="23718"/>
    <cellStyle name="Normal 27 2 7 4 2 3" xfId="7060"/>
    <cellStyle name="Normal 27 2 7 4 2 3 2" xfId="11603"/>
    <cellStyle name="Normal 27 2 7 4 2 3 2 2" xfId="20989"/>
    <cellStyle name="Normal 27 2 7 4 2 3 2 2 2" xfId="39273"/>
    <cellStyle name="Normal 27 2 7 4 2 3 2 3" xfId="30162"/>
    <cellStyle name="Normal 27 2 7 4 2 3 3" xfId="16449"/>
    <cellStyle name="Normal 27 2 7 4 2 3 3 2" xfId="34733"/>
    <cellStyle name="Normal 27 2 7 4 2 3 4" xfId="25622"/>
    <cellStyle name="Normal 27 2 7 4 2 4" xfId="9332"/>
    <cellStyle name="Normal 27 2 7 4 2 4 2" xfId="18718"/>
    <cellStyle name="Normal 27 2 7 4 2 4 2 2" xfId="37002"/>
    <cellStyle name="Normal 27 2 7 4 2 4 3" xfId="27891"/>
    <cellStyle name="Normal 27 2 7 4 2 5" xfId="14179"/>
    <cellStyle name="Normal 27 2 7 4 2 5 2" xfId="32463"/>
    <cellStyle name="Normal 27 2 7 4 2 6" xfId="23353"/>
    <cellStyle name="Normal 27 2 7 4 3" xfId="5017"/>
    <cellStyle name="Normal 27 2 7 4 3 2" xfId="7424"/>
    <cellStyle name="Normal 27 2 7 4 3 2 2" xfId="11967"/>
    <cellStyle name="Normal 27 2 7 4 3 2 2 2" xfId="21353"/>
    <cellStyle name="Normal 27 2 7 4 3 2 2 2 2" xfId="39637"/>
    <cellStyle name="Normal 27 2 7 4 3 2 2 3" xfId="30526"/>
    <cellStyle name="Normal 27 2 7 4 3 2 3" xfId="16813"/>
    <cellStyle name="Normal 27 2 7 4 3 2 3 2" xfId="35097"/>
    <cellStyle name="Normal 27 2 7 4 3 2 4" xfId="25986"/>
    <cellStyle name="Normal 27 2 7 4 3 3" xfId="9696"/>
    <cellStyle name="Normal 27 2 7 4 3 3 2" xfId="19082"/>
    <cellStyle name="Normal 27 2 7 4 3 3 2 2" xfId="37366"/>
    <cellStyle name="Normal 27 2 7 4 3 3 3" xfId="28255"/>
    <cellStyle name="Normal 27 2 7 4 3 4" xfId="14543"/>
    <cellStyle name="Normal 27 2 7 4 3 4 2" xfId="32827"/>
    <cellStyle name="Normal 27 2 7 4 3 5" xfId="23717"/>
    <cellStyle name="Normal 27 2 7 4 4" xfId="6711"/>
    <cellStyle name="Normal 27 2 7 4 4 2" xfId="11254"/>
    <cellStyle name="Normal 27 2 7 4 4 2 2" xfId="20640"/>
    <cellStyle name="Normal 27 2 7 4 4 2 2 2" xfId="38924"/>
    <cellStyle name="Normal 27 2 7 4 4 2 3" xfId="29813"/>
    <cellStyle name="Normal 27 2 7 4 4 3" xfId="16100"/>
    <cellStyle name="Normal 27 2 7 4 4 3 2" xfId="34384"/>
    <cellStyle name="Normal 27 2 7 4 4 4" xfId="25273"/>
    <cellStyle name="Normal 27 2 7 4 5" xfId="8982"/>
    <cellStyle name="Normal 27 2 7 4 5 2" xfId="18368"/>
    <cellStyle name="Normal 27 2 7 4 5 2 2" xfId="36652"/>
    <cellStyle name="Normal 27 2 7 4 5 3" xfId="27541"/>
    <cellStyle name="Normal 27 2 7 4 6" xfId="13830"/>
    <cellStyle name="Normal 27 2 7 4 6 2" xfId="32114"/>
    <cellStyle name="Normal 27 2 7 4 7" xfId="23001"/>
    <cellStyle name="Normal 27 2 7 5" xfId="4582"/>
    <cellStyle name="Normal 27 2 7 5 2" xfId="5019"/>
    <cellStyle name="Normal 27 2 7 5 2 2" xfId="7426"/>
    <cellStyle name="Normal 27 2 7 5 2 2 2" xfId="11969"/>
    <cellStyle name="Normal 27 2 7 5 2 2 2 2" xfId="21355"/>
    <cellStyle name="Normal 27 2 7 5 2 2 2 2 2" xfId="39639"/>
    <cellStyle name="Normal 27 2 7 5 2 2 2 3" xfId="30528"/>
    <cellStyle name="Normal 27 2 7 5 2 2 3" xfId="16815"/>
    <cellStyle name="Normal 27 2 7 5 2 2 3 2" xfId="35099"/>
    <cellStyle name="Normal 27 2 7 5 2 2 4" xfId="25988"/>
    <cellStyle name="Normal 27 2 7 5 2 3" xfId="9698"/>
    <cellStyle name="Normal 27 2 7 5 2 3 2" xfId="19084"/>
    <cellStyle name="Normal 27 2 7 5 2 3 2 2" xfId="37368"/>
    <cellStyle name="Normal 27 2 7 5 2 3 3" xfId="28257"/>
    <cellStyle name="Normal 27 2 7 5 2 4" xfId="14545"/>
    <cellStyle name="Normal 27 2 7 5 2 4 2" xfId="32829"/>
    <cellStyle name="Normal 27 2 7 5 2 5" xfId="23719"/>
    <cellStyle name="Normal 27 2 7 5 3" xfId="7020"/>
    <cellStyle name="Normal 27 2 7 5 3 2" xfId="11563"/>
    <cellStyle name="Normal 27 2 7 5 3 2 2" xfId="20949"/>
    <cellStyle name="Normal 27 2 7 5 3 2 2 2" xfId="39233"/>
    <cellStyle name="Normal 27 2 7 5 3 2 3" xfId="30122"/>
    <cellStyle name="Normal 27 2 7 5 3 3" xfId="16409"/>
    <cellStyle name="Normal 27 2 7 5 3 3 2" xfId="34693"/>
    <cellStyle name="Normal 27 2 7 5 3 4" xfId="25582"/>
    <cellStyle name="Normal 27 2 7 5 4" xfId="9292"/>
    <cellStyle name="Normal 27 2 7 5 4 2" xfId="18678"/>
    <cellStyle name="Normal 27 2 7 5 4 2 2" xfId="36962"/>
    <cellStyle name="Normal 27 2 7 5 4 3" xfId="27851"/>
    <cellStyle name="Normal 27 2 7 5 5" xfId="14139"/>
    <cellStyle name="Normal 27 2 7 5 5 2" xfId="32423"/>
    <cellStyle name="Normal 27 2 7 5 6" xfId="23313"/>
    <cellStyle name="Normal 27 2 7 6" xfId="5012"/>
    <cellStyle name="Normal 27 2 7 6 2" xfId="7419"/>
    <cellStyle name="Normal 27 2 7 6 2 2" xfId="11962"/>
    <cellStyle name="Normal 27 2 7 6 2 2 2" xfId="21348"/>
    <cellStyle name="Normal 27 2 7 6 2 2 2 2" xfId="39632"/>
    <cellStyle name="Normal 27 2 7 6 2 2 3" xfId="30521"/>
    <cellStyle name="Normal 27 2 7 6 2 3" xfId="16808"/>
    <cellStyle name="Normal 27 2 7 6 2 3 2" xfId="35092"/>
    <cellStyle name="Normal 27 2 7 6 2 4" xfId="25981"/>
    <cellStyle name="Normal 27 2 7 6 3" xfId="9691"/>
    <cellStyle name="Normal 27 2 7 6 3 2" xfId="19077"/>
    <cellStyle name="Normal 27 2 7 6 3 2 2" xfId="37361"/>
    <cellStyle name="Normal 27 2 7 6 3 3" xfId="28250"/>
    <cellStyle name="Normal 27 2 7 6 4" xfId="14538"/>
    <cellStyle name="Normal 27 2 7 6 4 2" xfId="32822"/>
    <cellStyle name="Normal 27 2 7 6 5" xfId="23712"/>
    <cellStyle name="Normal 27 2 7 7" xfId="6671"/>
    <cellStyle name="Normal 27 2 7 7 2" xfId="11214"/>
    <cellStyle name="Normal 27 2 7 7 2 2" xfId="20600"/>
    <cellStyle name="Normal 27 2 7 7 2 2 2" xfId="38884"/>
    <cellStyle name="Normal 27 2 7 7 2 3" xfId="29773"/>
    <cellStyle name="Normal 27 2 7 7 3" xfId="16060"/>
    <cellStyle name="Normal 27 2 7 7 3 2" xfId="34344"/>
    <cellStyle name="Normal 27 2 7 7 4" xfId="25233"/>
    <cellStyle name="Normal 27 2 7 8" xfId="8942"/>
    <cellStyle name="Normal 27 2 7 8 2" xfId="18328"/>
    <cellStyle name="Normal 27 2 7 8 2 2" xfId="36612"/>
    <cellStyle name="Normal 27 2 7 8 3" xfId="27501"/>
    <cellStyle name="Normal 27 2 7 9" xfId="13790"/>
    <cellStyle name="Normal 27 2 7 9 2" xfId="32074"/>
    <cellStyle name="Normal 27 2 8" xfId="3477"/>
    <cellStyle name="Normal 27 2 8 2" xfId="4697"/>
    <cellStyle name="Normal 27 2 8 2 2" xfId="5021"/>
    <cellStyle name="Normal 27 2 8 2 2 2" xfId="7428"/>
    <cellStyle name="Normal 27 2 8 2 2 2 2" xfId="11971"/>
    <cellStyle name="Normal 27 2 8 2 2 2 2 2" xfId="21357"/>
    <cellStyle name="Normal 27 2 8 2 2 2 2 2 2" xfId="39641"/>
    <cellStyle name="Normal 27 2 8 2 2 2 2 3" xfId="30530"/>
    <cellStyle name="Normal 27 2 8 2 2 2 3" xfId="16817"/>
    <cellStyle name="Normal 27 2 8 2 2 2 3 2" xfId="35101"/>
    <cellStyle name="Normal 27 2 8 2 2 2 4" xfId="25990"/>
    <cellStyle name="Normal 27 2 8 2 2 3" xfId="9700"/>
    <cellStyle name="Normal 27 2 8 2 2 3 2" xfId="19086"/>
    <cellStyle name="Normal 27 2 8 2 2 3 2 2" xfId="37370"/>
    <cellStyle name="Normal 27 2 8 2 2 3 3" xfId="28259"/>
    <cellStyle name="Normal 27 2 8 2 2 4" xfId="14547"/>
    <cellStyle name="Normal 27 2 8 2 2 4 2" xfId="32831"/>
    <cellStyle name="Normal 27 2 8 2 2 5" xfId="23721"/>
    <cellStyle name="Normal 27 2 8 2 3" xfId="7135"/>
    <cellStyle name="Normal 27 2 8 2 3 2" xfId="11678"/>
    <cellStyle name="Normal 27 2 8 2 3 2 2" xfId="21064"/>
    <cellStyle name="Normal 27 2 8 2 3 2 2 2" xfId="39348"/>
    <cellStyle name="Normal 27 2 8 2 3 2 3" xfId="30237"/>
    <cellStyle name="Normal 27 2 8 2 3 3" xfId="16524"/>
    <cellStyle name="Normal 27 2 8 2 3 3 2" xfId="34808"/>
    <cellStyle name="Normal 27 2 8 2 3 4" xfId="25697"/>
    <cellStyle name="Normal 27 2 8 2 4" xfId="9407"/>
    <cellStyle name="Normal 27 2 8 2 4 2" xfId="18793"/>
    <cellStyle name="Normal 27 2 8 2 4 2 2" xfId="37077"/>
    <cellStyle name="Normal 27 2 8 2 4 3" xfId="27966"/>
    <cellStyle name="Normal 27 2 8 2 5" xfId="14254"/>
    <cellStyle name="Normal 27 2 8 2 5 2" xfId="32538"/>
    <cellStyle name="Normal 27 2 8 2 6" xfId="23428"/>
    <cellStyle name="Normal 27 2 8 3" xfId="5020"/>
    <cellStyle name="Normal 27 2 8 3 2" xfId="7427"/>
    <cellStyle name="Normal 27 2 8 3 2 2" xfId="11970"/>
    <cellStyle name="Normal 27 2 8 3 2 2 2" xfId="21356"/>
    <cellStyle name="Normal 27 2 8 3 2 2 2 2" xfId="39640"/>
    <cellStyle name="Normal 27 2 8 3 2 2 3" xfId="30529"/>
    <cellStyle name="Normal 27 2 8 3 2 3" xfId="16816"/>
    <cellStyle name="Normal 27 2 8 3 2 3 2" xfId="35100"/>
    <cellStyle name="Normal 27 2 8 3 2 4" xfId="25989"/>
    <cellStyle name="Normal 27 2 8 3 3" xfId="9699"/>
    <cellStyle name="Normal 27 2 8 3 3 2" xfId="19085"/>
    <cellStyle name="Normal 27 2 8 3 3 2 2" xfId="37369"/>
    <cellStyle name="Normal 27 2 8 3 3 3" xfId="28258"/>
    <cellStyle name="Normal 27 2 8 3 4" xfId="14546"/>
    <cellStyle name="Normal 27 2 8 3 4 2" xfId="32830"/>
    <cellStyle name="Normal 27 2 8 3 5" xfId="23720"/>
    <cellStyle name="Normal 27 2 8 4" xfId="6786"/>
    <cellStyle name="Normal 27 2 8 4 2" xfId="11329"/>
    <cellStyle name="Normal 27 2 8 4 2 2" xfId="20715"/>
    <cellStyle name="Normal 27 2 8 4 2 2 2" xfId="38999"/>
    <cellStyle name="Normal 27 2 8 4 2 3" xfId="29888"/>
    <cellStyle name="Normal 27 2 8 4 3" xfId="16175"/>
    <cellStyle name="Normal 27 2 8 4 3 2" xfId="34459"/>
    <cellStyle name="Normal 27 2 8 4 4" xfId="25348"/>
    <cellStyle name="Normal 27 2 8 5" xfId="9057"/>
    <cellStyle name="Normal 27 2 8 5 2" xfId="18443"/>
    <cellStyle name="Normal 27 2 8 5 2 2" xfId="36727"/>
    <cellStyle name="Normal 27 2 8 5 3" xfId="27616"/>
    <cellStyle name="Normal 27 2 8 6" xfId="13905"/>
    <cellStyle name="Normal 27 2 8 6 2" xfId="32189"/>
    <cellStyle name="Normal 27 2 8 7" xfId="23076"/>
    <cellStyle name="Normal 27 2 9" xfId="3704"/>
    <cellStyle name="Normal 27 2 9 2" xfId="4848"/>
    <cellStyle name="Normal 27 2 9 2 2" xfId="5023"/>
    <cellStyle name="Normal 27 2 9 2 2 2" xfId="7430"/>
    <cellStyle name="Normal 27 2 9 2 2 2 2" xfId="11973"/>
    <cellStyle name="Normal 27 2 9 2 2 2 2 2" xfId="21359"/>
    <cellStyle name="Normal 27 2 9 2 2 2 2 2 2" xfId="39643"/>
    <cellStyle name="Normal 27 2 9 2 2 2 2 3" xfId="30532"/>
    <cellStyle name="Normal 27 2 9 2 2 2 3" xfId="16819"/>
    <cellStyle name="Normal 27 2 9 2 2 2 3 2" xfId="35103"/>
    <cellStyle name="Normal 27 2 9 2 2 2 4" xfId="25992"/>
    <cellStyle name="Normal 27 2 9 2 2 3" xfId="9702"/>
    <cellStyle name="Normal 27 2 9 2 2 3 2" xfId="19088"/>
    <cellStyle name="Normal 27 2 9 2 2 3 2 2" xfId="37372"/>
    <cellStyle name="Normal 27 2 9 2 2 3 3" xfId="28261"/>
    <cellStyle name="Normal 27 2 9 2 2 4" xfId="14549"/>
    <cellStyle name="Normal 27 2 9 2 2 4 2" xfId="32833"/>
    <cellStyle name="Normal 27 2 9 2 2 5" xfId="23723"/>
    <cellStyle name="Normal 27 2 9 2 3" xfId="7286"/>
    <cellStyle name="Normal 27 2 9 2 3 2" xfId="11829"/>
    <cellStyle name="Normal 27 2 9 2 3 2 2" xfId="21215"/>
    <cellStyle name="Normal 27 2 9 2 3 2 2 2" xfId="39499"/>
    <cellStyle name="Normal 27 2 9 2 3 2 3" xfId="30388"/>
    <cellStyle name="Normal 27 2 9 2 3 3" xfId="16675"/>
    <cellStyle name="Normal 27 2 9 2 3 3 2" xfId="34959"/>
    <cellStyle name="Normal 27 2 9 2 3 4" xfId="25848"/>
    <cellStyle name="Normal 27 2 9 2 4" xfId="9558"/>
    <cellStyle name="Normal 27 2 9 2 4 2" xfId="18944"/>
    <cellStyle name="Normal 27 2 9 2 4 2 2" xfId="37228"/>
    <cellStyle name="Normal 27 2 9 2 4 3" xfId="28117"/>
    <cellStyle name="Normal 27 2 9 2 5" xfId="14405"/>
    <cellStyle name="Normal 27 2 9 2 5 2" xfId="32689"/>
    <cellStyle name="Normal 27 2 9 2 6" xfId="23579"/>
    <cellStyle name="Normal 27 2 9 3" xfId="5022"/>
    <cellStyle name="Normal 27 2 9 3 2" xfId="7429"/>
    <cellStyle name="Normal 27 2 9 3 2 2" xfId="11972"/>
    <cellStyle name="Normal 27 2 9 3 2 2 2" xfId="21358"/>
    <cellStyle name="Normal 27 2 9 3 2 2 2 2" xfId="39642"/>
    <cellStyle name="Normal 27 2 9 3 2 2 3" xfId="30531"/>
    <cellStyle name="Normal 27 2 9 3 2 3" xfId="16818"/>
    <cellStyle name="Normal 27 2 9 3 2 3 2" xfId="35102"/>
    <cellStyle name="Normal 27 2 9 3 2 4" xfId="25991"/>
    <cellStyle name="Normal 27 2 9 3 3" xfId="9701"/>
    <cellStyle name="Normal 27 2 9 3 3 2" xfId="19087"/>
    <cellStyle name="Normal 27 2 9 3 3 2 2" xfId="37371"/>
    <cellStyle name="Normal 27 2 9 3 3 3" xfId="28260"/>
    <cellStyle name="Normal 27 2 9 3 4" xfId="14548"/>
    <cellStyle name="Normal 27 2 9 3 4 2" xfId="32832"/>
    <cellStyle name="Normal 27 2 9 3 5" xfId="23722"/>
    <cellStyle name="Normal 27 2 9 4" xfId="6937"/>
    <cellStyle name="Normal 27 2 9 4 2" xfId="11480"/>
    <cellStyle name="Normal 27 2 9 4 2 2" xfId="20866"/>
    <cellStyle name="Normal 27 2 9 4 2 2 2" xfId="39150"/>
    <cellStyle name="Normal 27 2 9 4 2 3" xfId="30039"/>
    <cellStyle name="Normal 27 2 9 4 3" xfId="16326"/>
    <cellStyle name="Normal 27 2 9 4 3 2" xfId="34610"/>
    <cellStyle name="Normal 27 2 9 4 4" xfId="25499"/>
    <cellStyle name="Normal 27 2 9 5" xfId="9208"/>
    <cellStyle name="Normal 27 2 9 5 2" xfId="18594"/>
    <cellStyle name="Normal 27 2 9 5 2 2" xfId="36878"/>
    <cellStyle name="Normal 27 2 9 5 3" xfId="27767"/>
    <cellStyle name="Normal 27 2 9 6" xfId="14056"/>
    <cellStyle name="Normal 27 2 9 6 2" xfId="32340"/>
    <cellStyle name="Normal 27 2 9 7" xfId="23229"/>
    <cellStyle name="Normal 27 3" xfId="2206"/>
    <cellStyle name="Normal 27 3 10" xfId="13776"/>
    <cellStyle name="Normal 27 3 10 2" xfId="32060"/>
    <cellStyle name="Normal 27 3 11" xfId="22941"/>
    <cellStyle name="Normal 27 3 2" xfId="2404"/>
    <cellStyle name="Normal 27 3 2 10" xfId="22983"/>
    <cellStyle name="Normal 27 3 2 2" xfId="3631"/>
    <cellStyle name="Normal 27 3 2 2 2" xfId="4802"/>
    <cellStyle name="Normal 27 3 2 2 2 2" xfId="5027"/>
    <cellStyle name="Normal 27 3 2 2 2 2 2" xfId="7434"/>
    <cellStyle name="Normal 27 3 2 2 2 2 2 2" xfId="11977"/>
    <cellStyle name="Normal 27 3 2 2 2 2 2 2 2" xfId="21363"/>
    <cellStyle name="Normal 27 3 2 2 2 2 2 2 2 2" xfId="39647"/>
    <cellStyle name="Normal 27 3 2 2 2 2 2 2 3" xfId="30536"/>
    <cellStyle name="Normal 27 3 2 2 2 2 2 3" xfId="16823"/>
    <cellStyle name="Normal 27 3 2 2 2 2 2 3 2" xfId="35107"/>
    <cellStyle name="Normal 27 3 2 2 2 2 2 4" xfId="25996"/>
    <cellStyle name="Normal 27 3 2 2 2 2 3" xfId="9706"/>
    <cellStyle name="Normal 27 3 2 2 2 2 3 2" xfId="19092"/>
    <cellStyle name="Normal 27 3 2 2 2 2 3 2 2" xfId="37376"/>
    <cellStyle name="Normal 27 3 2 2 2 2 3 3" xfId="28265"/>
    <cellStyle name="Normal 27 3 2 2 2 2 4" xfId="14553"/>
    <cellStyle name="Normal 27 3 2 2 2 2 4 2" xfId="32837"/>
    <cellStyle name="Normal 27 3 2 2 2 2 5" xfId="23727"/>
    <cellStyle name="Normal 27 3 2 2 2 3" xfId="7240"/>
    <cellStyle name="Normal 27 3 2 2 2 3 2" xfId="11783"/>
    <cellStyle name="Normal 27 3 2 2 2 3 2 2" xfId="21169"/>
    <cellStyle name="Normal 27 3 2 2 2 3 2 2 2" xfId="39453"/>
    <cellStyle name="Normal 27 3 2 2 2 3 2 3" xfId="30342"/>
    <cellStyle name="Normal 27 3 2 2 2 3 3" xfId="16629"/>
    <cellStyle name="Normal 27 3 2 2 2 3 3 2" xfId="34913"/>
    <cellStyle name="Normal 27 3 2 2 2 3 4" xfId="25802"/>
    <cellStyle name="Normal 27 3 2 2 2 4" xfId="9512"/>
    <cellStyle name="Normal 27 3 2 2 2 4 2" xfId="18898"/>
    <cellStyle name="Normal 27 3 2 2 2 4 2 2" xfId="37182"/>
    <cellStyle name="Normal 27 3 2 2 2 4 3" xfId="28071"/>
    <cellStyle name="Normal 27 3 2 2 2 5" xfId="14359"/>
    <cellStyle name="Normal 27 3 2 2 2 5 2" xfId="32643"/>
    <cellStyle name="Normal 27 3 2 2 2 6" xfId="23533"/>
    <cellStyle name="Normal 27 3 2 2 3" xfId="5026"/>
    <cellStyle name="Normal 27 3 2 2 3 2" xfId="7433"/>
    <cellStyle name="Normal 27 3 2 2 3 2 2" xfId="11976"/>
    <cellStyle name="Normal 27 3 2 2 3 2 2 2" xfId="21362"/>
    <cellStyle name="Normal 27 3 2 2 3 2 2 2 2" xfId="39646"/>
    <cellStyle name="Normal 27 3 2 2 3 2 2 3" xfId="30535"/>
    <cellStyle name="Normal 27 3 2 2 3 2 3" xfId="16822"/>
    <cellStyle name="Normal 27 3 2 2 3 2 3 2" xfId="35106"/>
    <cellStyle name="Normal 27 3 2 2 3 2 4" xfId="25995"/>
    <cellStyle name="Normal 27 3 2 2 3 3" xfId="9705"/>
    <cellStyle name="Normal 27 3 2 2 3 3 2" xfId="19091"/>
    <cellStyle name="Normal 27 3 2 2 3 3 2 2" xfId="37375"/>
    <cellStyle name="Normal 27 3 2 2 3 3 3" xfId="28264"/>
    <cellStyle name="Normal 27 3 2 2 3 4" xfId="14552"/>
    <cellStyle name="Normal 27 3 2 2 3 4 2" xfId="32836"/>
    <cellStyle name="Normal 27 3 2 2 3 5" xfId="23726"/>
    <cellStyle name="Normal 27 3 2 2 4" xfId="6891"/>
    <cellStyle name="Normal 27 3 2 2 4 2" xfId="11434"/>
    <cellStyle name="Normal 27 3 2 2 4 2 2" xfId="20820"/>
    <cellStyle name="Normal 27 3 2 2 4 2 2 2" xfId="39104"/>
    <cellStyle name="Normal 27 3 2 2 4 2 3" xfId="29993"/>
    <cellStyle name="Normal 27 3 2 2 4 3" xfId="16280"/>
    <cellStyle name="Normal 27 3 2 2 4 3 2" xfId="34564"/>
    <cellStyle name="Normal 27 3 2 2 4 4" xfId="25453"/>
    <cellStyle name="Normal 27 3 2 2 5" xfId="9162"/>
    <cellStyle name="Normal 27 3 2 2 5 2" xfId="18548"/>
    <cellStyle name="Normal 27 3 2 2 5 2 2" xfId="36832"/>
    <cellStyle name="Normal 27 3 2 2 5 3" xfId="27721"/>
    <cellStyle name="Normal 27 3 2 2 6" xfId="14010"/>
    <cellStyle name="Normal 27 3 2 2 6 2" xfId="32294"/>
    <cellStyle name="Normal 27 3 2 2 7" xfId="23182"/>
    <cellStyle name="Normal 27 3 2 3" xfId="3591"/>
    <cellStyle name="Normal 27 3 2 3 2" xfId="4768"/>
    <cellStyle name="Normal 27 3 2 3 2 2" xfId="5029"/>
    <cellStyle name="Normal 27 3 2 3 2 2 2" xfId="7436"/>
    <cellStyle name="Normal 27 3 2 3 2 2 2 2" xfId="11979"/>
    <cellStyle name="Normal 27 3 2 3 2 2 2 2 2" xfId="21365"/>
    <cellStyle name="Normal 27 3 2 3 2 2 2 2 2 2" xfId="39649"/>
    <cellStyle name="Normal 27 3 2 3 2 2 2 2 3" xfId="30538"/>
    <cellStyle name="Normal 27 3 2 3 2 2 2 3" xfId="16825"/>
    <cellStyle name="Normal 27 3 2 3 2 2 2 3 2" xfId="35109"/>
    <cellStyle name="Normal 27 3 2 3 2 2 2 4" xfId="25998"/>
    <cellStyle name="Normal 27 3 2 3 2 2 3" xfId="9708"/>
    <cellStyle name="Normal 27 3 2 3 2 2 3 2" xfId="19094"/>
    <cellStyle name="Normal 27 3 2 3 2 2 3 2 2" xfId="37378"/>
    <cellStyle name="Normal 27 3 2 3 2 2 3 3" xfId="28267"/>
    <cellStyle name="Normal 27 3 2 3 2 2 4" xfId="14555"/>
    <cellStyle name="Normal 27 3 2 3 2 2 4 2" xfId="32839"/>
    <cellStyle name="Normal 27 3 2 3 2 2 5" xfId="23729"/>
    <cellStyle name="Normal 27 3 2 3 2 3" xfId="7206"/>
    <cellStyle name="Normal 27 3 2 3 2 3 2" xfId="11749"/>
    <cellStyle name="Normal 27 3 2 3 2 3 2 2" xfId="21135"/>
    <cellStyle name="Normal 27 3 2 3 2 3 2 2 2" xfId="39419"/>
    <cellStyle name="Normal 27 3 2 3 2 3 2 3" xfId="30308"/>
    <cellStyle name="Normal 27 3 2 3 2 3 3" xfId="16595"/>
    <cellStyle name="Normal 27 3 2 3 2 3 3 2" xfId="34879"/>
    <cellStyle name="Normal 27 3 2 3 2 3 4" xfId="25768"/>
    <cellStyle name="Normal 27 3 2 3 2 4" xfId="9478"/>
    <cellStyle name="Normal 27 3 2 3 2 4 2" xfId="18864"/>
    <cellStyle name="Normal 27 3 2 3 2 4 2 2" xfId="37148"/>
    <cellStyle name="Normal 27 3 2 3 2 4 3" xfId="28037"/>
    <cellStyle name="Normal 27 3 2 3 2 5" xfId="14325"/>
    <cellStyle name="Normal 27 3 2 3 2 5 2" xfId="32609"/>
    <cellStyle name="Normal 27 3 2 3 2 6" xfId="23499"/>
    <cellStyle name="Normal 27 3 2 3 3" xfId="5028"/>
    <cellStyle name="Normal 27 3 2 3 3 2" xfId="7435"/>
    <cellStyle name="Normal 27 3 2 3 3 2 2" xfId="11978"/>
    <cellStyle name="Normal 27 3 2 3 3 2 2 2" xfId="21364"/>
    <cellStyle name="Normal 27 3 2 3 3 2 2 2 2" xfId="39648"/>
    <cellStyle name="Normal 27 3 2 3 3 2 2 3" xfId="30537"/>
    <cellStyle name="Normal 27 3 2 3 3 2 3" xfId="16824"/>
    <cellStyle name="Normal 27 3 2 3 3 2 3 2" xfId="35108"/>
    <cellStyle name="Normal 27 3 2 3 3 2 4" xfId="25997"/>
    <cellStyle name="Normal 27 3 2 3 3 3" xfId="9707"/>
    <cellStyle name="Normal 27 3 2 3 3 3 2" xfId="19093"/>
    <cellStyle name="Normal 27 3 2 3 3 3 2 2" xfId="37377"/>
    <cellStyle name="Normal 27 3 2 3 3 3 3" xfId="28266"/>
    <cellStyle name="Normal 27 3 2 3 3 4" xfId="14554"/>
    <cellStyle name="Normal 27 3 2 3 3 4 2" xfId="32838"/>
    <cellStyle name="Normal 27 3 2 3 3 5" xfId="23728"/>
    <cellStyle name="Normal 27 3 2 3 4" xfId="6857"/>
    <cellStyle name="Normal 27 3 2 3 4 2" xfId="11400"/>
    <cellStyle name="Normal 27 3 2 3 4 2 2" xfId="20786"/>
    <cellStyle name="Normal 27 3 2 3 4 2 2 2" xfId="39070"/>
    <cellStyle name="Normal 27 3 2 3 4 2 3" xfId="29959"/>
    <cellStyle name="Normal 27 3 2 3 4 3" xfId="16246"/>
    <cellStyle name="Normal 27 3 2 3 4 3 2" xfId="34530"/>
    <cellStyle name="Normal 27 3 2 3 4 4" xfId="25419"/>
    <cellStyle name="Normal 27 3 2 3 5" xfId="9128"/>
    <cellStyle name="Normal 27 3 2 3 5 2" xfId="18514"/>
    <cellStyle name="Normal 27 3 2 3 5 2 2" xfId="36798"/>
    <cellStyle name="Normal 27 3 2 3 5 3" xfId="27687"/>
    <cellStyle name="Normal 27 3 2 3 6" xfId="13976"/>
    <cellStyle name="Normal 27 3 2 3 6 2" xfId="32260"/>
    <cellStyle name="Normal 27 3 2 3 7" xfId="23148"/>
    <cellStyle name="Normal 27 3 2 4" xfId="3385"/>
    <cellStyle name="Normal 27 3 2 4 2" xfId="4657"/>
    <cellStyle name="Normal 27 3 2 4 2 2" xfId="5031"/>
    <cellStyle name="Normal 27 3 2 4 2 2 2" xfId="7438"/>
    <cellStyle name="Normal 27 3 2 4 2 2 2 2" xfId="11981"/>
    <cellStyle name="Normal 27 3 2 4 2 2 2 2 2" xfId="21367"/>
    <cellStyle name="Normal 27 3 2 4 2 2 2 2 2 2" xfId="39651"/>
    <cellStyle name="Normal 27 3 2 4 2 2 2 2 3" xfId="30540"/>
    <cellStyle name="Normal 27 3 2 4 2 2 2 3" xfId="16827"/>
    <cellStyle name="Normal 27 3 2 4 2 2 2 3 2" xfId="35111"/>
    <cellStyle name="Normal 27 3 2 4 2 2 2 4" xfId="26000"/>
    <cellStyle name="Normal 27 3 2 4 2 2 3" xfId="9710"/>
    <cellStyle name="Normal 27 3 2 4 2 2 3 2" xfId="19096"/>
    <cellStyle name="Normal 27 3 2 4 2 2 3 2 2" xfId="37380"/>
    <cellStyle name="Normal 27 3 2 4 2 2 3 3" xfId="28269"/>
    <cellStyle name="Normal 27 3 2 4 2 2 4" xfId="14557"/>
    <cellStyle name="Normal 27 3 2 4 2 2 4 2" xfId="32841"/>
    <cellStyle name="Normal 27 3 2 4 2 2 5" xfId="23731"/>
    <cellStyle name="Normal 27 3 2 4 2 3" xfId="7095"/>
    <cellStyle name="Normal 27 3 2 4 2 3 2" xfId="11638"/>
    <cellStyle name="Normal 27 3 2 4 2 3 2 2" xfId="21024"/>
    <cellStyle name="Normal 27 3 2 4 2 3 2 2 2" xfId="39308"/>
    <cellStyle name="Normal 27 3 2 4 2 3 2 3" xfId="30197"/>
    <cellStyle name="Normal 27 3 2 4 2 3 3" xfId="16484"/>
    <cellStyle name="Normal 27 3 2 4 2 3 3 2" xfId="34768"/>
    <cellStyle name="Normal 27 3 2 4 2 3 4" xfId="25657"/>
    <cellStyle name="Normal 27 3 2 4 2 4" xfId="9367"/>
    <cellStyle name="Normal 27 3 2 4 2 4 2" xfId="18753"/>
    <cellStyle name="Normal 27 3 2 4 2 4 2 2" xfId="37037"/>
    <cellStyle name="Normal 27 3 2 4 2 4 3" xfId="27926"/>
    <cellStyle name="Normal 27 3 2 4 2 5" xfId="14214"/>
    <cellStyle name="Normal 27 3 2 4 2 5 2" xfId="32498"/>
    <cellStyle name="Normal 27 3 2 4 2 6" xfId="23388"/>
    <cellStyle name="Normal 27 3 2 4 3" xfId="5030"/>
    <cellStyle name="Normal 27 3 2 4 3 2" xfId="7437"/>
    <cellStyle name="Normal 27 3 2 4 3 2 2" xfId="11980"/>
    <cellStyle name="Normal 27 3 2 4 3 2 2 2" xfId="21366"/>
    <cellStyle name="Normal 27 3 2 4 3 2 2 2 2" xfId="39650"/>
    <cellStyle name="Normal 27 3 2 4 3 2 2 3" xfId="30539"/>
    <cellStyle name="Normal 27 3 2 4 3 2 3" xfId="16826"/>
    <cellStyle name="Normal 27 3 2 4 3 2 3 2" xfId="35110"/>
    <cellStyle name="Normal 27 3 2 4 3 2 4" xfId="25999"/>
    <cellStyle name="Normal 27 3 2 4 3 3" xfId="9709"/>
    <cellStyle name="Normal 27 3 2 4 3 3 2" xfId="19095"/>
    <cellStyle name="Normal 27 3 2 4 3 3 2 2" xfId="37379"/>
    <cellStyle name="Normal 27 3 2 4 3 3 3" xfId="28268"/>
    <cellStyle name="Normal 27 3 2 4 3 4" xfId="14556"/>
    <cellStyle name="Normal 27 3 2 4 3 4 2" xfId="32840"/>
    <cellStyle name="Normal 27 3 2 4 3 5" xfId="23730"/>
    <cellStyle name="Normal 27 3 2 4 4" xfId="6746"/>
    <cellStyle name="Normal 27 3 2 4 4 2" xfId="11289"/>
    <cellStyle name="Normal 27 3 2 4 4 2 2" xfId="20675"/>
    <cellStyle name="Normal 27 3 2 4 4 2 2 2" xfId="38959"/>
    <cellStyle name="Normal 27 3 2 4 4 2 3" xfId="29848"/>
    <cellStyle name="Normal 27 3 2 4 4 3" xfId="16135"/>
    <cellStyle name="Normal 27 3 2 4 4 3 2" xfId="34419"/>
    <cellStyle name="Normal 27 3 2 4 4 4" xfId="25308"/>
    <cellStyle name="Normal 27 3 2 4 5" xfId="9017"/>
    <cellStyle name="Normal 27 3 2 4 5 2" xfId="18403"/>
    <cellStyle name="Normal 27 3 2 4 5 2 2" xfId="36687"/>
    <cellStyle name="Normal 27 3 2 4 5 3" xfId="27576"/>
    <cellStyle name="Normal 27 3 2 4 6" xfId="13865"/>
    <cellStyle name="Normal 27 3 2 4 6 2" xfId="32149"/>
    <cellStyle name="Normal 27 3 2 4 7" xfId="23036"/>
    <cellStyle name="Normal 27 3 2 5" xfId="4610"/>
    <cellStyle name="Normal 27 3 2 5 2" xfId="5032"/>
    <cellStyle name="Normal 27 3 2 5 2 2" xfId="7439"/>
    <cellStyle name="Normal 27 3 2 5 2 2 2" xfId="11982"/>
    <cellStyle name="Normal 27 3 2 5 2 2 2 2" xfId="21368"/>
    <cellStyle name="Normal 27 3 2 5 2 2 2 2 2" xfId="39652"/>
    <cellStyle name="Normal 27 3 2 5 2 2 2 3" xfId="30541"/>
    <cellStyle name="Normal 27 3 2 5 2 2 3" xfId="16828"/>
    <cellStyle name="Normal 27 3 2 5 2 2 3 2" xfId="35112"/>
    <cellStyle name="Normal 27 3 2 5 2 2 4" xfId="26001"/>
    <cellStyle name="Normal 27 3 2 5 2 3" xfId="9711"/>
    <cellStyle name="Normal 27 3 2 5 2 3 2" xfId="19097"/>
    <cellStyle name="Normal 27 3 2 5 2 3 2 2" xfId="37381"/>
    <cellStyle name="Normal 27 3 2 5 2 3 3" xfId="28270"/>
    <cellStyle name="Normal 27 3 2 5 2 4" xfId="14558"/>
    <cellStyle name="Normal 27 3 2 5 2 4 2" xfId="32842"/>
    <cellStyle name="Normal 27 3 2 5 2 5" xfId="23732"/>
    <cellStyle name="Normal 27 3 2 5 3" xfId="7048"/>
    <cellStyle name="Normal 27 3 2 5 3 2" xfId="11591"/>
    <cellStyle name="Normal 27 3 2 5 3 2 2" xfId="20977"/>
    <cellStyle name="Normal 27 3 2 5 3 2 2 2" xfId="39261"/>
    <cellStyle name="Normal 27 3 2 5 3 2 3" xfId="30150"/>
    <cellStyle name="Normal 27 3 2 5 3 3" xfId="16437"/>
    <cellStyle name="Normal 27 3 2 5 3 3 2" xfId="34721"/>
    <cellStyle name="Normal 27 3 2 5 3 4" xfId="25610"/>
    <cellStyle name="Normal 27 3 2 5 4" xfId="9320"/>
    <cellStyle name="Normal 27 3 2 5 4 2" xfId="18706"/>
    <cellStyle name="Normal 27 3 2 5 4 2 2" xfId="36990"/>
    <cellStyle name="Normal 27 3 2 5 4 3" xfId="27879"/>
    <cellStyle name="Normal 27 3 2 5 5" xfId="14167"/>
    <cellStyle name="Normal 27 3 2 5 5 2" xfId="32451"/>
    <cellStyle name="Normal 27 3 2 5 6" xfId="23341"/>
    <cellStyle name="Normal 27 3 2 6" xfId="5025"/>
    <cellStyle name="Normal 27 3 2 6 2" xfId="7432"/>
    <cellStyle name="Normal 27 3 2 6 2 2" xfId="11975"/>
    <cellStyle name="Normal 27 3 2 6 2 2 2" xfId="21361"/>
    <cellStyle name="Normal 27 3 2 6 2 2 2 2" xfId="39645"/>
    <cellStyle name="Normal 27 3 2 6 2 2 3" xfId="30534"/>
    <cellStyle name="Normal 27 3 2 6 2 3" xfId="16821"/>
    <cellStyle name="Normal 27 3 2 6 2 3 2" xfId="35105"/>
    <cellStyle name="Normal 27 3 2 6 2 4" xfId="25994"/>
    <cellStyle name="Normal 27 3 2 6 3" xfId="9704"/>
    <cellStyle name="Normal 27 3 2 6 3 2" xfId="19090"/>
    <cellStyle name="Normal 27 3 2 6 3 2 2" xfId="37374"/>
    <cellStyle name="Normal 27 3 2 6 3 3" xfId="28263"/>
    <cellStyle name="Normal 27 3 2 6 4" xfId="14551"/>
    <cellStyle name="Normal 27 3 2 6 4 2" xfId="32835"/>
    <cellStyle name="Normal 27 3 2 6 5" xfId="23725"/>
    <cellStyle name="Normal 27 3 2 7" xfId="6699"/>
    <cellStyle name="Normal 27 3 2 7 2" xfId="11242"/>
    <cellStyle name="Normal 27 3 2 7 2 2" xfId="20628"/>
    <cellStyle name="Normal 27 3 2 7 2 2 2" xfId="38912"/>
    <cellStyle name="Normal 27 3 2 7 2 3" xfId="29801"/>
    <cellStyle name="Normal 27 3 2 7 3" xfId="16088"/>
    <cellStyle name="Normal 27 3 2 7 3 2" xfId="34372"/>
    <cellStyle name="Normal 27 3 2 7 4" xfId="25261"/>
    <cellStyle name="Normal 27 3 2 8" xfId="8970"/>
    <cellStyle name="Normal 27 3 2 8 2" xfId="18356"/>
    <cellStyle name="Normal 27 3 2 8 2 2" xfId="36640"/>
    <cellStyle name="Normal 27 3 2 8 3" xfId="27529"/>
    <cellStyle name="Normal 27 3 2 9" xfId="13818"/>
    <cellStyle name="Normal 27 3 2 9 2" xfId="32102"/>
    <cellStyle name="Normal 27 3 3" xfId="3566"/>
    <cellStyle name="Normal 27 3 3 2" xfId="4751"/>
    <cellStyle name="Normal 27 3 3 2 2" xfId="5034"/>
    <cellStyle name="Normal 27 3 3 2 2 2" xfId="7441"/>
    <cellStyle name="Normal 27 3 3 2 2 2 2" xfId="11984"/>
    <cellStyle name="Normal 27 3 3 2 2 2 2 2" xfId="21370"/>
    <cellStyle name="Normal 27 3 3 2 2 2 2 2 2" xfId="39654"/>
    <cellStyle name="Normal 27 3 3 2 2 2 2 3" xfId="30543"/>
    <cellStyle name="Normal 27 3 3 2 2 2 3" xfId="16830"/>
    <cellStyle name="Normal 27 3 3 2 2 2 3 2" xfId="35114"/>
    <cellStyle name="Normal 27 3 3 2 2 2 4" xfId="26003"/>
    <cellStyle name="Normal 27 3 3 2 2 3" xfId="9713"/>
    <cellStyle name="Normal 27 3 3 2 2 3 2" xfId="19099"/>
    <cellStyle name="Normal 27 3 3 2 2 3 2 2" xfId="37383"/>
    <cellStyle name="Normal 27 3 3 2 2 3 3" xfId="28272"/>
    <cellStyle name="Normal 27 3 3 2 2 4" xfId="14560"/>
    <cellStyle name="Normal 27 3 3 2 2 4 2" xfId="32844"/>
    <cellStyle name="Normal 27 3 3 2 2 5" xfId="23734"/>
    <cellStyle name="Normal 27 3 3 2 3" xfId="7189"/>
    <cellStyle name="Normal 27 3 3 2 3 2" xfId="11732"/>
    <cellStyle name="Normal 27 3 3 2 3 2 2" xfId="21118"/>
    <cellStyle name="Normal 27 3 3 2 3 2 2 2" xfId="39402"/>
    <cellStyle name="Normal 27 3 3 2 3 2 3" xfId="30291"/>
    <cellStyle name="Normal 27 3 3 2 3 3" xfId="16578"/>
    <cellStyle name="Normal 27 3 3 2 3 3 2" xfId="34862"/>
    <cellStyle name="Normal 27 3 3 2 3 4" xfId="25751"/>
    <cellStyle name="Normal 27 3 3 2 4" xfId="9461"/>
    <cellStyle name="Normal 27 3 3 2 4 2" xfId="18847"/>
    <cellStyle name="Normal 27 3 3 2 4 2 2" xfId="37131"/>
    <cellStyle name="Normal 27 3 3 2 4 3" xfId="28020"/>
    <cellStyle name="Normal 27 3 3 2 5" xfId="14308"/>
    <cellStyle name="Normal 27 3 3 2 5 2" xfId="32592"/>
    <cellStyle name="Normal 27 3 3 2 6" xfId="23482"/>
    <cellStyle name="Normal 27 3 3 3" xfId="5033"/>
    <cellStyle name="Normal 27 3 3 3 2" xfId="7440"/>
    <cellStyle name="Normal 27 3 3 3 2 2" xfId="11983"/>
    <cellStyle name="Normal 27 3 3 3 2 2 2" xfId="21369"/>
    <cellStyle name="Normal 27 3 3 3 2 2 2 2" xfId="39653"/>
    <cellStyle name="Normal 27 3 3 3 2 2 3" xfId="30542"/>
    <cellStyle name="Normal 27 3 3 3 2 3" xfId="16829"/>
    <cellStyle name="Normal 27 3 3 3 2 3 2" xfId="35113"/>
    <cellStyle name="Normal 27 3 3 3 2 4" xfId="26002"/>
    <cellStyle name="Normal 27 3 3 3 3" xfId="9712"/>
    <cellStyle name="Normal 27 3 3 3 3 2" xfId="19098"/>
    <cellStyle name="Normal 27 3 3 3 3 2 2" xfId="37382"/>
    <cellStyle name="Normal 27 3 3 3 3 3" xfId="28271"/>
    <cellStyle name="Normal 27 3 3 3 4" xfId="14559"/>
    <cellStyle name="Normal 27 3 3 3 4 2" xfId="32843"/>
    <cellStyle name="Normal 27 3 3 3 5" xfId="23733"/>
    <cellStyle name="Normal 27 3 3 4" xfId="6840"/>
    <cellStyle name="Normal 27 3 3 4 2" xfId="11383"/>
    <cellStyle name="Normal 27 3 3 4 2 2" xfId="20769"/>
    <cellStyle name="Normal 27 3 3 4 2 2 2" xfId="39053"/>
    <cellStyle name="Normal 27 3 3 4 2 3" xfId="29942"/>
    <cellStyle name="Normal 27 3 3 4 3" xfId="16229"/>
    <cellStyle name="Normal 27 3 3 4 3 2" xfId="34513"/>
    <cellStyle name="Normal 27 3 3 4 4" xfId="25402"/>
    <cellStyle name="Normal 27 3 3 5" xfId="9111"/>
    <cellStyle name="Normal 27 3 3 5 2" xfId="18497"/>
    <cellStyle name="Normal 27 3 3 5 2 2" xfId="36781"/>
    <cellStyle name="Normal 27 3 3 5 3" xfId="27670"/>
    <cellStyle name="Normal 27 3 3 6" xfId="13959"/>
    <cellStyle name="Normal 27 3 3 6 2" xfId="32243"/>
    <cellStyle name="Normal 27 3 3 7" xfId="23131"/>
    <cellStyle name="Normal 27 3 4" xfId="3724"/>
    <cellStyle name="Normal 27 3 4 2" xfId="4860"/>
    <cellStyle name="Normal 27 3 4 2 2" xfId="5036"/>
    <cellStyle name="Normal 27 3 4 2 2 2" xfId="7443"/>
    <cellStyle name="Normal 27 3 4 2 2 2 2" xfId="11986"/>
    <cellStyle name="Normal 27 3 4 2 2 2 2 2" xfId="21372"/>
    <cellStyle name="Normal 27 3 4 2 2 2 2 2 2" xfId="39656"/>
    <cellStyle name="Normal 27 3 4 2 2 2 2 3" xfId="30545"/>
    <cellStyle name="Normal 27 3 4 2 2 2 3" xfId="16832"/>
    <cellStyle name="Normal 27 3 4 2 2 2 3 2" xfId="35116"/>
    <cellStyle name="Normal 27 3 4 2 2 2 4" xfId="26005"/>
    <cellStyle name="Normal 27 3 4 2 2 3" xfId="9715"/>
    <cellStyle name="Normal 27 3 4 2 2 3 2" xfId="19101"/>
    <cellStyle name="Normal 27 3 4 2 2 3 2 2" xfId="37385"/>
    <cellStyle name="Normal 27 3 4 2 2 3 3" xfId="28274"/>
    <cellStyle name="Normal 27 3 4 2 2 4" xfId="14562"/>
    <cellStyle name="Normal 27 3 4 2 2 4 2" xfId="32846"/>
    <cellStyle name="Normal 27 3 4 2 2 5" xfId="23736"/>
    <cellStyle name="Normal 27 3 4 2 3" xfId="7298"/>
    <cellStyle name="Normal 27 3 4 2 3 2" xfId="11841"/>
    <cellStyle name="Normal 27 3 4 2 3 2 2" xfId="21227"/>
    <cellStyle name="Normal 27 3 4 2 3 2 2 2" xfId="39511"/>
    <cellStyle name="Normal 27 3 4 2 3 2 3" xfId="30400"/>
    <cellStyle name="Normal 27 3 4 2 3 3" xfId="16687"/>
    <cellStyle name="Normal 27 3 4 2 3 3 2" xfId="34971"/>
    <cellStyle name="Normal 27 3 4 2 3 4" xfId="25860"/>
    <cellStyle name="Normal 27 3 4 2 4" xfId="9570"/>
    <cellStyle name="Normal 27 3 4 2 4 2" xfId="18956"/>
    <cellStyle name="Normal 27 3 4 2 4 2 2" xfId="37240"/>
    <cellStyle name="Normal 27 3 4 2 4 3" xfId="28129"/>
    <cellStyle name="Normal 27 3 4 2 5" xfId="14417"/>
    <cellStyle name="Normal 27 3 4 2 5 2" xfId="32701"/>
    <cellStyle name="Normal 27 3 4 2 6" xfId="23591"/>
    <cellStyle name="Normal 27 3 4 3" xfId="5035"/>
    <cellStyle name="Normal 27 3 4 3 2" xfId="7442"/>
    <cellStyle name="Normal 27 3 4 3 2 2" xfId="11985"/>
    <cellStyle name="Normal 27 3 4 3 2 2 2" xfId="21371"/>
    <cellStyle name="Normal 27 3 4 3 2 2 2 2" xfId="39655"/>
    <cellStyle name="Normal 27 3 4 3 2 2 3" xfId="30544"/>
    <cellStyle name="Normal 27 3 4 3 2 3" xfId="16831"/>
    <cellStyle name="Normal 27 3 4 3 2 3 2" xfId="35115"/>
    <cellStyle name="Normal 27 3 4 3 2 4" xfId="26004"/>
    <cellStyle name="Normal 27 3 4 3 3" xfId="9714"/>
    <cellStyle name="Normal 27 3 4 3 3 2" xfId="19100"/>
    <cellStyle name="Normal 27 3 4 3 3 2 2" xfId="37384"/>
    <cellStyle name="Normal 27 3 4 3 3 3" xfId="28273"/>
    <cellStyle name="Normal 27 3 4 3 4" xfId="14561"/>
    <cellStyle name="Normal 27 3 4 3 4 2" xfId="32845"/>
    <cellStyle name="Normal 27 3 4 3 5" xfId="23735"/>
    <cellStyle name="Normal 27 3 4 4" xfId="6949"/>
    <cellStyle name="Normal 27 3 4 4 2" xfId="11492"/>
    <cellStyle name="Normal 27 3 4 4 2 2" xfId="20878"/>
    <cellStyle name="Normal 27 3 4 4 2 2 2" xfId="39162"/>
    <cellStyle name="Normal 27 3 4 4 2 3" xfId="30051"/>
    <cellStyle name="Normal 27 3 4 4 3" xfId="16338"/>
    <cellStyle name="Normal 27 3 4 4 3 2" xfId="34622"/>
    <cellStyle name="Normal 27 3 4 4 4" xfId="25511"/>
    <cellStyle name="Normal 27 3 4 5" xfId="9220"/>
    <cellStyle name="Normal 27 3 4 5 2" xfId="18606"/>
    <cellStyle name="Normal 27 3 4 5 2 2" xfId="36890"/>
    <cellStyle name="Normal 27 3 4 5 3" xfId="27779"/>
    <cellStyle name="Normal 27 3 4 6" xfId="14068"/>
    <cellStyle name="Normal 27 3 4 6 2" xfId="32352"/>
    <cellStyle name="Normal 27 3 4 7" xfId="23241"/>
    <cellStyle name="Normal 27 3 5" xfId="3387"/>
    <cellStyle name="Normal 27 3 5 2" xfId="4659"/>
    <cellStyle name="Normal 27 3 5 2 2" xfId="5038"/>
    <cellStyle name="Normal 27 3 5 2 2 2" xfId="7445"/>
    <cellStyle name="Normal 27 3 5 2 2 2 2" xfId="11988"/>
    <cellStyle name="Normal 27 3 5 2 2 2 2 2" xfId="21374"/>
    <cellStyle name="Normal 27 3 5 2 2 2 2 2 2" xfId="39658"/>
    <cellStyle name="Normal 27 3 5 2 2 2 2 3" xfId="30547"/>
    <cellStyle name="Normal 27 3 5 2 2 2 3" xfId="16834"/>
    <cellStyle name="Normal 27 3 5 2 2 2 3 2" xfId="35118"/>
    <cellStyle name="Normal 27 3 5 2 2 2 4" xfId="26007"/>
    <cellStyle name="Normal 27 3 5 2 2 3" xfId="9717"/>
    <cellStyle name="Normal 27 3 5 2 2 3 2" xfId="19103"/>
    <cellStyle name="Normal 27 3 5 2 2 3 2 2" xfId="37387"/>
    <cellStyle name="Normal 27 3 5 2 2 3 3" xfId="28276"/>
    <cellStyle name="Normal 27 3 5 2 2 4" xfId="14564"/>
    <cellStyle name="Normal 27 3 5 2 2 4 2" xfId="32848"/>
    <cellStyle name="Normal 27 3 5 2 2 5" xfId="23738"/>
    <cellStyle name="Normal 27 3 5 2 3" xfId="7097"/>
    <cellStyle name="Normal 27 3 5 2 3 2" xfId="11640"/>
    <cellStyle name="Normal 27 3 5 2 3 2 2" xfId="21026"/>
    <cellStyle name="Normal 27 3 5 2 3 2 2 2" xfId="39310"/>
    <cellStyle name="Normal 27 3 5 2 3 2 3" xfId="30199"/>
    <cellStyle name="Normal 27 3 5 2 3 3" xfId="16486"/>
    <cellStyle name="Normal 27 3 5 2 3 3 2" xfId="34770"/>
    <cellStyle name="Normal 27 3 5 2 3 4" xfId="25659"/>
    <cellStyle name="Normal 27 3 5 2 4" xfId="9369"/>
    <cellStyle name="Normal 27 3 5 2 4 2" xfId="18755"/>
    <cellStyle name="Normal 27 3 5 2 4 2 2" xfId="37039"/>
    <cellStyle name="Normal 27 3 5 2 4 3" xfId="27928"/>
    <cellStyle name="Normal 27 3 5 2 5" xfId="14216"/>
    <cellStyle name="Normal 27 3 5 2 5 2" xfId="32500"/>
    <cellStyle name="Normal 27 3 5 2 6" xfId="23390"/>
    <cellStyle name="Normal 27 3 5 3" xfId="5037"/>
    <cellStyle name="Normal 27 3 5 3 2" xfId="7444"/>
    <cellStyle name="Normal 27 3 5 3 2 2" xfId="11987"/>
    <cellStyle name="Normal 27 3 5 3 2 2 2" xfId="21373"/>
    <cellStyle name="Normal 27 3 5 3 2 2 2 2" xfId="39657"/>
    <cellStyle name="Normal 27 3 5 3 2 2 3" xfId="30546"/>
    <cellStyle name="Normal 27 3 5 3 2 3" xfId="16833"/>
    <cellStyle name="Normal 27 3 5 3 2 3 2" xfId="35117"/>
    <cellStyle name="Normal 27 3 5 3 2 4" xfId="26006"/>
    <cellStyle name="Normal 27 3 5 3 3" xfId="9716"/>
    <cellStyle name="Normal 27 3 5 3 3 2" xfId="19102"/>
    <cellStyle name="Normal 27 3 5 3 3 2 2" xfId="37386"/>
    <cellStyle name="Normal 27 3 5 3 3 3" xfId="28275"/>
    <cellStyle name="Normal 27 3 5 3 4" xfId="14563"/>
    <cellStyle name="Normal 27 3 5 3 4 2" xfId="32847"/>
    <cellStyle name="Normal 27 3 5 3 5" xfId="23737"/>
    <cellStyle name="Normal 27 3 5 4" xfId="6748"/>
    <cellStyle name="Normal 27 3 5 4 2" xfId="11291"/>
    <cellStyle name="Normal 27 3 5 4 2 2" xfId="20677"/>
    <cellStyle name="Normal 27 3 5 4 2 2 2" xfId="38961"/>
    <cellStyle name="Normal 27 3 5 4 2 3" xfId="29850"/>
    <cellStyle name="Normal 27 3 5 4 3" xfId="16137"/>
    <cellStyle name="Normal 27 3 5 4 3 2" xfId="34421"/>
    <cellStyle name="Normal 27 3 5 4 4" xfId="25310"/>
    <cellStyle name="Normal 27 3 5 5" xfId="9019"/>
    <cellStyle name="Normal 27 3 5 5 2" xfId="18405"/>
    <cellStyle name="Normal 27 3 5 5 2 2" xfId="36689"/>
    <cellStyle name="Normal 27 3 5 5 3" xfId="27578"/>
    <cellStyle name="Normal 27 3 5 6" xfId="13867"/>
    <cellStyle name="Normal 27 3 5 6 2" xfId="32151"/>
    <cellStyle name="Normal 27 3 5 7" xfId="23038"/>
    <cellStyle name="Normal 27 3 6" xfId="4568"/>
    <cellStyle name="Normal 27 3 6 2" xfId="5039"/>
    <cellStyle name="Normal 27 3 6 2 2" xfId="7446"/>
    <cellStyle name="Normal 27 3 6 2 2 2" xfId="11989"/>
    <cellStyle name="Normal 27 3 6 2 2 2 2" xfId="21375"/>
    <cellStyle name="Normal 27 3 6 2 2 2 2 2" xfId="39659"/>
    <cellStyle name="Normal 27 3 6 2 2 2 3" xfId="30548"/>
    <cellStyle name="Normal 27 3 6 2 2 3" xfId="16835"/>
    <cellStyle name="Normal 27 3 6 2 2 3 2" xfId="35119"/>
    <cellStyle name="Normal 27 3 6 2 2 4" xfId="26008"/>
    <cellStyle name="Normal 27 3 6 2 3" xfId="9718"/>
    <cellStyle name="Normal 27 3 6 2 3 2" xfId="19104"/>
    <cellStyle name="Normal 27 3 6 2 3 2 2" xfId="37388"/>
    <cellStyle name="Normal 27 3 6 2 3 3" xfId="28277"/>
    <cellStyle name="Normal 27 3 6 2 4" xfId="14565"/>
    <cellStyle name="Normal 27 3 6 2 4 2" xfId="32849"/>
    <cellStyle name="Normal 27 3 6 2 5" xfId="23739"/>
    <cellStyle name="Normal 27 3 6 3" xfId="7006"/>
    <cellStyle name="Normal 27 3 6 3 2" xfId="11549"/>
    <cellStyle name="Normal 27 3 6 3 2 2" xfId="20935"/>
    <cellStyle name="Normal 27 3 6 3 2 2 2" xfId="39219"/>
    <cellStyle name="Normal 27 3 6 3 2 3" xfId="30108"/>
    <cellStyle name="Normal 27 3 6 3 3" xfId="16395"/>
    <cellStyle name="Normal 27 3 6 3 3 2" xfId="34679"/>
    <cellStyle name="Normal 27 3 6 3 4" xfId="25568"/>
    <cellStyle name="Normal 27 3 6 4" xfId="9278"/>
    <cellStyle name="Normal 27 3 6 4 2" xfId="18664"/>
    <cellStyle name="Normal 27 3 6 4 2 2" xfId="36948"/>
    <cellStyle name="Normal 27 3 6 4 3" xfId="27837"/>
    <cellStyle name="Normal 27 3 6 5" xfId="14125"/>
    <cellStyle name="Normal 27 3 6 5 2" xfId="32409"/>
    <cellStyle name="Normal 27 3 6 6" xfId="23299"/>
    <cellStyle name="Normal 27 3 7" xfId="5024"/>
    <cellStyle name="Normal 27 3 7 2" xfId="7431"/>
    <cellStyle name="Normal 27 3 7 2 2" xfId="11974"/>
    <cellStyle name="Normal 27 3 7 2 2 2" xfId="21360"/>
    <cellStyle name="Normal 27 3 7 2 2 2 2" xfId="39644"/>
    <cellStyle name="Normal 27 3 7 2 2 3" xfId="30533"/>
    <cellStyle name="Normal 27 3 7 2 3" xfId="16820"/>
    <cellStyle name="Normal 27 3 7 2 3 2" xfId="35104"/>
    <cellStyle name="Normal 27 3 7 2 4" xfId="25993"/>
    <cellStyle name="Normal 27 3 7 3" xfId="9703"/>
    <cellStyle name="Normal 27 3 7 3 2" xfId="19089"/>
    <cellStyle name="Normal 27 3 7 3 2 2" xfId="37373"/>
    <cellStyle name="Normal 27 3 7 3 3" xfId="28262"/>
    <cellStyle name="Normal 27 3 7 4" xfId="14550"/>
    <cellStyle name="Normal 27 3 7 4 2" xfId="32834"/>
    <cellStyle name="Normal 27 3 7 5" xfId="23724"/>
    <cellStyle name="Normal 27 3 8" xfId="6657"/>
    <cellStyle name="Normal 27 3 8 2" xfId="11200"/>
    <cellStyle name="Normal 27 3 8 2 2" xfId="20586"/>
    <cellStyle name="Normal 27 3 8 2 2 2" xfId="38870"/>
    <cellStyle name="Normal 27 3 8 2 3" xfId="29759"/>
    <cellStyle name="Normal 27 3 8 3" xfId="16046"/>
    <cellStyle name="Normal 27 3 8 3 2" xfId="34330"/>
    <cellStyle name="Normal 27 3 8 4" xfId="25219"/>
    <cellStyle name="Normal 27 3 9" xfId="8928"/>
    <cellStyle name="Normal 27 3 9 2" xfId="18314"/>
    <cellStyle name="Normal 27 3 9 2 2" xfId="36598"/>
    <cellStyle name="Normal 27 3 9 3" xfId="27487"/>
    <cellStyle name="Normal 27 4" xfId="1989"/>
    <cellStyle name="Normal 27 4 10" xfId="13762"/>
    <cellStyle name="Normal 27 4 10 2" xfId="32046"/>
    <cellStyle name="Normal 27 4 11" xfId="22925"/>
    <cellStyle name="Normal 27 4 2" xfId="2390"/>
    <cellStyle name="Normal 27 4 2 10" xfId="22969"/>
    <cellStyle name="Normal 27 4 2 2" xfId="3617"/>
    <cellStyle name="Normal 27 4 2 2 2" xfId="4788"/>
    <cellStyle name="Normal 27 4 2 2 2 2" xfId="5043"/>
    <cellStyle name="Normal 27 4 2 2 2 2 2" xfId="7450"/>
    <cellStyle name="Normal 27 4 2 2 2 2 2 2" xfId="11993"/>
    <cellStyle name="Normal 27 4 2 2 2 2 2 2 2" xfId="21379"/>
    <cellStyle name="Normal 27 4 2 2 2 2 2 2 2 2" xfId="39663"/>
    <cellStyle name="Normal 27 4 2 2 2 2 2 2 3" xfId="30552"/>
    <cellStyle name="Normal 27 4 2 2 2 2 2 3" xfId="16839"/>
    <cellStyle name="Normal 27 4 2 2 2 2 2 3 2" xfId="35123"/>
    <cellStyle name="Normal 27 4 2 2 2 2 2 4" xfId="26012"/>
    <cellStyle name="Normal 27 4 2 2 2 2 3" xfId="9722"/>
    <cellStyle name="Normal 27 4 2 2 2 2 3 2" xfId="19108"/>
    <cellStyle name="Normal 27 4 2 2 2 2 3 2 2" xfId="37392"/>
    <cellStyle name="Normal 27 4 2 2 2 2 3 3" xfId="28281"/>
    <cellStyle name="Normal 27 4 2 2 2 2 4" xfId="14569"/>
    <cellStyle name="Normal 27 4 2 2 2 2 4 2" xfId="32853"/>
    <cellStyle name="Normal 27 4 2 2 2 2 5" xfId="23743"/>
    <cellStyle name="Normal 27 4 2 2 2 3" xfId="7226"/>
    <cellStyle name="Normal 27 4 2 2 2 3 2" xfId="11769"/>
    <cellStyle name="Normal 27 4 2 2 2 3 2 2" xfId="21155"/>
    <cellStyle name="Normal 27 4 2 2 2 3 2 2 2" xfId="39439"/>
    <cellStyle name="Normal 27 4 2 2 2 3 2 3" xfId="30328"/>
    <cellStyle name="Normal 27 4 2 2 2 3 3" xfId="16615"/>
    <cellStyle name="Normal 27 4 2 2 2 3 3 2" xfId="34899"/>
    <cellStyle name="Normal 27 4 2 2 2 3 4" xfId="25788"/>
    <cellStyle name="Normal 27 4 2 2 2 4" xfId="9498"/>
    <cellStyle name="Normal 27 4 2 2 2 4 2" xfId="18884"/>
    <cellStyle name="Normal 27 4 2 2 2 4 2 2" xfId="37168"/>
    <cellStyle name="Normal 27 4 2 2 2 4 3" xfId="28057"/>
    <cellStyle name="Normal 27 4 2 2 2 5" xfId="14345"/>
    <cellStyle name="Normal 27 4 2 2 2 5 2" xfId="32629"/>
    <cellStyle name="Normal 27 4 2 2 2 6" xfId="23519"/>
    <cellStyle name="Normal 27 4 2 2 3" xfId="5042"/>
    <cellStyle name="Normal 27 4 2 2 3 2" xfId="7449"/>
    <cellStyle name="Normal 27 4 2 2 3 2 2" xfId="11992"/>
    <cellStyle name="Normal 27 4 2 2 3 2 2 2" xfId="21378"/>
    <cellStyle name="Normal 27 4 2 2 3 2 2 2 2" xfId="39662"/>
    <cellStyle name="Normal 27 4 2 2 3 2 2 3" xfId="30551"/>
    <cellStyle name="Normal 27 4 2 2 3 2 3" xfId="16838"/>
    <cellStyle name="Normal 27 4 2 2 3 2 3 2" xfId="35122"/>
    <cellStyle name="Normal 27 4 2 2 3 2 4" xfId="26011"/>
    <cellStyle name="Normal 27 4 2 2 3 3" xfId="9721"/>
    <cellStyle name="Normal 27 4 2 2 3 3 2" xfId="19107"/>
    <cellStyle name="Normal 27 4 2 2 3 3 2 2" xfId="37391"/>
    <cellStyle name="Normal 27 4 2 2 3 3 3" xfId="28280"/>
    <cellStyle name="Normal 27 4 2 2 3 4" xfId="14568"/>
    <cellStyle name="Normal 27 4 2 2 3 4 2" xfId="32852"/>
    <cellStyle name="Normal 27 4 2 2 3 5" xfId="23742"/>
    <cellStyle name="Normal 27 4 2 2 4" xfId="6877"/>
    <cellStyle name="Normal 27 4 2 2 4 2" xfId="11420"/>
    <cellStyle name="Normal 27 4 2 2 4 2 2" xfId="20806"/>
    <cellStyle name="Normal 27 4 2 2 4 2 2 2" xfId="39090"/>
    <cellStyle name="Normal 27 4 2 2 4 2 3" xfId="29979"/>
    <cellStyle name="Normal 27 4 2 2 4 3" xfId="16266"/>
    <cellStyle name="Normal 27 4 2 2 4 3 2" xfId="34550"/>
    <cellStyle name="Normal 27 4 2 2 4 4" xfId="25439"/>
    <cellStyle name="Normal 27 4 2 2 5" xfId="9148"/>
    <cellStyle name="Normal 27 4 2 2 5 2" xfId="18534"/>
    <cellStyle name="Normal 27 4 2 2 5 2 2" xfId="36818"/>
    <cellStyle name="Normal 27 4 2 2 5 3" xfId="27707"/>
    <cellStyle name="Normal 27 4 2 2 6" xfId="13996"/>
    <cellStyle name="Normal 27 4 2 2 6 2" xfId="32280"/>
    <cellStyle name="Normal 27 4 2 2 7" xfId="23168"/>
    <cellStyle name="Normal 27 4 2 3" xfId="3375"/>
    <cellStyle name="Normal 27 4 2 3 2" xfId="4651"/>
    <cellStyle name="Normal 27 4 2 3 2 2" xfId="5045"/>
    <cellStyle name="Normal 27 4 2 3 2 2 2" xfId="7452"/>
    <cellStyle name="Normal 27 4 2 3 2 2 2 2" xfId="11995"/>
    <cellStyle name="Normal 27 4 2 3 2 2 2 2 2" xfId="21381"/>
    <cellStyle name="Normal 27 4 2 3 2 2 2 2 2 2" xfId="39665"/>
    <cellStyle name="Normal 27 4 2 3 2 2 2 2 3" xfId="30554"/>
    <cellStyle name="Normal 27 4 2 3 2 2 2 3" xfId="16841"/>
    <cellStyle name="Normal 27 4 2 3 2 2 2 3 2" xfId="35125"/>
    <cellStyle name="Normal 27 4 2 3 2 2 2 4" xfId="26014"/>
    <cellStyle name="Normal 27 4 2 3 2 2 3" xfId="9724"/>
    <cellStyle name="Normal 27 4 2 3 2 2 3 2" xfId="19110"/>
    <cellStyle name="Normal 27 4 2 3 2 2 3 2 2" xfId="37394"/>
    <cellStyle name="Normal 27 4 2 3 2 2 3 3" xfId="28283"/>
    <cellStyle name="Normal 27 4 2 3 2 2 4" xfId="14571"/>
    <cellStyle name="Normal 27 4 2 3 2 2 4 2" xfId="32855"/>
    <cellStyle name="Normal 27 4 2 3 2 2 5" xfId="23745"/>
    <cellStyle name="Normal 27 4 2 3 2 3" xfId="7089"/>
    <cellStyle name="Normal 27 4 2 3 2 3 2" xfId="11632"/>
    <cellStyle name="Normal 27 4 2 3 2 3 2 2" xfId="21018"/>
    <cellStyle name="Normal 27 4 2 3 2 3 2 2 2" xfId="39302"/>
    <cellStyle name="Normal 27 4 2 3 2 3 2 3" xfId="30191"/>
    <cellStyle name="Normal 27 4 2 3 2 3 3" xfId="16478"/>
    <cellStyle name="Normal 27 4 2 3 2 3 3 2" xfId="34762"/>
    <cellStyle name="Normal 27 4 2 3 2 3 4" xfId="25651"/>
    <cellStyle name="Normal 27 4 2 3 2 4" xfId="9361"/>
    <cellStyle name="Normal 27 4 2 3 2 4 2" xfId="18747"/>
    <cellStyle name="Normal 27 4 2 3 2 4 2 2" xfId="37031"/>
    <cellStyle name="Normal 27 4 2 3 2 4 3" xfId="27920"/>
    <cellStyle name="Normal 27 4 2 3 2 5" xfId="14208"/>
    <cellStyle name="Normal 27 4 2 3 2 5 2" xfId="32492"/>
    <cellStyle name="Normal 27 4 2 3 2 6" xfId="23382"/>
    <cellStyle name="Normal 27 4 2 3 3" xfId="5044"/>
    <cellStyle name="Normal 27 4 2 3 3 2" xfId="7451"/>
    <cellStyle name="Normal 27 4 2 3 3 2 2" xfId="11994"/>
    <cellStyle name="Normal 27 4 2 3 3 2 2 2" xfId="21380"/>
    <cellStyle name="Normal 27 4 2 3 3 2 2 2 2" xfId="39664"/>
    <cellStyle name="Normal 27 4 2 3 3 2 2 3" xfId="30553"/>
    <cellStyle name="Normal 27 4 2 3 3 2 3" xfId="16840"/>
    <cellStyle name="Normal 27 4 2 3 3 2 3 2" xfId="35124"/>
    <cellStyle name="Normal 27 4 2 3 3 2 4" xfId="26013"/>
    <cellStyle name="Normal 27 4 2 3 3 3" xfId="9723"/>
    <cellStyle name="Normal 27 4 2 3 3 3 2" xfId="19109"/>
    <cellStyle name="Normal 27 4 2 3 3 3 2 2" xfId="37393"/>
    <cellStyle name="Normal 27 4 2 3 3 3 3" xfId="28282"/>
    <cellStyle name="Normal 27 4 2 3 3 4" xfId="14570"/>
    <cellStyle name="Normal 27 4 2 3 3 4 2" xfId="32854"/>
    <cellStyle name="Normal 27 4 2 3 3 5" xfId="23744"/>
    <cellStyle name="Normal 27 4 2 3 4" xfId="6740"/>
    <cellStyle name="Normal 27 4 2 3 4 2" xfId="11283"/>
    <cellStyle name="Normal 27 4 2 3 4 2 2" xfId="20669"/>
    <cellStyle name="Normal 27 4 2 3 4 2 2 2" xfId="38953"/>
    <cellStyle name="Normal 27 4 2 3 4 2 3" xfId="29842"/>
    <cellStyle name="Normal 27 4 2 3 4 3" xfId="16129"/>
    <cellStyle name="Normal 27 4 2 3 4 3 2" xfId="34413"/>
    <cellStyle name="Normal 27 4 2 3 4 4" xfId="25302"/>
    <cellStyle name="Normal 27 4 2 3 5" xfId="9011"/>
    <cellStyle name="Normal 27 4 2 3 5 2" xfId="18397"/>
    <cellStyle name="Normal 27 4 2 3 5 2 2" xfId="36681"/>
    <cellStyle name="Normal 27 4 2 3 5 3" xfId="27570"/>
    <cellStyle name="Normal 27 4 2 3 6" xfId="13859"/>
    <cellStyle name="Normal 27 4 2 3 6 2" xfId="32143"/>
    <cellStyle name="Normal 27 4 2 3 7" xfId="23030"/>
    <cellStyle name="Normal 27 4 2 4" xfId="3374"/>
    <cellStyle name="Normal 27 4 2 4 2" xfId="4650"/>
    <cellStyle name="Normal 27 4 2 4 2 2" xfId="5047"/>
    <cellStyle name="Normal 27 4 2 4 2 2 2" xfId="7454"/>
    <cellStyle name="Normal 27 4 2 4 2 2 2 2" xfId="11997"/>
    <cellStyle name="Normal 27 4 2 4 2 2 2 2 2" xfId="21383"/>
    <cellStyle name="Normal 27 4 2 4 2 2 2 2 2 2" xfId="39667"/>
    <cellStyle name="Normal 27 4 2 4 2 2 2 2 3" xfId="30556"/>
    <cellStyle name="Normal 27 4 2 4 2 2 2 3" xfId="16843"/>
    <cellStyle name="Normal 27 4 2 4 2 2 2 3 2" xfId="35127"/>
    <cellStyle name="Normal 27 4 2 4 2 2 2 4" xfId="26016"/>
    <cellStyle name="Normal 27 4 2 4 2 2 3" xfId="9726"/>
    <cellStyle name="Normal 27 4 2 4 2 2 3 2" xfId="19112"/>
    <cellStyle name="Normal 27 4 2 4 2 2 3 2 2" xfId="37396"/>
    <cellStyle name="Normal 27 4 2 4 2 2 3 3" xfId="28285"/>
    <cellStyle name="Normal 27 4 2 4 2 2 4" xfId="14573"/>
    <cellStyle name="Normal 27 4 2 4 2 2 4 2" xfId="32857"/>
    <cellStyle name="Normal 27 4 2 4 2 2 5" xfId="23747"/>
    <cellStyle name="Normal 27 4 2 4 2 3" xfId="7088"/>
    <cellStyle name="Normal 27 4 2 4 2 3 2" xfId="11631"/>
    <cellStyle name="Normal 27 4 2 4 2 3 2 2" xfId="21017"/>
    <cellStyle name="Normal 27 4 2 4 2 3 2 2 2" xfId="39301"/>
    <cellStyle name="Normal 27 4 2 4 2 3 2 3" xfId="30190"/>
    <cellStyle name="Normal 27 4 2 4 2 3 3" xfId="16477"/>
    <cellStyle name="Normal 27 4 2 4 2 3 3 2" xfId="34761"/>
    <cellStyle name="Normal 27 4 2 4 2 3 4" xfId="25650"/>
    <cellStyle name="Normal 27 4 2 4 2 4" xfId="9360"/>
    <cellStyle name="Normal 27 4 2 4 2 4 2" xfId="18746"/>
    <cellStyle name="Normal 27 4 2 4 2 4 2 2" xfId="37030"/>
    <cellStyle name="Normal 27 4 2 4 2 4 3" xfId="27919"/>
    <cellStyle name="Normal 27 4 2 4 2 5" xfId="14207"/>
    <cellStyle name="Normal 27 4 2 4 2 5 2" xfId="32491"/>
    <cellStyle name="Normal 27 4 2 4 2 6" xfId="23381"/>
    <cellStyle name="Normal 27 4 2 4 3" xfId="5046"/>
    <cellStyle name="Normal 27 4 2 4 3 2" xfId="7453"/>
    <cellStyle name="Normal 27 4 2 4 3 2 2" xfId="11996"/>
    <cellStyle name="Normal 27 4 2 4 3 2 2 2" xfId="21382"/>
    <cellStyle name="Normal 27 4 2 4 3 2 2 2 2" xfId="39666"/>
    <cellStyle name="Normal 27 4 2 4 3 2 2 3" xfId="30555"/>
    <cellStyle name="Normal 27 4 2 4 3 2 3" xfId="16842"/>
    <cellStyle name="Normal 27 4 2 4 3 2 3 2" xfId="35126"/>
    <cellStyle name="Normal 27 4 2 4 3 2 4" xfId="26015"/>
    <cellStyle name="Normal 27 4 2 4 3 3" xfId="9725"/>
    <cellStyle name="Normal 27 4 2 4 3 3 2" xfId="19111"/>
    <cellStyle name="Normal 27 4 2 4 3 3 2 2" xfId="37395"/>
    <cellStyle name="Normal 27 4 2 4 3 3 3" xfId="28284"/>
    <cellStyle name="Normal 27 4 2 4 3 4" xfId="14572"/>
    <cellStyle name="Normal 27 4 2 4 3 4 2" xfId="32856"/>
    <cellStyle name="Normal 27 4 2 4 3 5" xfId="23746"/>
    <cellStyle name="Normal 27 4 2 4 4" xfId="6739"/>
    <cellStyle name="Normal 27 4 2 4 4 2" xfId="11282"/>
    <cellStyle name="Normal 27 4 2 4 4 2 2" xfId="20668"/>
    <cellStyle name="Normal 27 4 2 4 4 2 2 2" xfId="38952"/>
    <cellStyle name="Normal 27 4 2 4 4 2 3" xfId="29841"/>
    <cellStyle name="Normal 27 4 2 4 4 3" xfId="16128"/>
    <cellStyle name="Normal 27 4 2 4 4 3 2" xfId="34412"/>
    <cellStyle name="Normal 27 4 2 4 4 4" xfId="25301"/>
    <cellStyle name="Normal 27 4 2 4 5" xfId="9010"/>
    <cellStyle name="Normal 27 4 2 4 5 2" xfId="18396"/>
    <cellStyle name="Normal 27 4 2 4 5 2 2" xfId="36680"/>
    <cellStyle name="Normal 27 4 2 4 5 3" xfId="27569"/>
    <cellStyle name="Normal 27 4 2 4 6" xfId="13858"/>
    <cellStyle name="Normal 27 4 2 4 6 2" xfId="32142"/>
    <cellStyle name="Normal 27 4 2 4 7" xfId="23029"/>
    <cellStyle name="Normal 27 4 2 5" xfId="4596"/>
    <cellStyle name="Normal 27 4 2 5 2" xfId="5048"/>
    <cellStyle name="Normal 27 4 2 5 2 2" xfId="7455"/>
    <cellStyle name="Normal 27 4 2 5 2 2 2" xfId="11998"/>
    <cellStyle name="Normal 27 4 2 5 2 2 2 2" xfId="21384"/>
    <cellStyle name="Normal 27 4 2 5 2 2 2 2 2" xfId="39668"/>
    <cellStyle name="Normal 27 4 2 5 2 2 2 3" xfId="30557"/>
    <cellStyle name="Normal 27 4 2 5 2 2 3" xfId="16844"/>
    <cellStyle name="Normal 27 4 2 5 2 2 3 2" xfId="35128"/>
    <cellStyle name="Normal 27 4 2 5 2 2 4" xfId="26017"/>
    <cellStyle name="Normal 27 4 2 5 2 3" xfId="9727"/>
    <cellStyle name="Normal 27 4 2 5 2 3 2" xfId="19113"/>
    <cellStyle name="Normal 27 4 2 5 2 3 2 2" xfId="37397"/>
    <cellStyle name="Normal 27 4 2 5 2 3 3" xfId="28286"/>
    <cellStyle name="Normal 27 4 2 5 2 4" xfId="14574"/>
    <cellStyle name="Normal 27 4 2 5 2 4 2" xfId="32858"/>
    <cellStyle name="Normal 27 4 2 5 2 5" xfId="23748"/>
    <cellStyle name="Normal 27 4 2 5 3" xfId="7034"/>
    <cellStyle name="Normal 27 4 2 5 3 2" xfId="11577"/>
    <cellStyle name="Normal 27 4 2 5 3 2 2" xfId="20963"/>
    <cellStyle name="Normal 27 4 2 5 3 2 2 2" xfId="39247"/>
    <cellStyle name="Normal 27 4 2 5 3 2 3" xfId="30136"/>
    <cellStyle name="Normal 27 4 2 5 3 3" xfId="16423"/>
    <cellStyle name="Normal 27 4 2 5 3 3 2" xfId="34707"/>
    <cellStyle name="Normal 27 4 2 5 3 4" xfId="25596"/>
    <cellStyle name="Normal 27 4 2 5 4" xfId="9306"/>
    <cellStyle name="Normal 27 4 2 5 4 2" xfId="18692"/>
    <cellStyle name="Normal 27 4 2 5 4 2 2" xfId="36976"/>
    <cellStyle name="Normal 27 4 2 5 4 3" xfId="27865"/>
    <cellStyle name="Normal 27 4 2 5 5" xfId="14153"/>
    <cellStyle name="Normal 27 4 2 5 5 2" xfId="32437"/>
    <cellStyle name="Normal 27 4 2 5 6" xfId="23327"/>
    <cellStyle name="Normal 27 4 2 6" xfId="5041"/>
    <cellStyle name="Normal 27 4 2 6 2" xfId="7448"/>
    <cellStyle name="Normal 27 4 2 6 2 2" xfId="11991"/>
    <cellStyle name="Normal 27 4 2 6 2 2 2" xfId="21377"/>
    <cellStyle name="Normal 27 4 2 6 2 2 2 2" xfId="39661"/>
    <cellStyle name="Normal 27 4 2 6 2 2 3" xfId="30550"/>
    <cellStyle name="Normal 27 4 2 6 2 3" xfId="16837"/>
    <cellStyle name="Normal 27 4 2 6 2 3 2" xfId="35121"/>
    <cellStyle name="Normal 27 4 2 6 2 4" xfId="26010"/>
    <cellStyle name="Normal 27 4 2 6 3" xfId="9720"/>
    <cellStyle name="Normal 27 4 2 6 3 2" xfId="19106"/>
    <cellStyle name="Normal 27 4 2 6 3 2 2" xfId="37390"/>
    <cellStyle name="Normal 27 4 2 6 3 3" xfId="28279"/>
    <cellStyle name="Normal 27 4 2 6 4" xfId="14567"/>
    <cellStyle name="Normal 27 4 2 6 4 2" xfId="32851"/>
    <cellStyle name="Normal 27 4 2 6 5" xfId="23741"/>
    <cellStyle name="Normal 27 4 2 7" xfId="6685"/>
    <cellStyle name="Normal 27 4 2 7 2" xfId="11228"/>
    <cellStyle name="Normal 27 4 2 7 2 2" xfId="20614"/>
    <cellStyle name="Normal 27 4 2 7 2 2 2" xfId="38898"/>
    <cellStyle name="Normal 27 4 2 7 2 3" xfId="29787"/>
    <cellStyle name="Normal 27 4 2 7 3" xfId="16074"/>
    <cellStyle name="Normal 27 4 2 7 3 2" xfId="34358"/>
    <cellStyle name="Normal 27 4 2 7 4" xfId="25247"/>
    <cellStyle name="Normal 27 4 2 8" xfId="8956"/>
    <cellStyle name="Normal 27 4 2 8 2" xfId="18342"/>
    <cellStyle name="Normal 27 4 2 8 2 2" xfId="36626"/>
    <cellStyle name="Normal 27 4 2 8 3" xfId="27515"/>
    <cellStyle name="Normal 27 4 2 9" xfId="13804"/>
    <cellStyle name="Normal 27 4 2 9 2" xfId="32088"/>
    <cellStyle name="Normal 27 4 3" xfId="3529"/>
    <cellStyle name="Normal 27 4 3 2" xfId="4730"/>
    <cellStyle name="Normal 27 4 3 2 2" xfId="5050"/>
    <cellStyle name="Normal 27 4 3 2 2 2" xfId="7457"/>
    <cellStyle name="Normal 27 4 3 2 2 2 2" xfId="12000"/>
    <cellStyle name="Normal 27 4 3 2 2 2 2 2" xfId="21386"/>
    <cellStyle name="Normal 27 4 3 2 2 2 2 2 2" xfId="39670"/>
    <cellStyle name="Normal 27 4 3 2 2 2 2 3" xfId="30559"/>
    <cellStyle name="Normal 27 4 3 2 2 2 3" xfId="16846"/>
    <cellStyle name="Normal 27 4 3 2 2 2 3 2" xfId="35130"/>
    <cellStyle name="Normal 27 4 3 2 2 2 4" xfId="26019"/>
    <cellStyle name="Normal 27 4 3 2 2 3" xfId="9729"/>
    <cellStyle name="Normal 27 4 3 2 2 3 2" xfId="19115"/>
    <cellStyle name="Normal 27 4 3 2 2 3 2 2" xfId="37399"/>
    <cellStyle name="Normal 27 4 3 2 2 3 3" xfId="28288"/>
    <cellStyle name="Normal 27 4 3 2 2 4" xfId="14576"/>
    <cellStyle name="Normal 27 4 3 2 2 4 2" xfId="32860"/>
    <cellStyle name="Normal 27 4 3 2 2 5" xfId="23750"/>
    <cellStyle name="Normal 27 4 3 2 3" xfId="7168"/>
    <cellStyle name="Normal 27 4 3 2 3 2" xfId="11711"/>
    <cellStyle name="Normal 27 4 3 2 3 2 2" xfId="21097"/>
    <cellStyle name="Normal 27 4 3 2 3 2 2 2" xfId="39381"/>
    <cellStyle name="Normal 27 4 3 2 3 2 3" xfId="30270"/>
    <cellStyle name="Normal 27 4 3 2 3 3" xfId="16557"/>
    <cellStyle name="Normal 27 4 3 2 3 3 2" xfId="34841"/>
    <cellStyle name="Normal 27 4 3 2 3 4" xfId="25730"/>
    <cellStyle name="Normal 27 4 3 2 4" xfId="9440"/>
    <cellStyle name="Normal 27 4 3 2 4 2" xfId="18826"/>
    <cellStyle name="Normal 27 4 3 2 4 2 2" xfId="37110"/>
    <cellStyle name="Normal 27 4 3 2 4 3" xfId="27999"/>
    <cellStyle name="Normal 27 4 3 2 5" xfId="14287"/>
    <cellStyle name="Normal 27 4 3 2 5 2" xfId="32571"/>
    <cellStyle name="Normal 27 4 3 2 6" xfId="23461"/>
    <cellStyle name="Normal 27 4 3 3" xfId="5049"/>
    <cellStyle name="Normal 27 4 3 3 2" xfId="7456"/>
    <cellStyle name="Normal 27 4 3 3 2 2" xfId="11999"/>
    <cellStyle name="Normal 27 4 3 3 2 2 2" xfId="21385"/>
    <cellStyle name="Normal 27 4 3 3 2 2 2 2" xfId="39669"/>
    <cellStyle name="Normal 27 4 3 3 2 2 3" xfId="30558"/>
    <cellStyle name="Normal 27 4 3 3 2 3" xfId="16845"/>
    <cellStyle name="Normal 27 4 3 3 2 3 2" xfId="35129"/>
    <cellStyle name="Normal 27 4 3 3 2 4" xfId="26018"/>
    <cellStyle name="Normal 27 4 3 3 3" xfId="9728"/>
    <cellStyle name="Normal 27 4 3 3 3 2" xfId="19114"/>
    <cellStyle name="Normal 27 4 3 3 3 2 2" xfId="37398"/>
    <cellStyle name="Normal 27 4 3 3 3 3" xfId="28287"/>
    <cellStyle name="Normal 27 4 3 3 4" xfId="14575"/>
    <cellStyle name="Normal 27 4 3 3 4 2" xfId="32859"/>
    <cellStyle name="Normal 27 4 3 3 5" xfId="23749"/>
    <cellStyle name="Normal 27 4 3 4" xfId="6819"/>
    <cellStyle name="Normal 27 4 3 4 2" xfId="11362"/>
    <cellStyle name="Normal 27 4 3 4 2 2" xfId="20748"/>
    <cellStyle name="Normal 27 4 3 4 2 2 2" xfId="39032"/>
    <cellStyle name="Normal 27 4 3 4 2 3" xfId="29921"/>
    <cellStyle name="Normal 27 4 3 4 3" xfId="16208"/>
    <cellStyle name="Normal 27 4 3 4 3 2" xfId="34492"/>
    <cellStyle name="Normal 27 4 3 4 4" xfId="25381"/>
    <cellStyle name="Normal 27 4 3 5" xfId="9090"/>
    <cellStyle name="Normal 27 4 3 5 2" xfId="18476"/>
    <cellStyle name="Normal 27 4 3 5 2 2" xfId="36760"/>
    <cellStyle name="Normal 27 4 3 5 3" xfId="27649"/>
    <cellStyle name="Normal 27 4 3 6" xfId="13938"/>
    <cellStyle name="Normal 27 4 3 6 2" xfId="32222"/>
    <cellStyle name="Normal 27 4 3 7" xfId="23110"/>
    <cellStyle name="Normal 27 4 4" xfId="3676"/>
    <cellStyle name="Normal 27 4 4 2" xfId="4832"/>
    <cellStyle name="Normal 27 4 4 2 2" xfId="5052"/>
    <cellStyle name="Normal 27 4 4 2 2 2" xfId="7459"/>
    <cellStyle name="Normal 27 4 4 2 2 2 2" xfId="12002"/>
    <cellStyle name="Normal 27 4 4 2 2 2 2 2" xfId="21388"/>
    <cellStyle name="Normal 27 4 4 2 2 2 2 2 2" xfId="39672"/>
    <cellStyle name="Normal 27 4 4 2 2 2 2 3" xfId="30561"/>
    <cellStyle name="Normal 27 4 4 2 2 2 3" xfId="16848"/>
    <cellStyle name="Normal 27 4 4 2 2 2 3 2" xfId="35132"/>
    <cellStyle name="Normal 27 4 4 2 2 2 4" xfId="26021"/>
    <cellStyle name="Normal 27 4 4 2 2 3" xfId="9731"/>
    <cellStyle name="Normal 27 4 4 2 2 3 2" xfId="19117"/>
    <cellStyle name="Normal 27 4 4 2 2 3 2 2" xfId="37401"/>
    <cellStyle name="Normal 27 4 4 2 2 3 3" xfId="28290"/>
    <cellStyle name="Normal 27 4 4 2 2 4" xfId="14578"/>
    <cellStyle name="Normal 27 4 4 2 2 4 2" xfId="32862"/>
    <cellStyle name="Normal 27 4 4 2 2 5" xfId="23752"/>
    <cellStyle name="Normal 27 4 4 2 3" xfId="7270"/>
    <cellStyle name="Normal 27 4 4 2 3 2" xfId="11813"/>
    <cellStyle name="Normal 27 4 4 2 3 2 2" xfId="21199"/>
    <cellStyle name="Normal 27 4 4 2 3 2 2 2" xfId="39483"/>
    <cellStyle name="Normal 27 4 4 2 3 2 3" xfId="30372"/>
    <cellStyle name="Normal 27 4 4 2 3 3" xfId="16659"/>
    <cellStyle name="Normal 27 4 4 2 3 3 2" xfId="34943"/>
    <cellStyle name="Normal 27 4 4 2 3 4" xfId="25832"/>
    <cellStyle name="Normal 27 4 4 2 4" xfId="9542"/>
    <cellStyle name="Normal 27 4 4 2 4 2" xfId="18928"/>
    <cellStyle name="Normal 27 4 4 2 4 2 2" xfId="37212"/>
    <cellStyle name="Normal 27 4 4 2 4 3" xfId="28101"/>
    <cellStyle name="Normal 27 4 4 2 5" xfId="14389"/>
    <cellStyle name="Normal 27 4 4 2 5 2" xfId="32673"/>
    <cellStyle name="Normal 27 4 4 2 6" xfId="23563"/>
    <cellStyle name="Normal 27 4 4 3" xfId="5051"/>
    <cellStyle name="Normal 27 4 4 3 2" xfId="7458"/>
    <cellStyle name="Normal 27 4 4 3 2 2" xfId="12001"/>
    <cellStyle name="Normal 27 4 4 3 2 2 2" xfId="21387"/>
    <cellStyle name="Normal 27 4 4 3 2 2 2 2" xfId="39671"/>
    <cellStyle name="Normal 27 4 4 3 2 2 3" xfId="30560"/>
    <cellStyle name="Normal 27 4 4 3 2 3" xfId="16847"/>
    <cellStyle name="Normal 27 4 4 3 2 3 2" xfId="35131"/>
    <cellStyle name="Normal 27 4 4 3 2 4" xfId="26020"/>
    <cellStyle name="Normal 27 4 4 3 3" xfId="9730"/>
    <cellStyle name="Normal 27 4 4 3 3 2" xfId="19116"/>
    <cellStyle name="Normal 27 4 4 3 3 2 2" xfId="37400"/>
    <cellStyle name="Normal 27 4 4 3 3 3" xfId="28289"/>
    <cellStyle name="Normal 27 4 4 3 4" xfId="14577"/>
    <cellStyle name="Normal 27 4 4 3 4 2" xfId="32861"/>
    <cellStyle name="Normal 27 4 4 3 5" xfId="23751"/>
    <cellStyle name="Normal 27 4 4 4" xfId="6921"/>
    <cellStyle name="Normal 27 4 4 4 2" xfId="11464"/>
    <cellStyle name="Normal 27 4 4 4 2 2" xfId="20850"/>
    <cellStyle name="Normal 27 4 4 4 2 2 2" xfId="39134"/>
    <cellStyle name="Normal 27 4 4 4 2 3" xfId="30023"/>
    <cellStyle name="Normal 27 4 4 4 3" xfId="16310"/>
    <cellStyle name="Normal 27 4 4 4 3 2" xfId="34594"/>
    <cellStyle name="Normal 27 4 4 4 4" xfId="25483"/>
    <cellStyle name="Normal 27 4 4 5" xfId="9192"/>
    <cellStyle name="Normal 27 4 4 5 2" xfId="18578"/>
    <cellStyle name="Normal 27 4 4 5 2 2" xfId="36862"/>
    <cellStyle name="Normal 27 4 4 5 3" xfId="27751"/>
    <cellStyle name="Normal 27 4 4 6" xfId="14040"/>
    <cellStyle name="Normal 27 4 4 6 2" xfId="32324"/>
    <cellStyle name="Normal 27 4 4 7" xfId="23212"/>
    <cellStyle name="Normal 27 4 5" xfId="3382"/>
    <cellStyle name="Normal 27 4 5 2" xfId="4656"/>
    <cellStyle name="Normal 27 4 5 2 2" xfId="5054"/>
    <cellStyle name="Normal 27 4 5 2 2 2" xfId="7461"/>
    <cellStyle name="Normal 27 4 5 2 2 2 2" xfId="12004"/>
    <cellStyle name="Normal 27 4 5 2 2 2 2 2" xfId="21390"/>
    <cellStyle name="Normal 27 4 5 2 2 2 2 2 2" xfId="39674"/>
    <cellStyle name="Normal 27 4 5 2 2 2 2 3" xfId="30563"/>
    <cellStyle name="Normal 27 4 5 2 2 2 3" xfId="16850"/>
    <cellStyle name="Normal 27 4 5 2 2 2 3 2" xfId="35134"/>
    <cellStyle name="Normal 27 4 5 2 2 2 4" xfId="26023"/>
    <cellStyle name="Normal 27 4 5 2 2 3" xfId="9733"/>
    <cellStyle name="Normal 27 4 5 2 2 3 2" xfId="19119"/>
    <cellStyle name="Normal 27 4 5 2 2 3 2 2" xfId="37403"/>
    <cellStyle name="Normal 27 4 5 2 2 3 3" xfId="28292"/>
    <cellStyle name="Normal 27 4 5 2 2 4" xfId="14580"/>
    <cellStyle name="Normal 27 4 5 2 2 4 2" xfId="32864"/>
    <cellStyle name="Normal 27 4 5 2 2 5" xfId="23754"/>
    <cellStyle name="Normal 27 4 5 2 3" xfId="7094"/>
    <cellStyle name="Normal 27 4 5 2 3 2" xfId="11637"/>
    <cellStyle name="Normal 27 4 5 2 3 2 2" xfId="21023"/>
    <cellStyle name="Normal 27 4 5 2 3 2 2 2" xfId="39307"/>
    <cellStyle name="Normal 27 4 5 2 3 2 3" xfId="30196"/>
    <cellStyle name="Normal 27 4 5 2 3 3" xfId="16483"/>
    <cellStyle name="Normal 27 4 5 2 3 3 2" xfId="34767"/>
    <cellStyle name="Normal 27 4 5 2 3 4" xfId="25656"/>
    <cellStyle name="Normal 27 4 5 2 4" xfId="9366"/>
    <cellStyle name="Normal 27 4 5 2 4 2" xfId="18752"/>
    <cellStyle name="Normal 27 4 5 2 4 2 2" xfId="37036"/>
    <cellStyle name="Normal 27 4 5 2 4 3" xfId="27925"/>
    <cellStyle name="Normal 27 4 5 2 5" xfId="14213"/>
    <cellStyle name="Normal 27 4 5 2 5 2" xfId="32497"/>
    <cellStyle name="Normal 27 4 5 2 6" xfId="23387"/>
    <cellStyle name="Normal 27 4 5 3" xfId="5053"/>
    <cellStyle name="Normal 27 4 5 3 2" xfId="7460"/>
    <cellStyle name="Normal 27 4 5 3 2 2" xfId="12003"/>
    <cellStyle name="Normal 27 4 5 3 2 2 2" xfId="21389"/>
    <cellStyle name="Normal 27 4 5 3 2 2 2 2" xfId="39673"/>
    <cellStyle name="Normal 27 4 5 3 2 2 3" xfId="30562"/>
    <cellStyle name="Normal 27 4 5 3 2 3" xfId="16849"/>
    <cellStyle name="Normal 27 4 5 3 2 3 2" xfId="35133"/>
    <cellStyle name="Normal 27 4 5 3 2 4" xfId="26022"/>
    <cellStyle name="Normal 27 4 5 3 3" xfId="9732"/>
    <cellStyle name="Normal 27 4 5 3 3 2" xfId="19118"/>
    <cellStyle name="Normal 27 4 5 3 3 2 2" xfId="37402"/>
    <cellStyle name="Normal 27 4 5 3 3 3" xfId="28291"/>
    <cellStyle name="Normal 27 4 5 3 4" xfId="14579"/>
    <cellStyle name="Normal 27 4 5 3 4 2" xfId="32863"/>
    <cellStyle name="Normal 27 4 5 3 5" xfId="23753"/>
    <cellStyle name="Normal 27 4 5 4" xfId="6745"/>
    <cellStyle name="Normal 27 4 5 4 2" xfId="11288"/>
    <cellStyle name="Normal 27 4 5 4 2 2" xfId="20674"/>
    <cellStyle name="Normal 27 4 5 4 2 2 2" xfId="38958"/>
    <cellStyle name="Normal 27 4 5 4 2 3" xfId="29847"/>
    <cellStyle name="Normal 27 4 5 4 3" xfId="16134"/>
    <cellStyle name="Normal 27 4 5 4 3 2" xfId="34418"/>
    <cellStyle name="Normal 27 4 5 4 4" xfId="25307"/>
    <cellStyle name="Normal 27 4 5 5" xfId="9016"/>
    <cellStyle name="Normal 27 4 5 5 2" xfId="18402"/>
    <cellStyle name="Normal 27 4 5 5 2 2" xfId="36686"/>
    <cellStyle name="Normal 27 4 5 5 3" xfId="27575"/>
    <cellStyle name="Normal 27 4 5 6" xfId="13864"/>
    <cellStyle name="Normal 27 4 5 6 2" xfId="32148"/>
    <cellStyle name="Normal 27 4 5 7" xfId="23035"/>
    <cellStyle name="Normal 27 4 6" xfId="4554"/>
    <cellStyle name="Normal 27 4 6 2" xfId="5055"/>
    <cellStyle name="Normal 27 4 6 2 2" xfId="7462"/>
    <cellStyle name="Normal 27 4 6 2 2 2" xfId="12005"/>
    <cellStyle name="Normal 27 4 6 2 2 2 2" xfId="21391"/>
    <cellStyle name="Normal 27 4 6 2 2 2 2 2" xfId="39675"/>
    <cellStyle name="Normal 27 4 6 2 2 2 3" xfId="30564"/>
    <cellStyle name="Normal 27 4 6 2 2 3" xfId="16851"/>
    <cellStyle name="Normal 27 4 6 2 2 3 2" xfId="35135"/>
    <cellStyle name="Normal 27 4 6 2 2 4" xfId="26024"/>
    <cellStyle name="Normal 27 4 6 2 3" xfId="9734"/>
    <cellStyle name="Normal 27 4 6 2 3 2" xfId="19120"/>
    <cellStyle name="Normal 27 4 6 2 3 2 2" xfId="37404"/>
    <cellStyle name="Normal 27 4 6 2 3 3" xfId="28293"/>
    <cellStyle name="Normal 27 4 6 2 4" xfId="14581"/>
    <cellStyle name="Normal 27 4 6 2 4 2" xfId="32865"/>
    <cellStyle name="Normal 27 4 6 2 5" xfId="23755"/>
    <cellStyle name="Normal 27 4 6 3" xfId="6992"/>
    <cellStyle name="Normal 27 4 6 3 2" xfId="11535"/>
    <cellStyle name="Normal 27 4 6 3 2 2" xfId="20921"/>
    <cellStyle name="Normal 27 4 6 3 2 2 2" xfId="39205"/>
    <cellStyle name="Normal 27 4 6 3 2 3" xfId="30094"/>
    <cellStyle name="Normal 27 4 6 3 3" xfId="16381"/>
    <cellStyle name="Normal 27 4 6 3 3 2" xfId="34665"/>
    <cellStyle name="Normal 27 4 6 3 4" xfId="25554"/>
    <cellStyle name="Normal 27 4 6 4" xfId="9264"/>
    <cellStyle name="Normal 27 4 6 4 2" xfId="18650"/>
    <cellStyle name="Normal 27 4 6 4 2 2" xfId="36934"/>
    <cellStyle name="Normal 27 4 6 4 3" xfId="27823"/>
    <cellStyle name="Normal 27 4 6 5" xfId="14111"/>
    <cellStyle name="Normal 27 4 6 5 2" xfId="32395"/>
    <cellStyle name="Normal 27 4 6 6" xfId="23285"/>
    <cellStyle name="Normal 27 4 7" xfId="5040"/>
    <cellStyle name="Normal 27 4 7 2" xfId="7447"/>
    <cellStyle name="Normal 27 4 7 2 2" xfId="11990"/>
    <cellStyle name="Normal 27 4 7 2 2 2" xfId="21376"/>
    <cellStyle name="Normal 27 4 7 2 2 2 2" xfId="39660"/>
    <cellStyle name="Normal 27 4 7 2 2 3" xfId="30549"/>
    <cellStyle name="Normal 27 4 7 2 3" xfId="16836"/>
    <cellStyle name="Normal 27 4 7 2 3 2" xfId="35120"/>
    <cellStyle name="Normal 27 4 7 2 4" xfId="26009"/>
    <cellStyle name="Normal 27 4 7 3" xfId="9719"/>
    <cellStyle name="Normal 27 4 7 3 2" xfId="19105"/>
    <cellStyle name="Normal 27 4 7 3 2 2" xfId="37389"/>
    <cellStyle name="Normal 27 4 7 3 3" xfId="28278"/>
    <cellStyle name="Normal 27 4 7 4" xfId="14566"/>
    <cellStyle name="Normal 27 4 7 4 2" xfId="32850"/>
    <cellStyle name="Normal 27 4 7 5" xfId="23740"/>
    <cellStyle name="Normal 27 4 8" xfId="6643"/>
    <cellStyle name="Normal 27 4 8 2" xfId="11186"/>
    <cellStyle name="Normal 27 4 8 2 2" xfId="20572"/>
    <cellStyle name="Normal 27 4 8 2 2 2" xfId="38856"/>
    <cellStyle name="Normal 27 4 8 2 3" xfId="29745"/>
    <cellStyle name="Normal 27 4 8 3" xfId="16032"/>
    <cellStyle name="Normal 27 4 8 3 2" xfId="34316"/>
    <cellStyle name="Normal 27 4 8 4" xfId="25205"/>
    <cellStyle name="Normal 27 4 9" xfId="8914"/>
    <cellStyle name="Normal 27 4 9 2" xfId="18300"/>
    <cellStyle name="Normal 27 4 9 2 2" xfId="36584"/>
    <cellStyle name="Normal 27 4 9 3" xfId="27473"/>
    <cellStyle name="Normal 27 5" xfId="1885"/>
    <cellStyle name="Normal 27 5 10" xfId="13761"/>
    <cellStyle name="Normal 27 5 10 2" xfId="32045"/>
    <cellStyle name="Normal 27 5 11" xfId="22924"/>
    <cellStyle name="Normal 27 5 2" xfId="2389"/>
    <cellStyle name="Normal 27 5 2 10" xfId="22968"/>
    <cellStyle name="Normal 27 5 2 2" xfId="3616"/>
    <cellStyle name="Normal 27 5 2 2 2" xfId="4787"/>
    <cellStyle name="Normal 27 5 2 2 2 2" xfId="5059"/>
    <cellStyle name="Normal 27 5 2 2 2 2 2" xfId="7466"/>
    <cellStyle name="Normal 27 5 2 2 2 2 2 2" xfId="12009"/>
    <cellStyle name="Normal 27 5 2 2 2 2 2 2 2" xfId="21395"/>
    <cellStyle name="Normal 27 5 2 2 2 2 2 2 2 2" xfId="39679"/>
    <cellStyle name="Normal 27 5 2 2 2 2 2 2 3" xfId="30568"/>
    <cellStyle name="Normal 27 5 2 2 2 2 2 3" xfId="16855"/>
    <cellStyle name="Normal 27 5 2 2 2 2 2 3 2" xfId="35139"/>
    <cellStyle name="Normal 27 5 2 2 2 2 2 4" xfId="26028"/>
    <cellStyle name="Normal 27 5 2 2 2 2 3" xfId="9738"/>
    <cellStyle name="Normal 27 5 2 2 2 2 3 2" xfId="19124"/>
    <cellStyle name="Normal 27 5 2 2 2 2 3 2 2" xfId="37408"/>
    <cellStyle name="Normal 27 5 2 2 2 2 3 3" xfId="28297"/>
    <cellStyle name="Normal 27 5 2 2 2 2 4" xfId="14585"/>
    <cellStyle name="Normal 27 5 2 2 2 2 4 2" xfId="32869"/>
    <cellStyle name="Normal 27 5 2 2 2 2 5" xfId="23759"/>
    <cellStyle name="Normal 27 5 2 2 2 3" xfId="7225"/>
    <cellStyle name="Normal 27 5 2 2 2 3 2" xfId="11768"/>
    <cellStyle name="Normal 27 5 2 2 2 3 2 2" xfId="21154"/>
    <cellStyle name="Normal 27 5 2 2 2 3 2 2 2" xfId="39438"/>
    <cellStyle name="Normal 27 5 2 2 2 3 2 3" xfId="30327"/>
    <cellStyle name="Normal 27 5 2 2 2 3 3" xfId="16614"/>
    <cellStyle name="Normal 27 5 2 2 2 3 3 2" xfId="34898"/>
    <cellStyle name="Normal 27 5 2 2 2 3 4" xfId="25787"/>
    <cellStyle name="Normal 27 5 2 2 2 4" xfId="9497"/>
    <cellStyle name="Normal 27 5 2 2 2 4 2" xfId="18883"/>
    <cellStyle name="Normal 27 5 2 2 2 4 2 2" xfId="37167"/>
    <cellStyle name="Normal 27 5 2 2 2 4 3" xfId="28056"/>
    <cellStyle name="Normal 27 5 2 2 2 5" xfId="14344"/>
    <cellStyle name="Normal 27 5 2 2 2 5 2" xfId="32628"/>
    <cellStyle name="Normal 27 5 2 2 2 6" xfId="23518"/>
    <cellStyle name="Normal 27 5 2 2 3" xfId="5058"/>
    <cellStyle name="Normal 27 5 2 2 3 2" xfId="7465"/>
    <cellStyle name="Normal 27 5 2 2 3 2 2" xfId="12008"/>
    <cellStyle name="Normal 27 5 2 2 3 2 2 2" xfId="21394"/>
    <cellStyle name="Normal 27 5 2 2 3 2 2 2 2" xfId="39678"/>
    <cellStyle name="Normal 27 5 2 2 3 2 2 3" xfId="30567"/>
    <cellStyle name="Normal 27 5 2 2 3 2 3" xfId="16854"/>
    <cellStyle name="Normal 27 5 2 2 3 2 3 2" xfId="35138"/>
    <cellStyle name="Normal 27 5 2 2 3 2 4" xfId="26027"/>
    <cellStyle name="Normal 27 5 2 2 3 3" xfId="9737"/>
    <cellStyle name="Normal 27 5 2 2 3 3 2" xfId="19123"/>
    <cellStyle name="Normal 27 5 2 2 3 3 2 2" xfId="37407"/>
    <cellStyle name="Normal 27 5 2 2 3 3 3" xfId="28296"/>
    <cellStyle name="Normal 27 5 2 2 3 4" xfId="14584"/>
    <cellStyle name="Normal 27 5 2 2 3 4 2" xfId="32868"/>
    <cellStyle name="Normal 27 5 2 2 3 5" xfId="23758"/>
    <cellStyle name="Normal 27 5 2 2 4" xfId="6876"/>
    <cellStyle name="Normal 27 5 2 2 4 2" xfId="11419"/>
    <cellStyle name="Normal 27 5 2 2 4 2 2" xfId="20805"/>
    <cellStyle name="Normal 27 5 2 2 4 2 2 2" xfId="39089"/>
    <cellStyle name="Normal 27 5 2 2 4 2 3" xfId="29978"/>
    <cellStyle name="Normal 27 5 2 2 4 3" xfId="16265"/>
    <cellStyle name="Normal 27 5 2 2 4 3 2" xfId="34549"/>
    <cellStyle name="Normal 27 5 2 2 4 4" xfId="25438"/>
    <cellStyle name="Normal 27 5 2 2 5" xfId="9147"/>
    <cellStyle name="Normal 27 5 2 2 5 2" xfId="18533"/>
    <cellStyle name="Normal 27 5 2 2 5 2 2" xfId="36817"/>
    <cellStyle name="Normal 27 5 2 2 5 3" xfId="27706"/>
    <cellStyle name="Normal 27 5 2 2 6" xfId="13995"/>
    <cellStyle name="Normal 27 5 2 2 6 2" xfId="32279"/>
    <cellStyle name="Normal 27 5 2 2 7" xfId="23167"/>
    <cellStyle name="Normal 27 5 2 3" xfId="3381"/>
    <cellStyle name="Normal 27 5 2 3 2" xfId="4655"/>
    <cellStyle name="Normal 27 5 2 3 2 2" xfId="5061"/>
    <cellStyle name="Normal 27 5 2 3 2 2 2" xfId="7468"/>
    <cellStyle name="Normal 27 5 2 3 2 2 2 2" xfId="12011"/>
    <cellStyle name="Normal 27 5 2 3 2 2 2 2 2" xfId="21397"/>
    <cellStyle name="Normal 27 5 2 3 2 2 2 2 2 2" xfId="39681"/>
    <cellStyle name="Normal 27 5 2 3 2 2 2 2 3" xfId="30570"/>
    <cellStyle name="Normal 27 5 2 3 2 2 2 3" xfId="16857"/>
    <cellStyle name="Normal 27 5 2 3 2 2 2 3 2" xfId="35141"/>
    <cellStyle name="Normal 27 5 2 3 2 2 2 4" xfId="26030"/>
    <cellStyle name="Normal 27 5 2 3 2 2 3" xfId="9740"/>
    <cellStyle name="Normal 27 5 2 3 2 2 3 2" xfId="19126"/>
    <cellStyle name="Normal 27 5 2 3 2 2 3 2 2" xfId="37410"/>
    <cellStyle name="Normal 27 5 2 3 2 2 3 3" xfId="28299"/>
    <cellStyle name="Normal 27 5 2 3 2 2 4" xfId="14587"/>
    <cellStyle name="Normal 27 5 2 3 2 2 4 2" xfId="32871"/>
    <cellStyle name="Normal 27 5 2 3 2 2 5" xfId="23761"/>
    <cellStyle name="Normal 27 5 2 3 2 3" xfId="7093"/>
    <cellStyle name="Normal 27 5 2 3 2 3 2" xfId="11636"/>
    <cellStyle name="Normal 27 5 2 3 2 3 2 2" xfId="21022"/>
    <cellStyle name="Normal 27 5 2 3 2 3 2 2 2" xfId="39306"/>
    <cellStyle name="Normal 27 5 2 3 2 3 2 3" xfId="30195"/>
    <cellStyle name="Normal 27 5 2 3 2 3 3" xfId="16482"/>
    <cellStyle name="Normal 27 5 2 3 2 3 3 2" xfId="34766"/>
    <cellStyle name="Normal 27 5 2 3 2 3 4" xfId="25655"/>
    <cellStyle name="Normal 27 5 2 3 2 4" xfId="9365"/>
    <cellStyle name="Normal 27 5 2 3 2 4 2" xfId="18751"/>
    <cellStyle name="Normal 27 5 2 3 2 4 2 2" xfId="37035"/>
    <cellStyle name="Normal 27 5 2 3 2 4 3" xfId="27924"/>
    <cellStyle name="Normal 27 5 2 3 2 5" xfId="14212"/>
    <cellStyle name="Normal 27 5 2 3 2 5 2" xfId="32496"/>
    <cellStyle name="Normal 27 5 2 3 2 6" xfId="23386"/>
    <cellStyle name="Normal 27 5 2 3 3" xfId="5060"/>
    <cellStyle name="Normal 27 5 2 3 3 2" xfId="7467"/>
    <cellStyle name="Normal 27 5 2 3 3 2 2" xfId="12010"/>
    <cellStyle name="Normal 27 5 2 3 3 2 2 2" xfId="21396"/>
    <cellStyle name="Normal 27 5 2 3 3 2 2 2 2" xfId="39680"/>
    <cellStyle name="Normal 27 5 2 3 3 2 2 3" xfId="30569"/>
    <cellStyle name="Normal 27 5 2 3 3 2 3" xfId="16856"/>
    <cellStyle name="Normal 27 5 2 3 3 2 3 2" xfId="35140"/>
    <cellStyle name="Normal 27 5 2 3 3 2 4" xfId="26029"/>
    <cellStyle name="Normal 27 5 2 3 3 3" xfId="9739"/>
    <cellStyle name="Normal 27 5 2 3 3 3 2" xfId="19125"/>
    <cellStyle name="Normal 27 5 2 3 3 3 2 2" xfId="37409"/>
    <cellStyle name="Normal 27 5 2 3 3 3 3" xfId="28298"/>
    <cellStyle name="Normal 27 5 2 3 3 4" xfId="14586"/>
    <cellStyle name="Normal 27 5 2 3 3 4 2" xfId="32870"/>
    <cellStyle name="Normal 27 5 2 3 3 5" xfId="23760"/>
    <cellStyle name="Normal 27 5 2 3 4" xfId="6744"/>
    <cellStyle name="Normal 27 5 2 3 4 2" xfId="11287"/>
    <cellStyle name="Normal 27 5 2 3 4 2 2" xfId="20673"/>
    <cellStyle name="Normal 27 5 2 3 4 2 2 2" xfId="38957"/>
    <cellStyle name="Normal 27 5 2 3 4 2 3" xfId="29846"/>
    <cellStyle name="Normal 27 5 2 3 4 3" xfId="16133"/>
    <cellStyle name="Normal 27 5 2 3 4 3 2" xfId="34417"/>
    <cellStyle name="Normal 27 5 2 3 4 4" xfId="25306"/>
    <cellStyle name="Normal 27 5 2 3 5" xfId="9015"/>
    <cellStyle name="Normal 27 5 2 3 5 2" xfId="18401"/>
    <cellStyle name="Normal 27 5 2 3 5 2 2" xfId="36685"/>
    <cellStyle name="Normal 27 5 2 3 5 3" xfId="27574"/>
    <cellStyle name="Normal 27 5 2 3 6" xfId="13863"/>
    <cellStyle name="Normal 27 5 2 3 6 2" xfId="32147"/>
    <cellStyle name="Normal 27 5 2 3 7" xfId="23034"/>
    <cellStyle name="Normal 27 5 2 4" xfId="3507"/>
    <cellStyle name="Normal 27 5 2 4 2" xfId="4716"/>
    <cellStyle name="Normal 27 5 2 4 2 2" xfId="5063"/>
    <cellStyle name="Normal 27 5 2 4 2 2 2" xfId="7470"/>
    <cellStyle name="Normal 27 5 2 4 2 2 2 2" xfId="12013"/>
    <cellStyle name="Normal 27 5 2 4 2 2 2 2 2" xfId="21399"/>
    <cellStyle name="Normal 27 5 2 4 2 2 2 2 2 2" xfId="39683"/>
    <cellStyle name="Normal 27 5 2 4 2 2 2 2 3" xfId="30572"/>
    <cellStyle name="Normal 27 5 2 4 2 2 2 3" xfId="16859"/>
    <cellStyle name="Normal 27 5 2 4 2 2 2 3 2" xfId="35143"/>
    <cellStyle name="Normal 27 5 2 4 2 2 2 4" xfId="26032"/>
    <cellStyle name="Normal 27 5 2 4 2 2 3" xfId="9742"/>
    <cellStyle name="Normal 27 5 2 4 2 2 3 2" xfId="19128"/>
    <cellStyle name="Normal 27 5 2 4 2 2 3 2 2" xfId="37412"/>
    <cellStyle name="Normal 27 5 2 4 2 2 3 3" xfId="28301"/>
    <cellStyle name="Normal 27 5 2 4 2 2 4" xfId="14589"/>
    <cellStyle name="Normal 27 5 2 4 2 2 4 2" xfId="32873"/>
    <cellStyle name="Normal 27 5 2 4 2 2 5" xfId="23763"/>
    <cellStyle name="Normal 27 5 2 4 2 3" xfId="7154"/>
    <cellStyle name="Normal 27 5 2 4 2 3 2" xfId="11697"/>
    <cellStyle name="Normal 27 5 2 4 2 3 2 2" xfId="21083"/>
    <cellStyle name="Normal 27 5 2 4 2 3 2 2 2" xfId="39367"/>
    <cellStyle name="Normal 27 5 2 4 2 3 2 3" xfId="30256"/>
    <cellStyle name="Normal 27 5 2 4 2 3 3" xfId="16543"/>
    <cellStyle name="Normal 27 5 2 4 2 3 3 2" xfId="34827"/>
    <cellStyle name="Normal 27 5 2 4 2 3 4" xfId="25716"/>
    <cellStyle name="Normal 27 5 2 4 2 4" xfId="9426"/>
    <cellStyle name="Normal 27 5 2 4 2 4 2" xfId="18812"/>
    <cellStyle name="Normal 27 5 2 4 2 4 2 2" xfId="37096"/>
    <cellStyle name="Normal 27 5 2 4 2 4 3" xfId="27985"/>
    <cellStyle name="Normal 27 5 2 4 2 5" xfId="14273"/>
    <cellStyle name="Normal 27 5 2 4 2 5 2" xfId="32557"/>
    <cellStyle name="Normal 27 5 2 4 2 6" xfId="23447"/>
    <cellStyle name="Normal 27 5 2 4 3" xfId="5062"/>
    <cellStyle name="Normal 27 5 2 4 3 2" xfId="7469"/>
    <cellStyle name="Normal 27 5 2 4 3 2 2" xfId="12012"/>
    <cellStyle name="Normal 27 5 2 4 3 2 2 2" xfId="21398"/>
    <cellStyle name="Normal 27 5 2 4 3 2 2 2 2" xfId="39682"/>
    <cellStyle name="Normal 27 5 2 4 3 2 2 3" xfId="30571"/>
    <cellStyle name="Normal 27 5 2 4 3 2 3" xfId="16858"/>
    <cellStyle name="Normal 27 5 2 4 3 2 3 2" xfId="35142"/>
    <cellStyle name="Normal 27 5 2 4 3 2 4" xfId="26031"/>
    <cellStyle name="Normal 27 5 2 4 3 3" xfId="9741"/>
    <cellStyle name="Normal 27 5 2 4 3 3 2" xfId="19127"/>
    <cellStyle name="Normal 27 5 2 4 3 3 2 2" xfId="37411"/>
    <cellStyle name="Normal 27 5 2 4 3 3 3" xfId="28300"/>
    <cellStyle name="Normal 27 5 2 4 3 4" xfId="14588"/>
    <cellStyle name="Normal 27 5 2 4 3 4 2" xfId="32872"/>
    <cellStyle name="Normal 27 5 2 4 3 5" xfId="23762"/>
    <cellStyle name="Normal 27 5 2 4 4" xfId="6805"/>
    <cellStyle name="Normal 27 5 2 4 4 2" xfId="11348"/>
    <cellStyle name="Normal 27 5 2 4 4 2 2" xfId="20734"/>
    <cellStyle name="Normal 27 5 2 4 4 2 2 2" xfId="39018"/>
    <cellStyle name="Normal 27 5 2 4 4 2 3" xfId="29907"/>
    <cellStyle name="Normal 27 5 2 4 4 3" xfId="16194"/>
    <cellStyle name="Normal 27 5 2 4 4 3 2" xfId="34478"/>
    <cellStyle name="Normal 27 5 2 4 4 4" xfId="25367"/>
    <cellStyle name="Normal 27 5 2 4 5" xfId="9076"/>
    <cellStyle name="Normal 27 5 2 4 5 2" xfId="18462"/>
    <cellStyle name="Normal 27 5 2 4 5 2 2" xfId="36746"/>
    <cellStyle name="Normal 27 5 2 4 5 3" xfId="27635"/>
    <cellStyle name="Normal 27 5 2 4 6" xfId="13924"/>
    <cellStyle name="Normal 27 5 2 4 6 2" xfId="32208"/>
    <cellStyle name="Normal 27 5 2 4 7" xfId="23096"/>
    <cellStyle name="Normal 27 5 2 5" xfId="4595"/>
    <cellStyle name="Normal 27 5 2 5 2" xfId="5064"/>
    <cellStyle name="Normal 27 5 2 5 2 2" xfId="7471"/>
    <cellStyle name="Normal 27 5 2 5 2 2 2" xfId="12014"/>
    <cellStyle name="Normal 27 5 2 5 2 2 2 2" xfId="21400"/>
    <cellStyle name="Normal 27 5 2 5 2 2 2 2 2" xfId="39684"/>
    <cellStyle name="Normal 27 5 2 5 2 2 2 3" xfId="30573"/>
    <cellStyle name="Normal 27 5 2 5 2 2 3" xfId="16860"/>
    <cellStyle name="Normal 27 5 2 5 2 2 3 2" xfId="35144"/>
    <cellStyle name="Normal 27 5 2 5 2 2 4" xfId="26033"/>
    <cellStyle name="Normal 27 5 2 5 2 3" xfId="9743"/>
    <cellStyle name="Normal 27 5 2 5 2 3 2" xfId="19129"/>
    <cellStyle name="Normal 27 5 2 5 2 3 2 2" xfId="37413"/>
    <cellStyle name="Normal 27 5 2 5 2 3 3" xfId="28302"/>
    <cellStyle name="Normal 27 5 2 5 2 4" xfId="14590"/>
    <cellStyle name="Normal 27 5 2 5 2 4 2" xfId="32874"/>
    <cellStyle name="Normal 27 5 2 5 2 5" xfId="23764"/>
    <cellStyle name="Normal 27 5 2 5 3" xfId="7033"/>
    <cellStyle name="Normal 27 5 2 5 3 2" xfId="11576"/>
    <cellStyle name="Normal 27 5 2 5 3 2 2" xfId="20962"/>
    <cellStyle name="Normal 27 5 2 5 3 2 2 2" xfId="39246"/>
    <cellStyle name="Normal 27 5 2 5 3 2 3" xfId="30135"/>
    <cellStyle name="Normal 27 5 2 5 3 3" xfId="16422"/>
    <cellStyle name="Normal 27 5 2 5 3 3 2" xfId="34706"/>
    <cellStyle name="Normal 27 5 2 5 3 4" xfId="25595"/>
    <cellStyle name="Normal 27 5 2 5 4" xfId="9305"/>
    <cellStyle name="Normal 27 5 2 5 4 2" xfId="18691"/>
    <cellStyle name="Normal 27 5 2 5 4 2 2" xfId="36975"/>
    <cellStyle name="Normal 27 5 2 5 4 3" xfId="27864"/>
    <cellStyle name="Normal 27 5 2 5 5" xfId="14152"/>
    <cellStyle name="Normal 27 5 2 5 5 2" xfId="32436"/>
    <cellStyle name="Normal 27 5 2 5 6" xfId="23326"/>
    <cellStyle name="Normal 27 5 2 6" xfId="5057"/>
    <cellStyle name="Normal 27 5 2 6 2" xfId="7464"/>
    <cellStyle name="Normal 27 5 2 6 2 2" xfId="12007"/>
    <cellStyle name="Normal 27 5 2 6 2 2 2" xfId="21393"/>
    <cellStyle name="Normal 27 5 2 6 2 2 2 2" xfId="39677"/>
    <cellStyle name="Normal 27 5 2 6 2 2 3" xfId="30566"/>
    <cellStyle name="Normal 27 5 2 6 2 3" xfId="16853"/>
    <cellStyle name="Normal 27 5 2 6 2 3 2" xfId="35137"/>
    <cellStyle name="Normal 27 5 2 6 2 4" xfId="26026"/>
    <cellStyle name="Normal 27 5 2 6 3" xfId="9736"/>
    <cellStyle name="Normal 27 5 2 6 3 2" xfId="19122"/>
    <cellStyle name="Normal 27 5 2 6 3 2 2" xfId="37406"/>
    <cellStyle name="Normal 27 5 2 6 3 3" xfId="28295"/>
    <cellStyle name="Normal 27 5 2 6 4" xfId="14583"/>
    <cellStyle name="Normal 27 5 2 6 4 2" xfId="32867"/>
    <cellStyle name="Normal 27 5 2 6 5" xfId="23757"/>
    <cellStyle name="Normal 27 5 2 7" xfId="6684"/>
    <cellStyle name="Normal 27 5 2 7 2" xfId="11227"/>
    <cellStyle name="Normal 27 5 2 7 2 2" xfId="20613"/>
    <cellStyle name="Normal 27 5 2 7 2 2 2" xfId="38897"/>
    <cellStyle name="Normal 27 5 2 7 2 3" xfId="29786"/>
    <cellStyle name="Normal 27 5 2 7 3" xfId="16073"/>
    <cellStyle name="Normal 27 5 2 7 3 2" xfId="34357"/>
    <cellStyle name="Normal 27 5 2 7 4" xfId="25246"/>
    <cellStyle name="Normal 27 5 2 8" xfId="8955"/>
    <cellStyle name="Normal 27 5 2 8 2" xfId="18341"/>
    <cellStyle name="Normal 27 5 2 8 2 2" xfId="36625"/>
    <cellStyle name="Normal 27 5 2 8 3" xfId="27514"/>
    <cellStyle name="Normal 27 5 2 9" xfId="13803"/>
    <cellStyle name="Normal 27 5 2 9 2" xfId="32087"/>
    <cellStyle name="Normal 27 5 3" xfId="3518"/>
    <cellStyle name="Normal 27 5 3 2" xfId="4723"/>
    <cellStyle name="Normal 27 5 3 2 2" xfId="5066"/>
    <cellStyle name="Normal 27 5 3 2 2 2" xfId="7473"/>
    <cellStyle name="Normal 27 5 3 2 2 2 2" xfId="12016"/>
    <cellStyle name="Normal 27 5 3 2 2 2 2 2" xfId="21402"/>
    <cellStyle name="Normal 27 5 3 2 2 2 2 2 2" xfId="39686"/>
    <cellStyle name="Normal 27 5 3 2 2 2 2 3" xfId="30575"/>
    <cellStyle name="Normal 27 5 3 2 2 2 3" xfId="16862"/>
    <cellStyle name="Normal 27 5 3 2 2 2 3 2" xfId="35146"/>
    <cellStyle name="Normal 27 5 3 2 2 2 4" xfId="26035"/>
    <cellStyle name="Normal 27 5 3 2 2 3" xfId="9745"/>
    <cellStyle name="Normal 27 5 3 2 2 3 2" xfId="19131"/>
    <cellStyle name="Normal 27 5 3 2 2 3 2 2" xfId="37415"/>
    <cellStyle name="Normal 27 5 3 2 2 3 3" xfId="28304"/>
    <cellStyle name="Normal 27 5 3 2 2 4" xfId="14592"/>
    <cellStyle name="Normal 27 5 3 2 2 4 2" xfId="32876"/>
    <cellStyle name="Normal 27 5 3 2 2 5" xfId="23766"/>
    <cellStyle name="Normal 27 5 3 2 3" xfId="7161"/>
    <cellStyle name="Normal 27 5 3 2 3 2" xfId="11704"/>
    <cellStyle name="Normal 27 5 3 2 3 2 2" xfId="21090"/>
    <cellStyle name="Normal 27 5 3 2 3 2 2 2" xfId="39374"/>
    <cellStyle name="Normal 27 5 3 2 3 2 3" xfId="30263"/>
    <cellStyle name="Normal 27 5 3 2 3 3" xfId="16550"/>
    <cellStyle name="Normal 27 5 3 2 3 3 2" xfId="34834"/>
    <cellStyle name="Normal 27 5 3 2 3 4" xfId="25723"/>
    <cellStyle name="Normal 27 5 3 2 4" xfId="9433"/>
    <cellStyle name="Normal 27 5 3 2 4 2" xfId="18819"/>
    <cellStyle name="Normal 27 5 3 2 4 2 2" xfId="37103"/>
    <cellStyle name="Normal 27 5 3 2 4 3" xfId="27992"/>
    <cellStyle name="Normal 27 5 3 2 5" xfId="14280"/>
    <cellStyle name="Normal 27 5 3 2 5 2" xfId="32564"/>
    <cellStyle name="Normal 27 5 3 2 6" xfId="23454"/>
    <cellStyle name="Normal 27 5 3 3" xfId="5065"/>
    <cellStyle name="Normal 27 5 3 3 2" xfId="7472"/>
    <cellStyle name="Normal 27 5 3 3 2 2" xfId="12015"/>
    <cellStyle name="Normal 27 5 3 3 2 2 2" xfId="21401"/>
    <cellStyle name="Normal 27 5 3 3 2 2 2 2" xfId="39685"/>
    <cellStyle name="Normal 27 5 3 3 2 2 3" xfId="30574"/>
    <cellStyle name="Normal 27 5 3 3 2 3" xfId="16861"/>
    <cellStyle name="Normal 27 5 3 3 2 3 2" xfId="35145"/>
    <cellStyle name="Normal 27 5 3 3 2 4" xfId="26034"/>
    <cellStyle name="Normal 27 5 3 3 3" xfId="9744"/>
    <cellStyle name="Normal 27 5 3 3 3 2" xfId="19130"/>
    <cellStyle name="Normal 27 5 3 3 3 2 2" xfId="37414"/>
    <cellStyle name="Normal 27 5 3 3 3 3" xfId="28303"/>
    <cellStyle name="Normal 27 5 3 3 4" xfId="14591"/>
    <cellStyle name="Normal 27 5 3 3 4 2" xfId="32875"/>
    <cellStyle name="Normal 27 5 3 3 5" xfId="23765"/>
    <cellStyle name="Normal 27 5 3 4" xfId="6812"/>
    <cellStyle name="Normal 27 5 3 4 2" xfId="11355"/>
    <cellStyle name="Normal 27 5 3 4 2 2" xfId="20741"/>
    <cellStyle name="Normal 27 5 3 4 2 2 2" xfId="39025"/>
    <cellStyle name="Normal 27 5 3 4 2 3" xfId="29914"/>
    <cellStyle name="Normal 27 5 3 4 3" xfId="16201"/>
    <cellStyle name="Normal 27 5 3 4 3 2" xfId="34485"/>
    <cellStyle name="Normal 27 5 3 4 4" xfId="25374"/>
    <cellStyle name="Normal 27 5 3 5" xfId="9083"/>
    <cellStyle name="Normal 27 5 3 5 2" xfId="18469"/>
    <cellStyle name="Normal 27 5 3 5 2 2" xfId="36753"/>
    <cellStyle name="Normal 27 5 3 5 3" xfId="27642"/>
    <cellStyle name="Normal 27 5 3 6" xfId="13931"/>
    <cellStyle name="Normal 27 5 3 6 2" xfId="32215"/>
    <cellStyle name="Normal 27 5 3 7" xfId="23103"/>
    <cellStyle name="Normal 27 5 4" xfId="3408"/>
    <cellStyle name="Normal 27 5 4 2" xfId="4669"/>
    <cellStyle name="Normal 27 5 4 2 2" xfId="5068"/>
    <cellStyle name="Normal 27 5 4 2 2 2" xfId="7475"/>
    <cellStyle name="Normal 27 5 4 2 2 2 2" xfId="12018"/>
    <cellStyle name="Normal 27 5 4 2 2 2 2 2" xfId="21404"/>
    <cellStyle name="Normal 27 5 4 2 2 2 2 2 2" xfId="39688"/>
    <cellStyle name="Normal 27 5 4 2 2 2 2 3" xfId="30577"/>
    <cellStyle name="Normal 27 5 4 2 2 2 3" xfId="16864"/>
    <cellStyle name="Normal 27 5 4 2 2 2 3 2" xfId="35148"/>
    <cellStyle name="Normal 27 5 4 2 2 2 4" xfId="26037"/>
    <cellStyle name="Normal 27 5 4 2 2 3" xfId="9747"/>
    <cellStyle name="Normal 27 5 4 2 2 3 2" xfId="19133"/>
    <cellStyle name="Normal 27 5 4 2 2 3 2 2" xfId="37417"/>
    <cellStyle name="Normal 27 5 4 2 2 3 3" xfId="28306"/>
    <cellStyle name="Normal 27 5 4 2 2 4" xfId="14594"/>
    <cellStyle name="Normal 27 5 4 2 2 4 2" xfId="32878"/>
    <cellStyle name="Normal 27 5 4 2 2 5" xfId="23768"/>
    <cellStyle name="Normal 27 5 4 2 3" xfId="7107"/>
    <cellStyle name="Normal 27 5 4 2 3 2" xfId="11650"/>
    <cellStyle name="Normal 27 5 4 2 3 2 2" xfId="21036"/>
    <cellStyle name="Normal 27 5 4 2 3 2 2 2" xfId="39320"/>
    <cellStyle name="Normal 27 5 4 2 3 2 3" xfId="30209"/>
    <cellStyle name="Normal 27 5 4 2 3 3" xfId="16496"/>
    <cellStyle name="Normal 27 5 4 2 3 3 2" xfId="34780"/>
    <cellStyle name="Normal 27 5 4 2 3 4" xfId="25669"/>
    <cellStyle name="Normal 27 5 4 2 4" xfId="9379"/>
    <cellStyle name="Normal 27 5 4 2 4 2" xfId="18765"/>
    <cellStyle name="Normal 27 5 4 2 4 2 2" xfId="37049"/>
    <cellStyle name="Normal 27 5 4 2 4 3" xfId="27938"/>
    <cellStyle name="Normal 27 5 4 2 5" xfId="14226"/>
    <cellStyle name="Normal 27 5 4 2 5 2" xfId="32510"/>
    <cellStyle name="Normal 27 5 4 2 6" xfId="23400"/>
    <cellStyle name="Normal 27 5 4 3" xfId="5067"/>
    <cellStyle name="Normal 27 5 4 3 2" xfId="7474"/>
    <cellStyle name="Normal 27 5 4 3 2 2" xfId="12017"/>
    <cellStyle name="Normal 27 5 4 3 2 2 2" xfId="21403"/>
    <cellStyle name="Normal 27 5 4 3 2 2 2 2" xfId="39687"/>
    <cellStyle name="Normal 27 5 4 3 2 2 3" xfId="30576"/>
    <cellStyle name="Normal 27 5 4 3 2 3" xfId="16863"/>
    <cellStyle name="Normal 27 5 4 3 2 3 2" xfId="35147"/>
    <cellStyle name="Normal 27 5 4 3 2 4" xfId="26036"/>
    <cellStyle name="Normal 27 5 4 3 3" xfId="9746"/>
    <cellStyle name="Normal 27 5 4 3 3 2" xfId="19132"/>
    <cellStyle name="Normal 27 5 4 3 3 2 2" xfId="37416"/>
    <cellStyle name="Normal 27 5 4 3 3 3" xfId="28305"/>
    <cellStyle name="Normal 27 5 4 3 4" xfId="14593"/>
    <cellStyle name="Normal 27 5 4 3 4 2" xfId="32877"/>
    <cellStyle name="Normal 27 5 4 3 5" xfId="23767"/>
    <cellStyle name="Normal 27 5 4 4" xfId="6758"/>
    <cellStyle name="Normal 27 5 4 4 2" xfId="11301"/>
    <cellStyle name="Normal 27 5 4 4 2 2" xfId="20687"/>
    <cellStyle name="Normal 27 5 4 4 2 2 2" xfId="38971"/>
    <cellStyle name="Normal 27 5 4 4 2 3" xfId="29860"/>
    <cellStyle name="Normal 27 5 4 4 3" xfId="16147"/>
    <cellStyle name="Normal 27 5 4 4 3 2" xfId="34431"/>
    <cellStyle name="Normal 27 5 4 4 4" xfId="25320"/>
    <cellStyle name="Normal 27 5 4 5" xfId="9029"/>
    <cellStyle name="Normal 27 5 4 5 2" xfId="18415"/>
    <cellStyle name="Normal 27 5 4 5 2 2" xfId="36699"/>
    <cellStyle name="Normal 27 5 4 5 3" xfId="27588"/>
    <cellStyle name="Normal 27 5 4 6" xfId="13877"/>
    <cellStyle name="Normal 27 5 4 6 2" xfId="32161"/>
    <cellStyle name="Normal 27 5 4 7" xfId="23048"/>
    <cellStyle name="Normal 27 5 5" xfId="3691"/>
    <cellStyle name="Normal 27 5 5 2" xfId="4840"/>
    <cellStyle name="Normal 27 5 5 2 2" xfId="5070"/>
    <cellStyle name="Normal 27 5 5 2 2 2" xfId="7477"/>
    <cellStyle name="Normal 27 5 5 2 2 2 2" xfId="12020"/>
    <cellStyle name="Normal 27 5 5 2 2 2 2 2" xfId="21406"/>
    <cellStyle name="Normal 27 5 5 2 2 2 2 2 2" xfId="39690"/>
    <cellStyle name="Normal 27 5 5 2 2 2 2 3" xfId="30579"/>
    <cellStyle name="Normal 27 5 5 2 2 2 3" xfId="16866"/>
    <cellStyle name="Normal 27 5 5 2 2 2 3 2" xfId="35150"/>
    <cellStyle name="Normal 27 5 5 2 2 2 4" xfId="26039"/>
    <cellStyle name="Normal 27 5 5 2 2 3" xfId="9749"/>
    <cellStyle name="Normal 27 5 5 2 2 3 2" xfId="19135"/>
    <cellStyle name="Normal 27 5 5 2 2 3 2 2" xfId="37419"/>
    <cellStyle name="Normal 27 5 5 2 2 3 3" xfId="28308"/>
    <cellStyle name="Normal 27 5 5 2 2 4" xfId="14596"/>
    <cellStyle name="Normal 27 5 5 2 2 4 2" xfId="32880"/>
    <cellStyle name="Normal 27 5 5 2 2 5" xfId="23770"/>
    <cellStyle name="Normal 27 5 5 2 3" xfId="7278"/>
    <cellStyle name="Normal 27 5 5 2 3 2" xfId="11821"/>
    <cellStyle name="Normal 27 5 5 2 3 2 2" xfId="21207"/>
    <cellStyle name="Normal 27 5 5 2 3 2 2 2" xfId="39491"/>
    <cellStyle name="Normal 27 5 5 2 3 2 3" xfId="30380"/>
    <cellStyle name="Normal 27 5 5 2 3 3" xfId="16667"/>
    <cellStyle name="Normal 27 5 5 2 3 3 2" xfId="34951"/>
    <cellStyle name="Normal 27 5 5 2 3 4" xfId="25840"/>
    <cellStyle name="Normal 27 5 5 2 4" xfId="9550"/>
    <cellStyle name="Normal 27 5 5 2 4 2" xfId="18936"/>
    <cellStyle name="Normal 27 5 5 2 4 2 2" xfId="37220"/>
    <cellStyle name="Normal 27 5 5 2 4 3" xfId="28109"/>
    <cellStyle name="Normal 27 5 5 2 5" xfId="14397"/>
    <cellStyle name="Normal 27 5 5 2 5 2" xfId="32681"/>
    <cellStyle name="Normal 27 5 5 2 6" xfId="23571"/>
    <cellStyle name="Normal 27 5 5 3" xfId="5069"/>
    <cellStyle name="Normal 27 5 5 3 2" xfId="7476"/>
    <cellStyle name="Normal 27 5 5 3 2 2" xfId="12019"/>
    <cellStyle name="Normal 27 5 5 3 2 2 2" xfId="21405"/>
    <cellStyle name="Normal 27 5 5 3 2 2 2 2" xfId="39689"/>
    <cellStyle name="Normal 27 5 5 3 2 2 3" xfId="30578"/>
    <cellStyle name="Normal 27 5 5 3 2 3" xfId="16865"/>
    <cellStyle name="Normal 27 5 5 3 2 3 2" xfId="35149"/>
    <cellStyle name="Normal 27 5 5 3 2 4" xfId="26038"/>
    <cellStyle name="Normal 27 5 5 3 3" xfId="9748"/>
    <cellStyle name="Normal 27 5 5 3 3 2" xfId="19134"/>
    <cellStyle name="Normal 27 5 5 3 3 2 2" xfId="37418"/>
    <cellStyle name="Normal 27 5 5 3 3 3" xfId="28307"/>
    <cellStyle name="Normal 27 5 5 3 4" xfId="14595"/>
    <cellStyle name="Normal 27 5 5 3 4 2" xfId="32879"/>
    <cellStyle name="Normal 27 5 5 3 5" xfId="23769"/>
    <cellStyle name="Normal 27 5 5 4" xfId="6929"/>
    <cellStyle name="Normal 27 5 5 4 2" xfId="11472"/>
    <cellStyle name="Normal 27 5 5 4 2 2" xfId="20858"/>
    <cellStyle name="Normal 27 5 5 4 2 2 2" xfId="39142"/>
    <cellStyle name="Normal 27 5 5 4 2 3" xfId="30031"/>
    <cellStyle name="Normal 27 5 5 4 3" xfId="16318"/>
    <cellStyle name="Normal 27 5 5 4 3 2" xfId="34602"/>
    <cellStyle name="Normal 27 5 5 4 4" xfId="25491"/>
    <cellStyle name="Normal 27 5 5 5" xfId="9200"/>
    <cellStyle name="Normal 27 5 5 5 2" xfId="18586"/>
    <cellStyle name="Normal 27 5 5 5 2 2" xfId="36870"/>
    <cellStyle name="Normal 27 5 5 5 3" xfId="27759"/>
    <cellStyle name="Normal 27 5 5 6" xfId="14048"/>
    <cellStyle name="Normal 27 5 5 6 2" xfId="32332"/>
    <cellStyle name="Normal 27 5 5 7" xfId="23220"/>
    <cellStyle name="Normal 27 5 6" xfId="4553"/>
    <cellStyle name="Normal 27 5 6 2" xfId="5071"/>
    <cellStyle name="Normal 27 5 6 2 2" xfId="7478"/>
    <cellStyle name="Normal 27 5 6 2 2 2" xfId="12021"/>
    <cellStyle name="Normal 27 5 6 2 2 2 2" xfId="21407"/>
    <cellStyle name="Normal 27 5 6 2 2 2 2 2" xfId="39691"/>
    <cellStyle name="Normal 27 5 6 2 2 2 3" xfId="30580"/>
    <cellStyle name="Normal 27 5 6 2 2 3" xfId="16867"/>
    <cellStyle name="Normal 27 5 6 2 2 3 2" xfId="35151"/>
    <cellStyle name="Normal 27 5 6 2 2 4" xfId="26040"/>
    <cellStyle name="Normal 27 5 6 2 3" xfId="9750"/>
    <cellStyle name="Normal 27 5 6 2 3 2" xfId="19136"/>
    <cellStyle name="Normal 27 5 6 2 3 2 2" xfId="37420"/>
    <cellStyle name="Normal 27 5 6 2 3 3" xfId="28309"/>
    <cellStyle name="Normal 27 5 6 2 4" xfId="14597"/>
    <cellStyle name="Normal 27 5 6 2 4 2" xfId="32881"/>
    <cellStyle name="Normal 27 5 6 2 5" xfId="23771"/>
    <cellStyle name="Normal 27 5 6 3" xfId="6991"/>
    <cellStyle name="Normal 27 5 6 3 2" xfId="11534"/>
    <cellStyle name="Normal 27 5 6 3 2 2" xfId="20920"/>
    <cellStyle name="Normal 27 5 6 3 2 2 2" xfId="39204"/>
    <cellStyle name="Normal 27 5 6 3 2 3" xfId="30093"/>
    <cellStyle name="Normal 27 5 6 3 3" xfId="16380"/>
    <cellStyle name="Normal 27 5 6 3 3 2" xfId="34664"/>
    <cellStyle name="Normal 27 5 6 3 4" xfId="25553"/>
    <cellStyle name="Normal 27 5 6 4" xfId="9263"/>
    <cellStyle name="Normal 27 5 6 4 2" xfId="18649"/>
    <cellStyle name="Normal 27 5 6 4 2 2" xfId="36933"/>
    <cellStyle name="Normal 27 5 6 4 3" xfId="27822"/>
    <cellStyle name="Normal 27 5 6 5" xfId="14110"/>
    <cellStyle name="Normal 27 5 6 5 2" xfId="32394"/>
    <cellStyle name="Normal 27 5 6 6" xfId="23284"/>
    <cellStyle name="Normal 27 5 7" xfId="5056"/>
    <cellStyle name="Normal 27 5 7 2" xfId="7463"/>
    <cellStyle name="Normal 27 5 7 2 2" xfId="12006"/>
    <cellStyle name="Normal 27 5 7 2 2 2" xfId="21392"/>
    <cellStyle name="Normal 27 5 7 2 2 2 2" xfId="39676"/>
    <cellStyle name="Normal 27 5 7 2 2 3" xfId="30565"/>
    <cellStyle name="Normal 27 5 7 2 3" xfId="16852"/>
    <cellStyle name="Normal 27 5 7 2 3 2" xfId="35136"/>
    <cellStyle name="Normal 27 5 7 2 4" xfId="26025"/>
    <cellStyle name="Normal 27 5 7 3" xfId="9735"/>
    <cellStyle name="Normal 27 5 7 3 2" xfId="19121"/>
    <cellStyle name="Normal 27 5 7 3 2 2" xfId="37405"/>
    <cellStyle name="Normal 27 5 7 3 3" xfId="28294"/>
    <cellStyle name="Normal 27 5 7 4" xfId="14582"/>
    <cellStyle name="Normal 27 5 7 4 2" xfId="32866"/>
    <cellStyle name="Normal 27 5 7 5" xfId="23756"/>
    <cellStyle name="Normal 27 5 8" xfId="6642"/>
    <cellStyle name="Normal 27 5 8 2" xfId="11185"/>
    <cellStyle name="Normal 27 5 8 2 2" xfId="20571"/>
    <cellStyle name="Normal 27 5 8 2 2 2" xfId="38855"/>
    <cellStyle name="Normal 27 5 8 2 3" xfId="29744"/>
    <cellStyle name="Normal 27 5 8 3" xfId="16031"/>
    <cellStyle name="Normal 27 5 8 3 2" xfId="34315"/>
    <cellStyle name="Normal 27 5 8 4" xfId="25204"/>
    <cellStyle name="Normal 27 5 9" xfId="8913"/>
    <cellStyle name="Normal 27 5 9 2" xfId="18299"/>
    <cellStyle name="Normal 27 5 9 2 2" xfId="36583"/>
    <cellStyle name="Normal 27 5 9 3" xfId="27472"/>
    <cellStyle name="Normal 27 6" xfId="2184"/>
    <cellStyle name="Normal 27 6 10" xfId="13775"/>
    <cellStyle name="Normal 27 6 10 2" xfId="32059"/>
    <cellStyle name="Normal 27 6 11" xfId="22940"/>
    <cellStyle name="Normal 27 6 2" xfId="2403"/>
    <cellStyle name="Normal 27 6 2 10" xfId="22982"/>
    <cellStyle name="Normal 27 6 2 2" xfId="3630"/>
    <cellStyle name="Normal 27 6 2 2 2" xfId="4801"/>
    <cellStyle name="Normal 27 6 2 2 2 2" xfId="5075"/>
    <cellStyle name="Normal 27 6 2 2 2 2 2" xfId="7482"/>
    <cellStyle name="Normal 27 6 2 2 2 2 2 2" xfId="12025"/>
    <cellStyle name="Normal 27 6 2 2 2 2 2 2 2" xfId="21411"/>
    <cellStyle name="Normal 27 6 2 2 2 2 2 2 2 2" xfId="39695"/>
    <cellStyle name="Normal 27 6 2 2 2 2 2 2 3" xfId="30584"/>
    <cellStyle name="Normal 27 6 2 2 2 2 2 3" xfId="16871"/>
    <cellStyle name="Normal 27 6 2 2 2 2 2 3 2" xfId="35155"/>
    <cellStyle name="Normal 27 6 2 2 2 2 2 4" xfId="26044"/>
    <cellStyle name="Normal 27 6 2 2 2 2 3" xfId="9754"/>
    <cellStyle name="Normal 27 6 2 2 2 2 3 2" xfId="19140"/>
    <cellStyle name="Normal 27 6 2 2 2 2 3 2 2" xfId="37424"/>
    <cellStyle name="Normal 27 6 2 2 2 2 3 3" xfId="28313"/>
    <cellStyle name="Normal 27 6 2 2 2 2 4" xfId="14601"/>
    <cellStyle name="Normal 27 6 2 2 2 2 4 2" xfId="32885"/>
    <cellStyle name="Normal 27 6 2 2 2 2 5" xfId="23775"/>
    <cellStyle name="Normal 27 6 2 2 2 3" xfId="7239"/>
    <cellStyle name="Normal 27 6 2 2 2 3 2" xfId="11782"/>
    <cellStyle name="Normal 27 6 2 2 2 3 2 2" xfId="21168"/>
    <cellStyle name="Normal 27 6 2 2 2 3 2 2 2" xfId="39452"/>
    <cellStyle name="Normal 27 6 2 2 2 3 2 3" xfId="30341"/>
    <cellStyle name="Normal 27 6 2 2 2 3 3" xfId="16628"/>
    <cellStyle name="Normal 27 6 2 2 2 3 3 2" xfId="34912"/>
    <cellStyle name="Normal 27 6 2 2 2 3 4" xfId="25801"/>
    <cellStyle name="Normal 27 6 2 2 2 4" xfId="9511"/>
    <cellStyle name="Normal 27 6 2 2 2 4 2" xfId="18897"/>
    <cellStyle name="Normal 27 6 2 2 2 4 2 2" xfId="37181"/>
    <cellStyle name="Normal 27 6 2 2 2 4 3" xfId="28070"/>
    <cellStyle name="Normal 27 6 2 2 2 5" xfId="14358"/>
    <cellStyle name="Normal 27 6 2 2 2 5 2" xfId="32642"/>
    <cellStyle name="Normal 27 6 2 2 2 6" xfId="23532"/>
    <cellStyle name="Normal 27 6 2 2 3" xfId="5074"/>
    <cellStyle name="Normal 27 6 2 2 3 2" xfId="7481"/>
    <cellStyle name="Normal 27 6 2 2 3 2 2" xfId="12024"/>
    <cellStyle name="Normal 27 6 2 2 3 2 2 2" xfId="21410"/>
    <cellStyle name="Normal 27 6 2 2 3 2 2 2 2" xfId="39694"/>
    <cellStyle name="Normal 27 6 2 2 3 2 2 3" xfId="30583"/>
    <cellStyle name="Normal 27 6 2 2 3 2 3" xfId="16870"/>
    <cellStyle name="Normal 27 6 2 2 3 2 3 2" xfId="35154"/>
    <cellStyle name="Normal 27 6 2 2 3 2 4" xfId="26043"/>
    <cellStyle name="Normal 27 6 2 2 3 3" xfId="9753"/>
    <cellStyle name="Normal 27 6 2 2 3 3 2" xfId="19139"/>
    <cellStyle name="Normal 27 6 2 2 3 3 2 2" xfId="37423"/>
    <cellStyle name="Normal 27 6 2 2 3 3 3" xfId="28312"/>
    <cellStyle name="Normal 27 6 2 2 3 4" xfId="14600"/>
    <cellStyle name="Normal 27 6 2 2 3 4 2" xfId="32884"/>
    <cellStyle name="Normal 27 6 2 2 3 5" xfId="23774"/>
    <cellStyle name="Normal 27 6 2 2 4" xfId="6890"/>
    <cellStyle name="Normal 27 6 2 2 4 2" xfId="11433"/>
    <cellStyle name="Normal 27 6 2 2 4 2 2" xfId="20819"/>
    <cellStyle name="Normal 27 6 2 2 4 2 2 2" xfId="39103"/>
    <cellStyle name="Normal 27 6 2 2 4 2 3" xfId="29992"/>
    <cellStyle name="Normal 27 6 2 2 4 3" xfId="16279"/>
    <cellStyle name="Normal 27 6 2 2 4 3 2" xfId="34563"/>
    <cellStyle name="Normal 27 6 2 2 4 4" xfId="25452"/>
    <cellStyle name="Normal 27 6 2 2 5" xfId="9161"/>
    <cellStyle name="Normal 27 6 2 2 5 2" xfId="18547"/>
    <cellStyle name="Normal 27 6 2 2 5 2 2" xfId="36831"/>
    <cellStyle name="Normal 27 6 2 2 5 3" xfId="27720"/>
    <cellStyle name="Normal 27 6 2 2 6" xfId="14009"/>
    <cellStyle name="Normal 27 6 2 2 6 2" xfId="32293"/>
    <cellStyle name="Normal 27 6 2 2 7" xfId="23181"/>
    <cellStyle name="Normal 27 6 2 3" xfId="3662"/>
    <cellStyle name="Normal 27 6 2 3 2" xfId="4825"/>
    <cellStyle name="Normal 27 6 2 3 2 2" xfId="5077"/>
    <cellStyle name="Normal 27 6 2 3 2 2 2" xfId="7484"/>
    <cellStyle name="Normal 27 6 2 3 2 2 2 2" xfId="12027"/>
    <cellStyle name="Normal 27 6 2 3 2 2 2 2 2" xfId="21413"/>
    <cellStyle name="Normal 27 6 2 3 2 2 2 2 2 2" xfId="39697"/>
    <cellStyle name="Normal 27 6 2 3 2 2 2 2 3" xfId="30586"/>
    <cellStyle name="Normal 27 6 2 3 2 2 2 3" xfId="16873"/>
    <cellStyle name="Normal 27 6 2 3 2 2 2 3 2" xfId="35157"/>
    <cellStyle name="Normal 27 6 2 3 2 2 2 4" xfId="26046"/>
    <cellStyle name="Normal 27 6 2 3 2 2 3" xfId="9756"/>
    <cellStyle name="Normal 27 6 2 3 2 2 3 2" xfId="19142"/>
    <cellStyle name="Normal 27 6 2 3 2 2 3 2 2" xfId="37426"/>
    <cellStyle name="Normal 27 6 2 3 2 2 3 3" xfId="28315"/>
    <cellStyle name="Normal 27 6 2 3 2 2 4" xfId="14603"/>
    <cellStyle name="Normal 27 6 2 3 2 2 4 2" xfId="32887"/>
    <cellStyle name="Normal 27 6 2 3 2 2 5" xfId="23777"/>
    <cellStyle name="Normal 27 6 2 3 2 3" xfId="7263"/>
    <cellStyle name="Normal 27 6 2 3 2 3 2" xfId="11806"/>
    <cellStyle name="Normal 27 6 2 3 2 3 2 2" xfId="21192"/>
    <cellStyle name="Normal 27 6 2 3 2 3 2 2 2" xfId="39476"/>
    <cellStyle name="Normal 27 6 2 3 2 3 2 3" xfId="30365"/>
    <cellStyle name="Normal 27 6 2 3 2 3 3" xfId="16652"/>
    <cellStyle name="Normal 27 6 2 3 2 3 3 2" xfId="34936"/>
    <cellStyle name="Normal 27 6 2 3 2 3 4" xfId="25825"/>
    <cellStyle name="Normal 27 6 2 3 2 4" xfId="9535"/>
    <cellStyle name="Normal 27 6 2 3 2 4 2" xfId="18921"/>
    <cellStyle name="Normal 27 6 2 3 2 4 2 2" xfId="37205"/>
    <cellStyle name="Normal 27 6 2 3 2 4 3" xfId="28094"/>
    <cellStyle name="Normal 27 6 2 3 2 5" xfId="14382"/>
    <cellStyle name="Normal 27 6 2 3 2 5 2" xfId="32666"/>
    <cellStyle name="Normal 27 6 2 3 2 6" xfId="23556"/>
    <cellStyle name="Normal 27 6 2 3 3" xfId="5076"/>
    <cellStyle name="Normal 27 6 2 3 3 2" xfId="7483"/>
    <cellStyle name="Normal 27 6 2 3 3 2 2" xfId="12026"/>
    <cellStyle name="Normal 27 6 2 3 3 2 2 2" xfId="21412"/>
    <cellStyle name="Normal 27 6 2 3 3 2 2 2 2" xfId="39696"/>
    <cellStyle name="Normal 27 6 2 3 3 2 2 3" xfId="30585"/>
    <cellStyle name="Normal 27 6 2 3 3 2 3" xfId="16872"/>
    <cellStyle name="Normal 27 6 2 3 3 2 3 2" xfId="35156"/>
    <cellStyle name="Normal 27 6 2 3 3 2 4" xfId="26045"/>
    <cellStyle name="Normal 27 6 2 3 3 3" xfId="9755"/>
    <cellStyle name="Normal 27 6 2 3 3 3 2" xfId="19141"/>
    <cellStyle name="Normal 27 6 2 3 3 3 2 2" xfId="37425"/>
    <cellStyle name="Normal 27 6 2 3 3 3 3" xfId="28314"/>
    <cellStyle name="Normal 27 6 2 3 3 4" xfId="14602"/>
    <cellStyle name="Normal 27 6 2 3 3 4 2" xfId="32886"/>
    <cellStyle name="Normal 27 6 2 3 3 5" xfId="23776"/>
    <cellStyle name="Normal 27 6 2 3 4" xfId="6914"/>
    <cellStyle name="Normal 27 6 2 3 4 2" xfId="11457"/>
    <cellStyle name="Normal 27 6 2 3 4 2 2" xfId="20843"/>
    <cellStyle name="Normal 27 6 2 3 4 2 2 2" xfId="39127"/>
    <cellStyle name="Normal 27 6 2 3 4 2 3" xfId="30016"/>
    <cellStyle name="Normal 27 6 2 3 4 3" xfId="16303"/>
    <cellStyle name="Normal 27 6 2 3 4 3 2" xfId="34587"/>
    <cellStyle name="Normal 27 6 2 3 4 4" xfId="25476"/>
    <cellStyle name="Normal 27 6 2 3 5" xfId="9185"/>
    <cellStyle name="Normal 27 6 2 3 5 2" xfId="18571"/>
    <cellStyle name="Normal 27 6 2 3 5 2 2" xfId="36855"/>
    <cellStyle name="Normal 27 6 2 3 5 3" xfId="27744"/>
    <cellStyle name="Normal 27 6 2 3 6" xfId="14033"/>
    <cellStyle name="Normal 27 6 2 3 6 2" xfId="32317"/>
    <cellStyle name="Normal 27 6 2 3 7" xfId="23205"/>
    <cellStyle name="Normal 27 6 2 4" xfId="3657"/>
    <cellStyle name="Normal 27 6 2 4 2" xfId="4823"/>
    <cellStyle name="Normal 27 6 2 4 2 2" xfId="5079"/>
    <cellStyle name="Normal 27 6 2 4 2 2 2" xfId="7486"/>
    <cellStyle name="Normal 27 6 2 4 2 2 2 2" xfId="12029"/>
    <cellStyle name="Normal 27 6 2 4 2 2 2 2 2" xfId="21415"/>
    <cellStyle name="Normal 27 6 2 4 2 2 2 2 2 2" xfId="39699"/>
    <cellStyle name="Normal 27 6 2 4 2 2 2 2 3" xfId="30588"/>
    <cellStyle name="Normal 27 6 2 4 2 2 2 3" xfId="16875"/>
    <cellStyle name="Normal 27 6 2 4 2 2 2 3 2" xfId="35159"/>
    <cellStyle name="Normal 27 6 2 4 2 2 2 4" xfId="26048"/>
    <cellStyle name="Normal 27 6 2 4 2 2 3" xfId="9758"/>
    <cellStyle name="Normal 27 6 2 4 2 2 3 2" xfId="19144"/>
    <cellStyle name="Normal 27 6 2 4 2 2 3 2 2" xfId="37428"/>
    <cellStyle name="Normal 27 6 2 4 2 2 3 3" xfId="28317"/>
    <cellStyle name="Normal 27 6 2 4 2 2 4" xfId="14605"/>
    <cellStyle name="Normal 27 6 2 4 2 2 4 2" xfId="32889"/>
    <cellStyle name="Normal 27 6 2 4 2 2 5" xfId="23779"/>
    <cellStyle name="Normal 27 6 2 4 2 3" xfId="7261"/>
    <cellStyle name="Normal 27 6 2 4 2 3 2" xfId="11804"/>
    <cellStyle name="Normal 27 6 2 4 2 3 2 2" xfId="21190"/>
    <cellStyle name="Normal 27 6 2 4 2 3 2 2 2" xfId="39474"/>
    <cellStyle name="Normal 27 6 2 4 2 3 2 3" xfId="30363"/>
    <cellStyle name="Normal 27 6 2 4 2 3 3" xfId="16650"/>
    <cellStyle name="Normal 27 6 2 4 2 3 3 2" xfId="34934"/>
    <cellStyle name="Normal 27 6 2 4 2 3 4" xfId="25823"/>
    <cellStyle name="Normal 27 6 2 4 2 4" xfId="9533"/>
    <cellStyle name="Normal 27 6 2 4 2 4 2" xfId="18919"/>
    <cellStyle name="Normal 27 6 2 4 2 4 2 2" xfId="37203"/>
    <cellStyle name="Normal 27 6 2 4 2 4 3" xfId="28092"/>
    <cellStyle name="Normal 27 6 2 4 2 5" xfId="14380"/>
    <cellStyle name="Normal 27 6 2 4 2 5 2" xfId="32664"/>
    <cellStyle name="Normal 27 6 2 4 2 6" xfId="23554"/>
    <cellStyle name="Normal 27 6 2 4 3" xfId="5078"/>
    <cellStyle name="Normal 27 6 2 4 3 2" xfId="7485"/>
    <cellStyle name="Normal 27 6 2 4 3 2 2" xfId="12028"/>
    <cellStyle name="Normal 27 6 2 4 3 2 2 2" xfId="21414"/>
    <cellStyle name="Normal 27 6 2 4 3 2 2 2 2" xfId="39698"/>
    <cellStyle name="Normal 27 6 2 4 3 2 2 3" xfId="30587"/>
    <cellStyle name="Normal 27 6 2 4 3 2 3" xfId="16874"/>
    <cellStyle name="Normal 27 6 2 4 3 2 3 2" xfId="35158"/>
    <cellStyle name="Normal 27 6 2 4 3 2 4" xfId="26047"/>
    <cellStyle name="Normal 27 6 2 4 3 3" xfId="9757"/>
    <cellStyle name="Normal 27 6 2 4 3 3 2" xfId="19143"/>
    <cellStyle name="Normal 27 6 2 4 3 3 2 2" xfId="37427"/>
    <cellStyle name="Normal 27 6 2 4 3 3 3" xfId="28316"/>
    <cellStyle name="Normal 27 6 2 4 3 4" xfId="14604"/>
    <cellStyle name="Normal 27 6 2 4 3 4 2" xfId="32888"/>
    <cellStyle name="Normal 27 6 2 4 3 5" xfId="23778"/>
    <cellStyle name="Normal 27 6 2 4 4" xfId="6912"/>
    <cellStyle name="Normal 27 6 2 4 4 2" xfId="11455"/>
    <cellStyle name="Normal 27 6 2 4 4 2 2" xfId="20841"/>
    <cellStyle name="Normal 27 6 2 4 4 2 2 2" xfId="39125"/>
    <cellStyle name="Normal 27 6 2 4 4 2 3" xfId="30014"/>
    <cellStyle name="Normal 27 6 2 4 4 3" xfId="16301"/>
    <cellStyle name="Normal 27 6 2 4 4 3 2" xfId="34585"/>
    <cellStyle name="Normal 27 6 2 4 4 4" xfId="25474"/>
    <cellStyle name="Normal 27 6 2 4 5" xfId="9183"/>
    <cellStyle name="Normal 27 6 2 4 5 2" xfId="18569"/>
    <cellStyle name="Normal 27 6 2 4 5 2 2" xfId="36853"/>
    <cellStyle name="Normal 27 6 2 4 5 3" xfId="27742"/>
    <cellStyle name="Normal 27 6 2 4 6" xfId="14031"/>
    <cellStyle name="Normal 27 6 2 4 6 2" xfId="32315"/>
    <cellStyle name="Normal 27 6 2 4 7" xfId="23203"/>
    <cellStyle name="Normal 27 6 2 5" xfId="4609"/>
    <cellStyle name="Normal 27 6 2 5 2" xfId="5080"/>
    <cellStyle name="Normal 27 6 2 5 2 2" xfId="7487"/>
    <cellStyle name="Normal 27 6 2 5 2 2 2" xfId="12030"/>
    <cellStyle name="Normal 27 6 2 5 2 2 2 2" xfId="21416"/>
    <cellStyle name="Normal 27 6 2 5 2 2 2 2 2" xfId="39700"/>
    <cellStyle name="Normal 27 6 2 5 2 2 2 3" xfId="30589"/>
    <cellStyle name="Normal 27 6 2 5 2 2 3" xfId="16876"/>
    <cellStyle name="Normal 27 6 2 5 2 2 3 2" xfId="35160"/>
    <cellStyle name="Normal 27 6 2 5 2 2 4" xfId="26049"/>
    <cellStyle name="Normal 27 6 2 5 2 3" xfId="9759"/>
    <cellStyle name="Normal 27 6 2 5 2 3 2" xfId="19145"/>
    <cellStyle name="Normal 27 6 2 5 2 3 2 2" xfId="37429"/>
    <cellStyle name="Normal 27 6 2 5 2 3 3" xfId="28318"/>
    <cellStyle name="Normal 27 6 2 5 2 4" xfId="14606"/>
    <cellStyle name="Normal 27 6 2 5 2 4 2" xfId="32890"/>
    <cellStyle name="Normal 27 6 2 5 2 5" xfId="23780"/>
    <cellStyle name="Normal 27 6 2 5 3" xfId="7047"/>
    <cellStyle name="Normal 27 6 2 5 3 2" xfId="11590"/>
    <cellStyle name="Normal 27 6 2 5 3 2 2" xfId="20976"/>
    <cellStyle name="Normal 27 6 2 5 3 2 2 2" xfId="39260"/>
    <cellStyle name="Normal 27 6 2 5 3 2 3" xfId="30149"/>
    <cellStyle name="Normal 27 6 2 5 3 3" xfId="16436"/>
    <cellStyle name="Normal 27 6 2 5 3 3 2" xfId="34720"/>
    <cellStyle name="Normal 27 6 2 5 3 4" xfId="25609"/>
    <cellStyle name="Normal 27 6 2 5 4" xfId="9319"/>
    <cellStyle name="Normal 27 6 2 5 4 2" xfId="18705"/>
    <cellStyle name="Normal 27 6 2 5 4 2 2" xfId="36989"/>
    <cellStyle name="Normal 27 6 2 5 4 3" xfId="27878"/>
    <cellStyle name="Normal 27 6 2 5 5" xfId="14166"/>
    <cellStyle name="Normal 27 6 2 5 5 2" xfId="32450"/>
    <cellStyle name="Normal 27 6 2 5 6" xfId="23340"/>
    <cellStyle name="Normal 27 6 2 6" xfId="5073"/>
    <cellStyle name="Normal 27 6 2 6 2" xfId="7480"/>
    <cellStyle name="Normal 27 6 2 6 2 2" xfId="12023"/>
    <cellStyle name="Normal 27 6 2 6 2 2 2" xfId="21409"/>
    <cellStyle name="Normal 27 6 2 6 2 2 2 2" xfId="39693"/>
    <cellStyle name="Normal 27 6 2 6 2 2 3" xfId="30582"/>
    <cellStyle name="Normal 27 6 2 6 2 3" xfId="16869"/>
    <cellStyle name="Normal 27 6 2 6 2 3 2" xfId="35153"/>
    <cellStyle name="Normal 27 6 2 6 2 4" xfId="26042"/>
    <cellStyle name="Normal 27 6 2 6 3" xfId="9752"/>
    <cellStyle name="Normal 27 6 2 6 3 2" xfId="19138"/>
    <cellStyle name="Normal 27 6 2 6 3 2 2" xfId="37422"/>
    <cellStyle name="Normal 27 6 2 6 3 3" xfId="28311"/>
    <cellStyle name="Normal 27 6 2 6 4" xfId="14599"/>
    <cellStyle name="Normal 27 6 2 6 4 2" xfId="32883"/>
    <cellStyle name="Normal 27 6 2 6 5" xfId="23773"/>
    <cellStyle name="Normal 27 6 2 7" xfId="6698"/>
    <cellStyle name="Normal 27 6 2 7 2" xfId="11241"/>
    <cellStyle name="Normal 27 6 2 7 2 2" xfId="20627"/>
    <cellStyle name="Normal 27 6 2 7 2 2 2" xfId="38911"/>
    <cellStyle name="Normal 27 6 2 7 2 3" xfId="29800"/>
    <cellStyle name="Normal 27 6 2 7 3" xfId="16087"/>
    <cellStyle name="Normal 27 6 2 7 3 2" xfId="34371"/>
    <cellStyle name="Normal 27 6 2 7 4" xfId="25260"/>
    <cellStyle name="Normal 27 6 2 8" xfId="8969"/>
    <cellStyle name="Normal 27 6 2 8 2" xfId="18355"/>
    <cellStyle name="Normal 27 6 2 8 2 2" xfId="36639"/>
    <cellStyle name="Normal 27 6 2 8 3" xfId="27528"/>
    <cellStyle name="Normal 27 6 2 9" xfId="13817"/>
    <cellStyle name="Normal 27 6 2 9 2" xfId="32101"/>
    <cellStyle name="Normal 27 6 3" xfId="3564"/>
    <cellStyle name="Normal 27 6 3 2" xfId="4749"/>
    <cellStyle name="Normal 27 6 3 2 2" xfId="5082"/>
    <cellStyle name="Normal 27 6 3 2 2 2" xfId="7489"/>
    <cellStyle name="Normal 27 6 3 2 2 2 2" xfId="12032"/>
    <cellStyle name="Normal 27 6 3 2 2 2 2 2" xfId="21418"/>
    <cellStyle name="Normal 27 6 3 2 2 2 2 2 2" xfId="39702"/>
    <cellStyle name="Normal 27 6 3 2 2 2 2 3" xfId="30591"/>
    <cellStyle name="Normal 27 6 3 2 2 2 3" xfId="16878"/>
    <cellStyle name="Normal 27 6 3 2 2 2 3 2" xfId="35162"/>
    <cellStyle name="Normal 27 6 3 2 2 2 4" xfId="26051"/>
    <cellStyle name="Normal 27 6 3 2 2 3" xfId="9761"/>
    <cellStyle name="Normal 27 6 3 2 2 3 2" xfId="19147"/>
    <cellStyle name="Normal 27 6 3 2 2 3 2 2" xfId="37431"/>
    <cellStyle name="Normal 27 6 3 2 2 3 3" xfId="28320"/>
    <cellStyle name="Normal 27 6 3 2 2 4" xfId="14608"/>
    <cellStyle name="Normal 27 6 3 2 2 4 2" xfId="32892"/>
    <cellStyle name="Normal 27 6 3 2 2 5" xfId="23782"/>
    <cellStyle name="Normal 27 6 3 2 3" xfId="7187"/>
    <cellStyle name="Normal 27 6 3 2 3 2" xfId="11730"/>
    <cellStyle name="Normal 27 6 3 2 3 2 2" xfId="21116"/>
    <cellStyle name="Normal 27 6 3 2 3 2 2 2" xfId="39400"/>
    <cellStyle name="Normal 27 6 3 2 3 2 3" xfId="30289"/>
    <cellStyle name="Normal 27 6 3 2 3 3" xfId="16576"/>
    <cellStyle name="Normal 27 6 3 2 3 3 2" xfId="34860"/>
    <cellStyle name="Normal 27 6 3 2 3 4" xfId="25749"/>
    <cellStyle name="Normal 27 6 3 2 4" xfId="9459"/>
    <cellStyle name="Normal 27 6 3 2 4 2" xfId="18845"/>
    <cellStyle name="Normal 27 6 3 2 4 2 2" xfId="37129"/>
    <cellStyle name="Normal 27 6 3 2 4 3" xfId="28018"/>
    <cellStyle name="Normal 27 6 3 2 5" xfId="14306"/>
    <cellStyle name="Normal 27 6 3 2 5 2" xfId="32590"/>
    <cellStyle name="Normal 27 6 3 2 6" xfId="23480"/>
    <cellStyle name="Normal 27 6 3 3" xfId="5081"/>
    <cellStyle name="Normal 27 6 3 3 2" xfId="7488"/>
    <cellStyle name="Normal 27 6 3 3 2 2" xfId="12031"/>
    <cellStyle name="Normal 27 6 3 3 2 2 2" xfId="21417"/>
    <cellStyle name="Normal 27 6 3 3 2 2 2 2" xfId="39701"/>
    <cellStyle name="Normal 27 6 3 3 2 2 3" xfId="30590"/>
    <cellStyle name="Normal 27 6 3 3 2 3" xfId="16877"/>
    <cellStyle name="Normal 27 6 3 3 2 3 2" xfId="35161"/>
    <cellStyle name="Normal 27 6 3 3 2 4" xfId="26050"/>
    <cellStyle name="Normal 27 6 3 3 3" xfId="9760"/>
    <cellStyle name="Normal 27 6 3 3 3 2" xfId="19146"/>
    <cellStyle name="Normal 27 6 3 3 3 2 2" xfId="37430"/>
    <cellStyle name="Normal 27 6 3 3 3 3" xfId="28319"/>
    <cellStyle name="Normal 27 6 3 3 4" xfId="14607"/>
    <cellStyle name="Normal 27 6 3 3 4 2" xfId="32891"/>
    <cellStyle name="Normal 27 6 3 3 5" xfId="23781"/>
    <cellStyle name="Normal 27 6 3 4" xfId="6838"/>
    <cellStyle name="Normal 27 6 3 4 2" xfId="11381"/>
    <cellStyle name="Normal 27 6 3 4 2 2" xfId="20767"/>
    <cellStyle name="Normal 27 6 3 4 2 2 2" xfId="39051"/>
    <cellStyle name="Normal 27 6 3 4 2 3" xfId="29940"/>
    <cellStyle name="Normal 27 6 3 4 3" xfId="16227"/>
    <cellStyle name="Normal 27 6 3 4 3 2" xfId="34511"/>
    <cellStyle name="Normal 27 6 3 4 4" xfId="25400"/>
    <cellStyle name="Normal 27 6 3 5" xfId="9109"/>
    <cellStyle name="Normal 27 6 3 5 2" xfId="18495"/>
    <cellStyle name="Normal 27 6 3 5 2 2" xfId="36779"/>
    <cellStyle name="Normal 27 6 3 5 3" xfId="27668"/>
    <cellStyle name="Normal 27 6 3 6" xfId="13957"/>
    <cellStyle name="Normal 27 6 3 6 2" xfId="32241"/>
    <cellStyle name="Normal 27 6 3 7" xfId="23129"/>
    <cellStyle name="Normal 27 6 4" xfId="3703"/>
    <cellStyle name="Normal 27 6 4 2" xfId="4847"/>
    <cellStyle name="Normal 27 6 4 2 2" xfId="5084"/>
    <cellStyle name="Normal 27 6 4 2 2 2" xfId="7491"/>
    <cellStyle name="Normal 27 6 4 2 2 2 2" xfId="12034"/>
    <cellStyle name="Normal 27 6 4 2 2 2 2 2" xfId="21420"/>
    <cellStyle name="Normal 27 6 4 2 2 2 2 2 2" xfId="39704"/>
    <cellStyle name="Normal 27 6 4 2 2 2 2 3" xfId="30593"/>
    <cellStyle name="Normal 27 6 4 2 2 2 3" xfId="16880"/>
    <cellStyle name="Normal 27 6 4 2 2 2 3 2" xfId="35164"/>
    <cellStyle name="Normal 27 6 4 2 2 2 4" xfId="26053"/>
    <cellStyle name="Normal 27 6 4 2 2 3" xfId="9763"/>
    <cellStyle name="Normal 27 6 4 2 2 3 2" xfId="19149"/>
    <cellStyle name="Normal 27 6 4 2 2 3 2 2" xfId="37433"/>
    <cellStyle name="Normal 27 6 4 2 2 3 3" xfId="28322"/>
    <cellStyle name="Normal 27 6 4 2 2 4" xfId="14610"/>
    <cellStyle name="Normal 27 6 4 2 2 4 2" xfId="32894"/>
    <cellStyle name="Normal 27 6 4 2 2 5" xfId="23784"/>
    <cellStyle name="Normal 27 6 4 2 3" xfId="7285"/>
    <cellStyle name="Normal 27 6 4 2 3 2" xfId="11828"/>
    <cellStyle name="Normal 27 6 4 2 3 2 2" xfId="21214"/>
    <cellStyle name="Normal 27 6 4 2 3 2 2 2" xfId="39498"/>
    <cellStyle name="Normal 27 6 4 2 3 2 3" xfId="30387"/>
    <cellStyle name="Normal 27 6 4 2 3 3" xfId="16674"/>
    <cellStyle name="Normal 27 6 4 2 3 3 2" xfId="34958"/>
    <cellStyle name="Normal 27 6 4 2 3 4" xfId="25847"/>
    <cellStyle name="Normal 27 6 4 2 4" xfId="9557"/>
    <cellStyle name="Normal 27 6 4 2 4 2" xfId="18943"/>
    <cellStyle name="Normal 27 6 4 2 4 2 2" xfId="37227"/>
    <cellStyle name="Normal 27 6 4 2 4 3" xfId="28116"/>
    <cellStyle name="Normal 27 6 4 2 5" xfId="14404"/>
    <cellStyle name="Normal 27 6 4 2 5 2" xfId="32688"/>
    <cellStyle name="Normal 27 6 4 2 6" xfId="23578"/>
    <cellStyle name="Normal 27 6 4 3" xfId="5083"/>
    <cellStyle name="Normal 27 6 4 3 2" xfId="7490"/>
    <cellStyle name="Normal 27 6 4 3 2 2" xfId="12033"/>
    <cellStyle name="Normal 27 6 4 3 2 2 2" xfId="21419"/>
    <cellStyle name="Normal 27 6 4 3 2 2 2 2" xfId="39703"/>
    <cellStyle name="Normal 27 6 4 3 2 2 3" xfId="30592"/>
    <cellStyle name="Normal 27 6 4 3 2 3" xfId="16879"/>
    <cellStyle name="Normal 27 6 4 3 2 3 2" xfId="35163"/>
    <cellStyle name="Normal 27 6 4 3 2 4" xfId="26052"/>
    <cellStyle name="Normal 27 6 4 3 3" xfId="9762"/>
    <cellStyle name="Normal 27 6 4 3 3 2" xfId="19148"/>
    <cellStyle name="Normal 27 6 4 3 3 2 2" xfId="37432"/>
    <cellStyle name="Normal 27 6 4 3 3 3" xfId="28321"/>
    <cellStyle name="Normal 27 6 4 3 4" xfId="14609"/>
    <cellStyle name="Normal 27 6 4 3 4 2" xfId="32893"/>
    <cellStyle name="Normal 27 6 4 3 5" xfId="23783"/>
    <cellStyle name="Normal 27 6 4 4" xfId="6936"/>
    <cellStyle name="Normal 27 6 4 4 2" xfId="11479"/>
    <cellStyle name="Normal 27 6 4 4 2 2" xfId="20865"/>
    <cellStyle name="Normal 27 6 4 4 2 2 2" xfId="39149"/>
    <cellStyle name="Normal 27 6 4 4 2 3" xfId="30038"/>
    <cellStyle name="Normal 27 6 4 4 3" xfId="16325"/>
    <cellStyle name="Normal 27 6 4 4 3 2" xfId="34609"/>
    <cellStyle name="Normal 27 6 4 4 4" xfId="25498"/>
    <cellStyle name="Normal 27 6 4 5" xfId="9207"/>
    <cellStyle name="Normal 27 6 4 5 2" xfId="18593"/>
    <cellStyle name="Normal 27 6 4 5 2 2" xfId="36877"/>
    <cellStyle name="Normal 27 6 4 5 3" xfId="27766"/>
    <cellStyle name="Normal 27 6 4 6" xfId="14055"/>
    <cellStyle name="Normal 27 6 4 6 2" xfId="32339"/>
    <cellStyle name="Normal 27 6 4 7" xfId="23228"/>
    <cellStyle name="Normal 27 6 5" xfId="3746"/>
    <cellStyle name="Normal 27 6 5 2" xfId="4870"/>
    <cellStyle name="Normal 27 6 5 2 2" xfId="5086"/>
    <cellStyle name="Normal 27 6 5 2 2 2" xfId="7493"/>
    <cellStyle name="Normal 27 6 5 2 2 2 2" xfId="12036"/>
    <cellStyle name="Normal 27 6 5 2 2 2 2 2" xfId="21422"/>
    <cellStyle name="Normal 27 6 5 2 2 2 2 2 2" xfId="39706"/>
    <cellStyle name="Normal 27 6 5 2 2 2 2 3" xfId="30595"/>
    <cellStyle name="Normal 27 6 5 2 2 2 3" xfId="16882"/>
    <cellStyle name="Normal 27 6 5 2 2 2 3 2" xfId="35166"/>
    <cellStyle name="Normal 27 6 5 2 2 2 4" xfId="26055"/>
    <cellStyle name="Normal 27 6 5 2 2 3" xfId="9765"/>
    <cellStyle name="Normal 27 6 5 2 2 3 2" xfId="19151"/>
    <cellStyle name="Normal 27 6 5 2 2 3 2 2" xfId="37435"/>
    <cellStyle name="Normal 27 6 5 2 2 3 3" xfId="28324"/>
    <cellStyle name="Normal 27 6 5 2 2 4" xfId="14612"/>
    <cellStyle name="Normal 27 6 5 2 2 4 2" xfId="32896"/>
    <cellStyle name="Normal 27 6 5 2 2 5" xfId="23786"/>
    <cellStyle name="Normal 27 6 5 2 3" xfId="7308"/>
    <cellStyle name="Normal 27 6 5 2 3 2" xfId="11851"/>
    <cellStyle name="Normal 27 6 5 2 3 2 2" xfId="21237"/>
    <cellStyle name="Normal 27 6 5 2 3 2 2 2" xfId="39521"/>
    <cellStyle name="Normal 27 6 5 2 3 2 3" xfId="30410"/>
    <cellStyle name="Normal 27 6 5 2 3 3" xfId="16697"/>
    <cellStyle name="Normal 27 6 5 2 3 3 2" xfId="34981"/>
    <cellStyle name="Normal 27 6 5 2 3 4" xfId="25870"/>
    <cellStyle name="Normal 27 6 5 2 4" xfId="9580"/>
    <cellStyle name="Normal 27 6 5 2 4 2" xfId="18966"/>
    <cellStyle name="Normal 27 6 5 2 4 2 2" xfId="37250"/>
    <cellStyle name="Normal 27 6 5 2 4 3" xfId="28139"/>
    <cellStyle name="Normal 27 6 5 2 5" xfId="14427"/>
    <cellStyle name="Normal 27 6 5 2 5 2" xfId="32711"/>
    <cellStyle name="Normal 27 6 5 2 6" xfId="23601"/>
    <cellStyle name="Normal 27 6 5 3" xfId="5085"/>
    <cellStyle name="Normal 27 6 5 3 2" xfId="7492"/>
    <cellStyle name="Normal 27 6 5 3 2 2" xfId="12035"/>
    <cellStyle name="Normal 27 6 5 3 2 2 2" xfId="21421"/>
    <cellStyle name="Normal 27 6 5 3 2 2 2 2" xfId="39705"/>
    <cellStyle name="Normal 27 6 5 3 2 2 3" xfId="30594"/>
    <cellStyle name="Normal 27 6 5 3 2 3" xfId="16881"/>
    <cellStyle name="Normal 27 6 5 3 2 3 2" xfId="35165"/>
    <cellStyle name="Normal 27 6 5 3 2 4" xfId="26054"/>
    <cellStyle name="Normal 27 6 5 3 3" xfId="9764"/>
    <cellStyle name="Normal 27 6 5 3 3 2" xfId="19150"/>
    <cellStyle name="Normal 27 6 5 3 3 2 2" xfId="37434"/>
    <cellStyle name="Normal 27 6 5 3 3 3" xfId="28323"/>
    <cellStyle name="Normal 27 6 5 3 4" xfId="14611"/>
    <cellStyle name="Normal 27 6 5 3 4 2" xfId="32895"/>
    <cellStyle name="Normal 27 6 5 3 5" xfId="23785"/>
    <cellStyle name="Normal 27 6 5 4" xfId="6959"/>
    <cellStyle name="Normal 27 6 5 4 2" xfId="11502"/>
    <cellStyle name="Normal 27 6 5 4 2 2" xfId="20888"/>
    <cellStyle name="Normal 27 6 5 4 2 2 2" xfId="39172"/>
    <cellStyle name="Normal 27 6 5 4 2 3" xfId="30061"/>
    <cellStyle name="Normal 27 6 5 4 3" xfId="16348"/>
    <cellStyle name="Normal 27 6 5 4 3 2" xfId="34632"/>
    <cellStyle name="Normal 27 6 5 4 4" xfId="25521"/>
    <cellStyle name="Normal 27 6 5 5" xfId="9230"/>
    <cellStyle name="Normal 27 6 5 5 2" xfId="18616"/>
    <cellStyle name="Normal 27 6 5 5 2 2" xfId="36900"/>
    <cellStyle name="Normal 27 6 5 5 3" xfId="27789"/>
    <cellStyle name="Normal 27 6 5 6" xfId="14078"/>
    <cellStyle name="Normal 27 6 5 6 2" xfId="32362"/>
    <cellStyle name="Normal 27 6 5 7" xfId="23251"/>
    <cellStyle name="Normal 27 6 6" xfId="4567"/>
    <cellStyle name="Normal 27 6 6 2" xfId="5087"/>
    <cellStyle name="Normal 27 6 6 2 2" xfId="7494"/>
    <cellStyle name="Normal 27 6 6 2 2 2" xfId="12037"/>
    <cellStyle name="Normal 27 6 6 2 2 2 2" xfId="21423"/>
    <cellStyle name="Normal 27 6 6 2 2 2 2 2" xfId="39707"/>
    <cellStyle name="Normal 27 6 6 2 2 2 3" xfId="30596"/>
    <cellStyle name="Normal 27 6 6 2 2 3" xfId="16883"/>
    <cellStyle name="Normal 27 6 6 2 2 3 2" xfId="35167"/>
    <cellStyle name="Normal 27 6 6 2 2 4" xfId="26056"/>
    <cellStyle name="Normal 27 6 6 2 3" xfId="9766"/>
    <cellStyle name="Normal 27 6 6 2 3 2" xfId="19152"/>
    <cellStyle name="Normal 27 6 6 2 3 2 2" xfId="37436"/>
    <cellStyle name="Normal 27 6 6 2 3 3" xfId="28325"/>
    <cellStyle name="Normal 27 6 6 2 4" xfId="14613"/>
    <cellStyle name="Normal 27 6 6 2 4 2" xfId="32897"/>
    <cellStyle name="Normal 27 6 6 2 5" xfId="23787"/>
    <cellStyle name="Normal 27 6 6 3" xfId="7005"/>
    <cellStyle name="Normal 27 6 6 3 2" xfId="11548"/>
    <cellStyle name="Normal 27 6 6 3 2 2" xfId="20934"/>
    <cellStyle name="Normal 27 6 6 3 2 2 2" xfId="39218"/>
    <cellStyle name="Normal 27 6 6 3 2 3" xfId="30107"/>
    <cellStyle name="Normal 27 6 6 3 3" xfId="16394"/>
    <cellStyle name="Normal 27 6 6 3 3 2" xfId="34678"/>
    <cellStyle name="Normal 27 6 6 3 4" xfId="25567"/>
    <cellStyle name="Normal 27 6 6 4" xfId="9277"/>
    <cellStyle name="Normal 27 6 6 4 2" xfId="18663"/>
    <cellStyle name="Normal 27 6 6 4 2 2" xfId="36947"/>
    <cellStyle name="Normal 27 6 6 4 3" xfId="27836"/>
    <cellStyle name="Normal 27 6 6 5" xfId="14124"/>
    <cellStyle name="Normal 27 6 6 5 2" xfId="32408"/>
    <cellStyle name="Normal 27 6 6 6" xfId="23298"/>
    <cellStyle name="Normal 27 6 7" xfId="5072"/>
    <cellStyle name="Normal 27 6 7 2" xfId="7479"/>
    <cellStyle name="Normal 27 6 7 2 2" xfId="12022"/>
    <cellStyle name="Normal 27 6 7 2 2 2" xfId="21408"/>
    <cellStyle name="Normal 27 6 7 2 2 2 2" xfId="39692"/>
    <cellStyle name="Normal 27 6 7 2 2 3" xfId="30581"/>
    <cellStyle name="Normal 27 6 7 2 3" xfId="16868"/>
    <cellStyle name="Normal 27 6 7 2 3 2" xfId="35152"/>
    <cellStyle name="Normal 27 6 7 2 4" xfId="26041"/>
    <cellStyle name="Normal 27 6 7 3" xfId="9751"/>
    <cellStyle name="Normal 27 6 7 3 2" xfId="19137"/>
    <cellStyle name="Normal 27 6 7 3 2 2" xfId="37421"/>
    <cellStyle name="Normal 27 6 7 3 3" xfId="28310"/>
    <cellStyle name="Normal 27 6 7 4" xfId="14598"/>
    <cellStyle name="Normal 27 6 7 4 2" xfId="32882"/>
    <cellStyle name="Normal 27 6 7 5" xfId="23772"/>
    <cellStyle name="Normal 27 6 8" xfId="6656"/>
    <cellStyle name="Normal 27 6 8 2" xfId="11199"/>
    <cellStyle name="Normal 27 6 8 2 2" xfId="20585"/>
    <cellStyle name="Normal 27 6 8 2 2 2" xfId="38869"/>
    <cellStyle name="Normal 27 6 8 2 3" xfId="29758"/>
    <cellStyle name="Normal 27 6 8 3" xfId="16045"/>
    <cellStyle name="Normal 27 6 8 3 2" xfId="34329"/>
    <cellStyle name="Normal 27 6 8 4" xfId="25218"/>
    <cellStyle name="Normal 27 6 9" xfId="8927"/>
    <cellStyle name="Normal 27 6 9 2" xfId="18313"/>
    <cellStyle name="Normal 27 6 9 2 2" xfId="36597"/>
    <cellStyle name="Normal 27 6 9 3" xfId="27486"/>
    <cellStyle name="Normal 27 7" xfId="2078"/>
    <cellStyle name="Normal 27 7 10" xfId="13769"/>
    <cellStyle name="Normal 27 7 10 2" xfId="32053"/>
    <cellStyle name="Normal 27 7 11" xfId="22933"/>
    <cellStyle name="Normal 27 7 2" xfId="2397"/>
    <cellStyle name="Normal 27 7 2 10" xfId="22976"/>
    <cellStyle name="Normal 27 7 2 2" xfId="3624"/>
    <cellStyle name="Normal 27 7 2 2 2" xfId="4795"/>
    <cellStyle name="Normal 27 7 2 2 2 2" xfId="5091"/>
    <cellStyle name="Normal 27 7 2 2 2 2 2" xfId="7498"/>
    <cellStyle name="Normal 27 7 2 2 2 2 2 2" xfId="12041"/>
    <cellStyle name="Normal 27 7 2 2 2 2 2 2 2" xfId="21427"/>
    <cellStyle name="Normal 27 7 2 2 2 2 2 2 2 2" xfId="39711"/>
    <cellStyle name="Normal 27 7 2 2 2 2 2 2 3" xfId="30600"/>
    <cellStyle name="Normal 27 7 2 2 2 2 2 3" xfId="16887"/>
    <cellStyle name="Normal 27 7 2 2 2 2 2 3 2" xfId="35171"/>
    <cellStyle name="Normal 27 7 2 2 2 2 2 4" xfId="26060"/>
    <cellStyle name="Normal 27 7 2 2 2 2 3" xfId="9770"/>
    <cellStyle name="Normal 27 7 2 2 2 2 3 2" xfId="19156"/>
    <cellStyle name="Normal 27 7 2 2 2 2 3 2 2" xfId="37440"/>
    <cellStyle name="Normal 27 7 2 2 2 2 3 3" xfId="28329"/>
    <cellStyle name="Normal 27 7 2 2 2 2 4" xfId="14617"/>
    <cellStyle name="Normal 27 7 2 2 2 2 4 2" xfId="32901"/>
    <cellStyle name="Normal 27 7 2 2 2 2 5" xfId="23791"/>
    <cellStyle name="Normal 27 7 2 2 2 3" xfId="7233"/>
    <cellStyle name="Normal 27 7 2 2 2 3 2" xfId="11776"/>
    <cellStyle name="Normal 27 7 2 2 2 3 2 2" xfId="21162"/>
    <cellStyle name="Normal 27 7 2 2 2 3 2 2 2" xfId="39446"/>
    <cellStyle name="Normal 27 7 2 2 2 3 2 3" xfId="30335"/>
    <cellStyle name="Normal 27 7 2 2 2 3 3" xfId="16622"/>
    <cellStyle name="Normal 27 7 2 2 2 3 3 2" xfId="34906"/>
    <cellStyle name="Normal 27 7 2 2 2 3 4" xfId="25795"/>
    <cellStyle name="Normal 27 7 2 2 2 4" xfId="9505"/>
    <cellStyle name="Normal 27 7 2 2 2 4 2" xfId="18891"/>
    <cellStyle name="Normal 27 7 2 2 2 4 2 2" xfId="37175"/>
    <cellStyle name="Normal 27 7 2 2 2 4 3" xfId="28064"/>
    <cellStyle name="Normal 27 7 2 2 2 5" xfId="14352"/>
    <cellStyle name="Normal 27 7 2 2 2 5 2" xfId="32636"/>
    <cellStyle name="Normal 27 7 2 2 2 6" xfId="23526"/>
    <cellStyle name="Normal 27 7 2 2 3" xfId="5090"/>
    <cellStyle name="Normal 27 7 2 2 3 2" xfId="7497"/>
    <cellStyle name="Normal 27 7 2 2 3 2 2" xfId="12040"/>
    <cellStyle name="Normal 27 7 2 2 3 2 2 2" xfId="21426"/>
    <cellStyle name="Normal 27 7 2 2 3 2 2 2 2" xfId="39710"/>
    <cellStyle name="Normal 27 7 2 2 3 2 2 3" xfId="30599"/>
    <cellStyle name="Normal 27 7 2 2 3 2 3" xfId="16886"/>
    <cellStyle name="Normal 27 7 2 2 3 2 3 2" xfId="35170"/>
    <cellStyle name="Normal 27 7 2 2 3 2 4" xfId="26059"/>
    <cellStyle name="Normal 27 7 2 2 3 3" xfId="9769"/>
    <cellStyle name="Normal 27 7 2 2 3 3 2" xfId="19155"/>
    <cellStyle name="Normal 27 7 2 2 3 3 2 2" xfId="37439"/>
    <cellStyle name="Normal 27 7 2 2 3 3 3" xfId="28328"/>
    <cellStyle name="Normal 27 7 2 2 3 4" xfId="14616"/>
    <cellStyle name="Normal 27 7 2 2 3 4 2" xfId="32900"/>
    <cellStyle name="Normal 27 7 2 2 3 5" xfId="23790"/>
    <cellStyle name="Normal 27 7 2 2 4" xfId="6884"/>
    <cellStyle name="Normal 27 7 2 2 4 2" xfId="11427"/>
    <cellStyle name="Normal 27 7 2 2 4 2 2" xfId="20813"/>
    <cellStyle name="Normal 27 7 2 2 4 2 2 2" xfId="39097"/>
    <cellStyle name="Normal 27 7 2 2 4 2 3" xfId="29986"/>
    <cellStyle name="Normal 27 7 2 2 4 3" xfId="16273"/>
    <cellStyle name="Normal 27 7 2 2 4 3 2" xfId="34557"/>
    <cellStyle name="Normal 27 7 2 2 4 4" xfId="25446"/>
    <cellStyle name="Normal 27 7 2 2 5" xfId="9155"/>
    <cellStyle name="Normal 27 7 2 2 5 2" xfId="18541"/>
    <cellStyle name="Normal 27 7 2 2 5 2 2" xfId="36825"/>
    <cellStyle name="Normal 27 7 2 2 5 3" xfId="27714"/>
    <cellStyle name="Normal 27 7 2 2 6" xfId="14003"/>
    <cellStyle name="Normal 27 7 2 2 6 2" xfId="32287"/>
    <cellStyle name="Normal 27 7 2 2 7" xfId="23175"/>
    <cellStyle name="Normal 27 7 2 3" xfId="3646"/>
    <cellStyle name="Normal 27 7 2 3 2" xfId="4816"/>
    <cellStyle name="Normal 27 7 2 3 2 2" xfId="5093"/>
    <cellStyle name="Normal 27 7 2 3 2 2 2" xfId="7500"/>
    <cellStyle name="Normal 27 7 2 3 2 2 2 2" xfId="12043"/>
    <cellStyle name="Normal 27 7 2 3 2 2 2 2 2" xfId="21429"/>
    <cellStyle name="Normal 27 7 2 3 2 2 2 2 2 2" xfId="39713"/>
    <cellStyle name="Normal 27 7 2 3 2 2 2 2 3" xfId="30602"/>
    <cellStyle name="Normal 27 7 2 3 2 2 2 3" xfId="16889"/>
    <cellStyle name="Normal 27 7 2 3 2 2 2 3 2" xfId="35173"/>
    <cellStyle name="Normal 27 7 2 3 2 2 2 4" xfId="26062"/>
    <cellStyle name="Normal 27 7 2 3 2 2 3" xfId="9772"/>
    <cellStyle name="Normal 27 7 2 3 2 2 3 2" xfId="19158"/>
    <cellStyle name="Normal 27 7 2 3 2 2 3 2 2" xfId="37442"/>
    <cellStyle name="Normal 27 7 2 3 2 2 3 3" xfId="28331"/>
    <cellStyle name="Normal 27 7 2 3 2 2 4" xfId="14619"/>
    <cellStyle name="Normal 27 7 2 3 2 2 4 2" xfId="32903"/>
    <cellStyle name="Normal 27 7 2 3 2 2 5" xfId="23793"/>
    <cellStyle name="Normal 27 7 2 3 2 3" xfId="7254"/>
    <cellStyle name="Normal 27 7 2 3 2 3 2" xfId="11797"/>
    <cellStyle name="Normal 27 7 2 3 2 3 2 2" xfId="21183"/>
    <cellStyle name="Normal 27 7 2 3 2 3 2 2 2" xfId="39467"/>
    <cellStyle name="Normal 27 7 2 3 2 3 2 3" xfId="30356"/>
    <cellStyle name="Normal 27 7 2 3 2 3 3" xfId="16643"/>
    <cellStyle name="Normal 27 7 2 3 2 3 3 2" xfId="34927"/>
    <cellStyle name="Normal 27 7 2 3 2 3 4" xfId="25816"/>
    <cellStyle name="Normal 27 7 2 3 2 4" xfId="9526"/>
    <cellStyle name="Normal 27 7 2 3 2 4 2" xfId="18912"/>
    <cellStyle name="Normal 27 7 2 3 2 4 2 2" xfId="37196"/>
    <cellStyle name="Normal 27 7 2 3 2 4 3" xfId="28085"/>
    <cellStyle name="Normal 27 7 2 3 2 5" xfId="14373"/>
    <cellStyle name="Normal 27 7 2 3 2 5 2" xfId="32657"/>
    <cellStyle name="Normal 27 7 2 3 2 6" xfId="23547"/>
    <cellStyle name="Normal 27 7 2 3 3" xfId="5092"/>
    <cellStyle name="Normal 27 7 2 3 3 2" xfId="7499"/>
    <cellStyle name="Normal 27 7 2 3 3 2 2" xfId="12042"/>
    <cellStyle name="Normal 27 7 2 3 3 2 2 2" xfId="21428"/>
    <cellStyle name="Normal 27 7 2 3 3 2 2 2 2" xfId="39712"/>
    <cellStyle name="Normal 27 7 2 3 3 2 2 3" xfId="30601"/>
    <cellStyle name="Normal 27 7 2 3 3 2 3" xfId="16888"/>
    <cellStyle name="Normal 27 7 2 3 3 2 3 2" xfId="35172"/>
    <cellStyle name="Normal 27 7 2 3 3 2 4" xfId="26061"/>
    <cellStyle name="Normal 27 7 2 3 3 3" xfId="9771"/>
    <cellStyle name="Normal 27 7 2 3 3 3 2" xfId="19157"/>
    <cellStyle name="Normal 27 7 2 3 3 3 2 2" xfId="37441"/>
    <cellStyle name="Normal 27 7 2 3 3 3 3" xfId="28330"/>
    <cellStyle name="Normal 27 7 2 3 3 4" xfId="14618"/>
    <cellStyle name="Normal 27 7 2 3 3 4 2" xfId="32902"/>
    <cellStyle name="Normal 27 7 2 3 3 5" xfId="23792"/>
    <cellStyle name="Normal 27 7 2 3 4" xfId="6905"/>
    <cellStyle name="Normal 27 7 2 3 4 2" xfId="11448"/>
    <cellStyle name="Normal 27 7 2 3 4 2 2" xfId="20834"/>
    <cellStyle name="Normal 27 7 2 3 4 2 2 2" xfId="39118"/>
    <cellStyle name="Normal 27 7 2 3 4 2 3" xfId="30007"/>
    <cellStyle name="Normal 27 7 2 3 4 3" xfId="16294"/>
    <cellStyle name="Normal 27 7 2 3 4 3 2" xfId="34578"/>
    <cellStyle name="Normal 27 7 2 3 4 4" xfId="25467"/>
    <cellStyle name="Normal 27 7 2 3 5" xfId="9176"/>
    <cellStyle name="Normal 27 7 2 3 5 2" xfId="18562"/>
    <cellStyle name="Normal 27 7 2 3 5 2 2" xfId="36846"/>
    <cellStyle name="Normal 27 7 2 3 5 3" xfId="27735"/>
    <cellStyle name="Normal 27 7 2 3 6" xfId="14024"/>
    <cellStyle name="Normal 27 7 2 3 6 2" xfId="32308"/>
    <cellStyle name="Normal 27 7 2 3 7" xfId="23196"/>
    <cellStyle name="Normal 27 7 2 4" xfId="3409"/>
    <cellStyle name="Normal 27 7 2 4 2" xfId="4670"/>
    <cellStyle name="Normal 27 7 2 4 2 2" xfId="5095"/>
    <cellStyle name="Normal 27 7 2 4 2 2 2" xfId="7502"/>
    <cellStyle name="Normal 27 7 2 4 2 2 2 2" xfId="12045"/>
    <cellStyle name="Normal 27 7 2 4 2 2 2 2 2" xfId="21431"/>
    <cellStyle name="Normal 27 7 2 4 2 2 2 2 2 2" xfId="39715"/>
    <cellStyle name="Normal 27 7 2 4 2 2 2 2 3" xfId="30604"/>
    <cellStyle name="Normal 27 7 2 4 2 2 2 3" xfId="16891"/>
    <cellStyle name="Normal 27 7 2 4 2 2 2 3 2" xfId="35175"/>
    <cellStyle name="Normal 27 7 2 4 2 2 2 4" xfId="26064"/>
    <cellStyle name="Normal 27 7 2 4 2 2 3" xfId="9774"/>
    <cellStyle name="Normal 27 7 2 4 2 2 3 2" xfId="19160"/>
    <cellStyle name="Normal 27 7 2 4 2 2 3 2 2" xfId="37444"/>
    <cellStyle name="Normal 27 7 2 4 2 2 3 3" xfId="28333"/>
    <cellStyle name="Normal 27 7 2 4 2 2 4" xfId="14621"/>
    <cellStyle name="Normal 27 7 2 4 2 2 4 2" xfId="32905"/>
    <cellStyle name="Normal 27 7 2 4 2 2 5" xfId="23795"/>
    <cellStyle name="Normal 27 7 2 4 2 3" xfId="7108"/>
    <cellStyle name="Normal 27 7 2 4 2 3 2" xfId="11651"/>
    <cellStyle name="Normal 27 7 2 4 2 3 2 2" xfId="21037"/>
    <cellStyle name="Normal 27 7 2 4 2 3 2 2 2" xfId="39321"/>
    <cellStyle name="Normal 27 7 2 4 2 3 2 3" xfId="30210"/>
    <cellStyle name="Normal 27 7 2 4 2 3 3" xfId="16497"/>
    <cellStyle name="Normal 27 7 2 4 2 3 3 2" xfId="34781"/>
    <cellStyle name="Normal 27 7 2 4 2 3 4" xfId="25670"/>
    <cellStyle name="Normal 27 7 2 4 2 4" xfId="9380"/>
    <cellStyle name="Normal 27 7 2 4 2 4 2" xfId="18766"/>
    <cellStyle name="Normal 27 7 2 4 2 4 2 2" xfId="37050"/>
    <cellStyle name="Normal 27 7 2 4 2 4 3" xfId="27939"/>
    <cellStyle name="Normal 27 7 2 4 2 5" xfId="14227"/>
    <cellStyle name="Normal 27 7 2 4 2 5 2" xfId="32511"/>
    <cellStyle name="Normal 27 7 2 4 2 6" xfId="23401"/>
    <cellStyle name="Normal 27 7 2 4 3" xfId="5094"/>
    <cellStyle name="Normal 27 7 2 4 3 2" xfId="7501"/>
    <cellStyle name="Normal 27 7 2 4 3 2 2" xfId="12044"/>
    <cellStyle name="Normal 27 7 2 4 3 2 2 2" xfId="21430"/>
    <cellStyle name="Normal 27 7 2 4 3 2 2 2 2" xfId="39714"/>
    <cellStyle name="Normal 27 7 2 4 3 2 2 3" xfId="30603"/>
    <cellStyle name="Normal 27 7 2 4 3 2 3" xfId="16890"/>
    <cellStyle name="Normal 27 7 2 4 3 2 3 2" xfId="35174"/>
    <cellStyle name="Normal 27 7 2 4 3 2 4" xfId="26063"/>
    <cellStyle name="Normal 27 7 2 4 3 3" xfId="9773"/>
    <cellStyle name="Normal 27 7 2 4 3 3 2" xfId="19159"/>
    <cellStyle name="Normal 27 7 2 4 3 3 2 2" xfId="37443"/>
    <cellStyle name="Normal 27 7 2 4 3 3 3" xfId="28332"/>
    <cellStyle name="Normal 27 7 2 4 3 4" xfId="14620"/>
    <cellStyle name="Normal 27 7 2 4 3 4 2" xfId="32904"/>
    <cellStyle name="Normal 27 7 2 4 3 5" xfId="23794"/>
    <cellStyle name="Normal 27 7 2 4 4" xfId="6759"/>
    <cellStyle name="Normal 27 7 2 4 4 2" xfId="11302"/>
    <cellStyle name="Normal 27 7 2 4 4 2 2" xfId="20688"/>
    <cellStyle name="Normal 27 7 2 4 4 2 2 2" xfId="38972"/>
    <cellStyle name="Normal 27 7 2 4 4 2 3" xfId="29861"/>
    <cellStyle name="Normal 27 7 2 4 4 3" xfId="16148"/>
    <cellStyle name="Normal 27 7 2 4 4 3 2" xfId="34432"/>
    <cellStyle name="Normal 27 7 2 4 4 4" xfId="25321"/>
    <cellStyle name="Normal 27 7 2 4 5" xfId="9030"/>
    <cellStyle name="Normal 27 7 2 4 5 2" xfId="18416"/>
    <cellStyle name="Normal 27 7 2 4 5 2 2" xfId="36700"/>
    <cellStyle name="Normal 27 7 2 4 5 3" xfId="27589"/>
    <cellStyle name="Normal 27 7 2 4 6" xfId="13878"/>
    <cellStyle name="Normal 27 7 2 4 6 2" xfId="32162"/>
    <cellStyle name="Normal 27 7 2 4 7" xfId="23049"/>
    <cellStyle name="Normal 27 7 2 5" xfId="4603"/>
    <cellStyle name="Normal 27 7 2 5 2" xfId="5096"/>
    <cellStyle name="Normal 27 7 2 5 2 2" xfId="7503"/>
    <cellStyle name="Normal 27 7 2 5 2 2 2" xfId="12046"/>
    <cellStyle name="Normal 27 7 2 5 2 2 2 2" xfId="21432"/>
    <cellStyle name="Normal 27 7 2 5 2 2 2 2 2" xfId="39716"/>
    <cellStyle name="Normal 27 7 2 5 2 2 2 3" xfId="30605"/>
    <cellStyle name="Normal 27 7 2 5 2 2 3" xfId="16892"/>
    <cellStyle name="Normal 27 7 2 5 2 2 3 2" xfId="35176"/>
    <cellStyle name="Normal 27 7 2 5 2 2 4" xfId="26065"/>
    <cellStyle name="Normal 27 7 2 5 2 3" xfId="9775"/>
    <cellStyle name="Normal 27 7 2 5 2 3 2" xfId="19161"/>
    <cellStyle name="Normal 27 7 2 5 2 3 2 2" xfId="37445"/>
    <cellStyle name="Normal 27 7 2 5 2 3 3" xfId="28334"/>
    <cellStyle name="Normal 27 7 2 5 2 4" xfId="14622"/>
    <cellStyle name="Normal 27 7 2 5 2 4 2" xfId="32906"/>
    <cellStyle name="Normal 27 7 2 5 2 5" xfId="23796"/>
    <cellStyle name="Normal 27 7 2 5 3" xfId="7041"/>
    <cellStyle name="Normal 27 7 2 5 3 2" xfId="11584"/>
    <cellStyle name="Normal 27 7 2 5 3 2 2" xfId="20970"/>
    <cellStyle name="Normal 27 7 2 5 3 2 2 2" xfId="39254"/>
    <cellStyle name="Normal 27 7 2 5 3 2 3" xfId="30143"/>
    <cellStyle name="Normal 27 7 2 5 3 3" xfId="16430"/>
    <cellStyle name="Normal 27 7 2 5 3 3 2" xfId="34714"/>
    <cellStyle name="Normal 27 7 2 5 3 4" xfId="25603"/>
    <cellStyle name="Normal 27 7 2 5 4" xfId="9313"/>
    <cellStyle name="Normal 27 7 2 5 4 2" xfId="18699"/>
    <cellStyle name="Normal 27 7 2 5 4 2 2" xfId="36983"/>
    <cellStyle name="Normal 27 7 2 5 4 3" xfId="27872"/>
    <cellStyle name="Normal 27 7 2 5 5" xfId="14160"/>
    <cellStyle name="Normal 27 7 2 5 5 2" xfId="32444"/>
    <cellStyle name="Normal 27 7 2 5 6" xfId="23334"/>
    <cellStyle name="Normal 27 7 2 6" xfId="5089"/>
    <cellStyle name="Normal 27 7 2 6 2" xfId="7496"/>
    <cellStyle name="Normal 27 7 2 6 2 2" xfId="12039"/>
    <cellStyle name="Normal 27 7 2 6 2 2 2" xfId="21425"/>
    <cellStyle name="Normal 27 7 2 6 2 2 2 2" xfId="39709"/>
    <cellStyle name="Normal 27 7 2 6 2 2 3" xfId="30598"/>
    <cellStyle name="Normal 27 7 2 6 2 3" xfId="16885"/>
    <cellStyle name="Normal 27 7 2 6 2 3 2" xfId="35169"/>
    <cellStyle name="Normal 27 7 2 6 2 4" xfId="26058"/>
    <cellStyle name="Normal 27 7 2 6 3" xfId="9768"/>
    <cellStyle name="Normal 27 7 2 6 3 2" xfId="19154"/>
    <cellStyle name="Normal 27 7 2 6 3 2 2" xfId="37438"/>
    <cellStyle name="Normal 27 7 2 6 3 3" xfId="28327"/>
    <cellStyle name="Normal 27 7 2 6 4" xfId="14615"/>
    <cellStyle name="Normal 27 7 2 6 4 2" xfId="32899"/>
    <cellStyle name="Normal 27 7 2 6 5" xfId="23789"/>
    <cellStyle name="Normal 27 7 2 7" xfId="6692"/>
    <cellStyle name="Normal 27 7 2 7 2" xfId="11235"/>
    <cellStyle name="Normal 27 7 2 7 2 2" xfId="20621"/>
    <cellStyle name="Normal 27 7 2 7 2 2 2" xfId="38905"/>
    <cellStyle name="Normal 27 7 2 7 2 3" xfId="29794"/>
    <cellStyle name="Normal 27 7 2 7 3" xfId="16081"/>
    <cellStyle name="Normal 27 7 2 7 3 2" xfId="34365"/>
    <cellStyle name="Normal 27 7 2 7 4" xfId="25254"/>
    <cellStyle name="Normal 27 7 2 8" xfId="8963"/>
    <cellStyle name="Normal 27 7 2 8 2" xfId="18349"/>
    <cellStyle name="Normal 27 7 2 8 2 2" xfId="36633"/>
    <cellStyle name="Normal 27 7 2 8 3" xfId="27522"/>
    <cellStyle name="Normal 27 7 2 9" xfId="13811"/>
    <cellStyle name="Normal 27 7 2 9 2" xfId="32095"/>
    <cellStyle name="Normal 27 7 3" xfId="3545"/>
    <cellStyle name="Normal 27 7 3 2" xfId="4741"/>
    <cellStyle name="Normal 27 7 3 2 2" xfId="5098"/>
    <cellStyle name="Normal 27 7 3 2 2 2" xfId="7505"/>
    <cellStyle name="Normal 27 7 3 2 2 2 2" xfId="12048"/>
    <cellStyle name="Normal 27 7 3 2 2 2 2 2" xfId="21434"/>
    <cellStyle name="Normal 27 7 3 2 2 2 2 2 2" xfId="39718"/>
    <cellStyle name="Normal 27 7 3 2 2 2 2 3" xfId="30607"/>
    <cellStyle name="Normal 27 7 3 2 2 2 3" xfId="16894"/>
    <cellStyle name="Normal 27 7 3 2 2 2 3 2" xfId="35178"/>
    <cellStyle name="Normal 27 7 3 2 2 2 4" xfId="26067"/>
    <cellStyle name="Normal 27 7 3 2 2 3" xfId="9777"/>
    <cellStyle name="Normal 27 7 3 2 2 3 2" xfId="19163"/>
    <cellStyle name="Normal 27 7 3 2 2 3 2 2" xfId="37447"/>
    <cellStyle name="Normal 27 7 3 2 2 3 3" xfId="28336"/>
    <cellStyle name="Normal 27 7 3 2 2 4" xfId="14624"/>
    <cellStyle name="Normal 27 7 3 2 2 4 2" xfId="32908"/>
    <cellStyle name="Normal 27 7 3 2 2 5" xfId="23798"/>
    <cellStyle name="Normal 27 7 3 2 3" xfId="7179"/>
    <cellStyle name="Normal 27 7 3 2 3 2" xfId="11722"/>
    <cellStyle name="Normal 27 7 3 2 3 2 2" xfId="21108"/>
    <cellStyle name="Normal 27 7 3 2 3 2 2 2" xfId="39392"/>
    <cellStyle name="Normal 27 7 3 2 3 2 3" xfId="30281"/>
    <cellStyle name="Normal 27 7 3 2 3 3" xfId="16568"/>
    <cellStyle name="Normal 27 7 3 2 3 3 2" xfId="34852"/>
    <cellStyle name="Normal 27 7 3 2 3 4" xfId="25741"/>
    <cellStyle name="Normal 27 7 3 2 4" xfId="9451"/>
    <cellStyle name="Normal 27 7 3 2 4 2" xfId="18837"/>
    <cellStyle name="Normal 27 7 3 2 4 2 2" xfId="37121"/>
    <cellStyle name="Normal 27 7 3 2 4 3" xfId="28010"/>
    <cellStyle name="Normal 27 7 3 2 5" xfId="14298"/>
    <cellStyle name="Normal 27 7 3 2 5 2" xfId="32582"/>
    <cellStyle name="Normal 27 7 3 2 6" xfId="23472"/>
    <cellStyle name="Normal 27 7 3 3" xfId="5097"/>
    <cellStyle name="Normal 27 7 3 3 2" xfId="7504"/>
    <cellStyle name="Normal 27 7 3 3 2 2" xfId="12047"/>
    <cellStyle name="Normal 27 7 3 3 2 2 2" xfId="21433"/>
    <cellStyle name="Normal 27 7 3 3 2 2 2 2" xfId="39717"/>
    <cellStyle name="Normal 27 7 3 3 2 2 3" xfId="30606"/>
    <cellStyle name="Normal 27 7 3 3 2 3" xfId="16893"/>
    <cellStyle name="Normal 27 7 3 3 2 3 2" xfId="35177"/>
    <cellStyle name="Normal 27 7 3 3 2 4" xfId="26066"/>
    <cellStyle name="Normal 27 7 3 3 3" xfId="9776"/>
    <cellStyle name="Normal 27 7 3 3 3 2" xfId="19162"/>
    <cellStyle name="Normal 27 7 3 3 3 2 2" xfId="37446"/>
    <cellStyle name="Normal 27 7 3 3 3 3" xfId="28335"/>
    <cellStyle name="Normal 27 7 3 3 4" xfId="14623"/>
    <cellStyle name="Normal 27 7 3 3 4 2" xfId="32907"/>
    <cellStyle name="Normal 27 7 3 3 5" xfId="23797"/>
    <cellStyle name="Normal 27 7 3 4" xfId="6830"/>
    <cellStyle name="Normal 27 7 3 4 2" xfId="11373"/>
    <cellStyle name="Normal 27 7 3 4 2 2" xfId="20759"/>
    <cellStyle name="Normal 27 7 3 4 2 2 2" xfId="39043"/>
    <cellStyle name="Normal 27 7 3 4 2 3" xfId="29932"/>
    <cellStyle name="Normal 27 7 3 4 3" xfId="16219"/>
    <cellStyle name="Normal 27 7 3 4 3 2" xfId="34503"/>
    <cellStyle name="Normal 27 7 3 4 4" xfId="25392"/>
    <cellStyle name="Normal 27 7 3 5" xfId="9101"/>
    <cellStyle name="Normal 27 7 3 5 2" xfId="18487"/>
    <cellStyle name="Normal 27 7 3 5 2 2" xfId="36771"/>
    <cellStyle name="Normal 27 7 3 5 3" xfId="27660"/>
    <cellStyle name="Normal 27 7 3 6" xfId="13949"/>
    <cellStyle name="Normal 27 7 3 6 2" xfId="32233"/>
    <cellStyle name="Normal 27 7 3 7" xfId="23121"/>
    <cellStyle name="Normal 27 7 4" xfId="3485"/>
    <cellStyle name="Normal 27 7 4 2" xfId="4703"/>
    <cellStyle name="Normal 27 7 4 2 2" xfId="5100"/>
    <cellStyle name="Normal 27 7 4 2 2 2" xfId="7507"/>
    <cellStyle name="Normal 27 7 4 2 2 2 2" xfId="12050"/>
    <cellStyle name="Normal 27 7 4 2 2 2 2 2" xfId="21436"/>
    <cellStyle name="Normal 27 7 4 2 2 2 2 2 2" xfId="39720"/>
    <cellStyle name="Normal 27 7 4 2 2 2 2 3" xfId="30609"/>
    <cellStyle name="Normal 27 7 4 2 2 2 3" xfId="16896"/>
    <cellStyle name="Normal 27 7 4 2 2 2 3 2" xfId="35180"/>
    <cellStyle name="Normal 27 7 4 2 2 2 4" xfId="26069"/>
    <cellStyle name="Normal 27 7 4 2 2 3" xfId="9779"/>
    <cellStyle name="Normal 27 7 4 2 2 3 2" xfId="19165"/>
    <cellStyle name="Normal 27 7 4 2 2 3 2 2" xfId="37449"/>
    <cellStyle name="Normal 27 7 4 2 2 3 3" xfId="28338"/>
    <cellStyle name="Normal 27 7 4 2 2 4" xfId="14626"/>
    <cellStyle name="Normal 27 7 4 2 2 4 2" xfId="32910"/>
    <cellStyle name="Normal 27 7 4 2 2 5" xfId="23800"/>
    <cellStyle name="Normal 27 7 4 2 3" xfId="7141"/>
    <cellStyle name="Normal 27 7 4 2 3 2" xfId="11684"/>
    <cellStyle name="Normal 27 7 4 2 3 2 2" xfId="21070"/>
    <cellStyle name="Normal 27 7 4 2 3 2 2 2" xfId="39354"/>
    <cellStyle name="Normal 27 7 4 2 3 2 3" xfId="30243"/>
    <cellStyle name="Normal 27 7 4 2 3 3" xfId="16530"/>
    <cellStyle name="Normal 27 7 4 2 3 3 2" xfId="34814"/>
    <cellStyle name="Normal 27 7 4 2 3 4" xfId="25703"/>
    <cellStyle name="Normal 27 7 4 2 4" xfId="9413"/>
    <cellStyle name="Normal 27 7 4 2 4 2" xfId="18799"/>
    <cellStyle name="Normal 27 7 4 2 4 2 2" xfId="37083"/>
    <cellStyle name="Normal 27 7 4 2 4 3" xfId="27972"/>
    <cellStyle name="Normal 27 7 4 2 5" xfId="14260"/>
    <cellStyle name="Normal 27 7 4 2 5 2" xfId="32544"/>
    <cellStyle name="Normal 27 7 4 2 6" xfId="23434"/>
    <cellStyle name="Normal 27 7 4 3" xfId="5099"/>
    <cellStyle name="Normal 27 7 4 3 2" xfId="7506"/>
    <cellStyle name="Normal 27 7 4 3 2 2" xfId="12049"/>
    <cellStyle name="Normal 27 7 4 3 2 2 2" xfId="21435"/>
    <cellStyle name="Normal 27 7 4 3 2 2 2 2" xfId="39719"/>
    <cellStyle name="Normal 27 7 4 3 2 2 3" xfId="30608"/>
    <cellStyle name="Normal 27 7 4 3 2 3" xfId="16895"/>
    <cellStyle name="Normal 27 7 4 3 2 3 2" xfId="35179"/>
    <cellStyle name="Normal 27 7 4 3 2 4" xfId="26068"/>
    <cellStyle name="Normal 27 7 4 3 3" xfId="9778"/>
    <cellStyle name="Normal 27 7 4 3 3 2" xfId="19164"/>
    <cellStyle name="Normal 27 7 4 3 3 2 2" xfId="37448"/>
    <cellStyle name="Normal 27 7 4 3 3 3" xfId="28337"/>
    <cellStyle name="Normal 27 7 4 3 4" xfId="14625"/>
    <cellStyle name="Normal 27 7 4 3 4 2" xfId="32909"/>
    <cellStyle name="Normal 27 7 4 3 5" xfId="23799"/>
    <cellStyle name="Normal 27 7 4 4" xfId="6792"/>
    <cellStyle name="Normal 27 7 4 4 2" xfId="11335"/>
    <cellStyle name="Normal 27 7 4 4 2 2" xfId="20721"/>
    <cellStyle name="Normal 27 7 4 4 2 2 2" xfId="39005"/>
    <cellStyle name="Normal 27 7 4 4 2 3" xfId="29894"/>
    <cellStyle name="Normal 27 7 4 4 3" xfId="16181"/>
    <cellStyle name="Normal 27 7 4 4 3 2" xfId="34465"/>
    <cellStyle name="Normal 27 7 4 4 4" xfId="25354"/>
    <cellStyle name="Normal 27 7 4 5" xfId="9063"/>
    <cellStyle name="Normal 27 7 4 5 2" xfId="18449"/>
    <cellStyle name="Normal 27 7 4 5 2 2" xfId="36733"/>
    <cellStyle name="Normal 27 7 4 5 3" xfId="27622"/>
    <cellStyle name="Normal 27 7 4 6" xfId="13911"/>
    <cellStyle name="Normal 27 7 4 6 2" xfId="32195"/>
    <cellStyle name="Normal 27 7 4 7" xfId="23082"/>
    <cellStyle name="Normal 27 7 5" xfId="3386"/>
    <cellStyle name="Normal 27 7 5 2" xfId="4658"/>
    <cellStyle name="Normal 27 7 5 2 2" xfId="5102"/>
    <cellStyle name="Normal 27 7 5 2 2 2" xfId="7509"/>
    <cellStyle name="Normal 27 7 5 2 2 2 2" xfId="12052"/>
    <cellStyle name="Normal 27 7 5 2 2 2 2 2" xfId="21438"/>
    <cellStyle name="Normal 27 7 5 2 2 2 2 2 2" xfId="39722"/>
    <cellStyle name="Normal 27 7 5 2 2 2 2 3" xfId="30611"/>
    <cellStyle name="Normal 27 7 5 2 2 2 3" xfId="16898"/>
    <cellStyle name="Normal 27 7 5 2 2 2 3 2" xfId="35182"/>
    <cellStyle name="Normal 27 7 5 2 2 2 4" xfId="26071"/>
    <cellStyle name="Normal 27 7 5 2 2 3" xfId="9781"/>
    <cellStyle name="Normal 27 7 5 2 2 3 2" xfId="19167"/>
    <cellStyle name="Normal 27 7 5 2 2 3 2 2" xfId="37451"/>
    <cellStyle name="Normal 27 7 5 2 2 3 3" xfId="28340"/>
    <cellStyle name="Normal 27 7 5 2 2 4" xfId="14628"/>
    <cellStyle name="Normal 27 7 5 2 2 4 2" xfId="32912"/>
    <cellStyle name="Normal 27 7 5 2 2 5" xfId="23802"/>
    <cellStyle name="Normal 27 7 5 2 3" xfId="7096"/>
    <cellStyle name="Normal 27 7 5 2 3 2" xfId="11639"/>
    <cellStyle name="Normal 27 7 5 2 3 2 2" xfId="21025"/>
    <cellStyle name="Normal 27 7 5 2 3 2 2 2" xfId="39309"/>
    <cellStyle name="Normal 27 7 5 2 3 2 3" xfId="30198"/>
    <cellStyle name="Normal 27 7 5 2 3 3" xfId="16485"/>
    <cellStyle name="Normal 27 7 5 2 3 3 2" xfId="34769"/>
    <cellStyle name="Normal 27 7 5 2 3 4" xfId="25658"/>
    <cellStyle name="Normal 27 7 5 2 4" xfId="9368"/>
    <cellStyle name="Normal 27 7 5 2 4 2" xfId="18754"/>
    <cellStyle name="Normal 27 7 5 2 4 2 2" xfId="37038"/>
    <cellStyle name="Normal 27 7 5 2 4 3" xfId="27927"/>
    <cellStyle name="Normal 27 7 5 2 5" xfId="14215"/>
    <cellStyle name="Normal 27 7 5 2 5 2" xfId="32499"/>
    <cellStyle name="Normal 27 7 5 2 6" xfId="23389"/>
    <cellStyle name="Normal 27 7 5 3" xfId="5101"/>
    <cellStyle name="Normal 27 7 5 3 2" xfId="7508"/>
    <cellStyle name="Normal 27 7 5 3 2 2" xfId="12051"/>
    <cellStyle name="Normal 27 7 5 3 2 2 2" xfId="21437"/>
    <cellStyle name="Normal 27 7 5 3 2 2 2 2" xfId="39721"/>
    <cellStyle name="Normal 27 7 5 3 2 2 3" xfId="30610"/>
    <cellStyle name="Normal 27 7 5 3 2 3" xfId="16897"/>
    <cellStyle name="Normal 27 7 5 3 2 3 2" xfId="35181"/>
    <cellStyle name="Normal 27 7 5 3 2 4" xfId="26070"/>
    <cellStyle name="Normal 27 7 5 3 3" xfId="9780"/>
    <cellStyle name="Normal 27 7 5 3 3 2" xfId="19166"/>
    <cellStyle name="Normal 27 7 5 3 3 2 2" xfId="37450"/>
    <cellStyle name="Normal 27 7 5 3 3 3" xfId="28339"/>
    <cellStyle name="Normal 27 7 5 3 4" xfId="14627"/>
    <cellStyle name="Normal 27 7 5 3 4 2" xfId="32911"/>
    <cellStyle name="Normal 27 7 5 3 5" xfId="23801"/>
    <cellStyle name="Normal 27 7 5 4" xfId="6747"/>
    <cellStyle name="Normal 27 7 5 4 2" xfId="11290"/>
    <cellStyle name="Normal 27 7 5 4 2 2" xfId="20676"/>
    <cellStyle name="Normal 27 7 5 4 2 2 2" xfId="38960"/>
    <cellStyle name="Normal 27 7 5 4 2 3" xfId="29849"/>
    <cellStyle name="Normal 27 7 5 4 3" xfId="16136"/>
    <cellStyle name="Normal 27 7 5 4 3 2" xfId="34420"/>
    <cellStyle name="Normal 27 7 5 4 4" xfId="25309"/>
    <cellStyle name="Normal 27 7 5 5" xfId="9018"/>
    <cellStyle name="Normal 27 7 5 5 2" xfId="18404"/>
    <cellStyle name="Normal 27 7 5 5 2 2" xfId="36688"/>
    <cellStyle name="Normal 27 7 5 5 3" xfId="27577"/>
    <cellStyle name="Normal 27 7 5 6" xfId="13866"/>
    <cellStyle name="Normal 27 7 5 6 2" xfId="32150"/>
    <cellStyle name="Normal 27 7 5 7" xfId="23037"/>
    <cellStyle name="Normal 27 7 6" xfId="4561"/>
    <cellStyle name="Normal 27 7 6 2" xfId="5103"/>
    <cellStyle name="Normal 27 7 6 2 2" xfId="7510"/>
    <cellStyle name="Normal 27 7 6 2 2 2" xfId="12053"/>
    <cellStyle name="Normal 27 7 6 2 2 2 2" xfId="21439"/>
    <cellStyle name="Normal 27 7 6 2 2 2 2 2" xfId="39723"/>
    <cellStyle name="Normal 27 7 6 2 2 2 3" xfId="30612"/>
    <cellStyle name="Normal 27 7 6 2 2 3" xfId="16899"/>
    <cellStyle name="Normal 27 7 6 2 2 3 2" xfId="35183"/>
    <cellStyle name="Normal 27 7 6 2 2 4" xfId="26072"/>
    <cellStyle name="Normal 27 7 6 2 3" xfId="9782"/>
    <cellStyle name="Normal 27 7 6 2 3 2" xfId="19168"/>
    <cellStyle name="Normal 27 7 6 2 3 2 2" xfId="37452"/>
    <cellStyle name="Normal 27 7 6 2 3 3" xfId="28341"/>
    <cellStyle name="Normal 27 7 6 2 4" xfId="14629"/>
    <cellStyle name="Normal 27 7 6 2 4 2" xfId="32913"/>
    <cellStyle name="Normal 27 7 6 2 5" xfId="23803"/>
    <cellStyle name="Normal 27 7 6 3" xfId="6999"/>
    <cellStyle name="Normal 27 7 6 3 2" xfId="11542"/>
    <cellStyle name="Normal 27 7 6 3 2 2" xfId="20928"/>
    <cellStyle name="Normal 27 7 6 3 2 2 2" xfId="39212"/>
    <cellStyle name="Normal 27 7 6 3 2 3" xfId="30101"/>
    <cellStyle name="Normal 27 7 6 3 3" xfId="16388"/>
    <cellStyle name="Normal 27 7 6 3 3 2" xfId="34672"/>
    <cellStyle name="Normal 27 7 6 3 4" xfId="25561"/>
    <cellStyle name="Normal 27 7 6 4" xfId="9271"/>
    <cellStyle name="Normal 27 7 6 4 2" xfId="18657"/>
    <cellStyle name="Normal 27 7 6 4 2 2" xfId="36941"/>
    <cellStyle name="Normal 27 7 6 4 3" xfId="27830"/>
    <cellStyle name="Normal 27 7 6 5" xfId="14118"/>
    <cellStyle name="Normal 27 7 6 5 2" xfId="32402"/>
    <cellStyle name="Normal 27 7 6 6" xfId="23292"/>
    <cellStyle name="Normal 27 7 7" xfId="5088"/>
    <cellStyle name="Normal 27 7 7 2" xfId="7495"/>
    <cellStyle name="Normal 27 7 7 2 2" xfId="12038"/>
    <cellStyle name="Normal 27 7 7 2 2 2" xfId="21424"/>
    <cellStyle name="Normal 27 7 7 2 2 2 2" xfId="39708"/>
    <cellStyle name="Normal 27 7 7 2 2 3" xfId="30597"/>
    <cellStyle name="Normal 27 7 7 2 3" xfId="16884"/>
    <cellStyle name="Normal 27 7 7 2 3 2" xfId="35168"/>
    <cellStyle name="Normal 27 7 7 2 4" xfId="26057"/>
    <cellStyle name="Normal 27 7 7 3" xfId="9767"/>
    <cellStyle name="Normal 27 7 7 3 2" xfId="19153"/>
    <cellStyle name="Normal 27 7 7 3 2 2" xfId="37437"/>
    <cellStyle name="Normal 27 7 7 3 3" xfId="28326"/>
    <cellStyle name="Normal 27 7 7 4" xfId="14614"/>
    <cellStyle name="Normal 27 7 7 4 2" xfId="32898"/>
    <cellStyle name="Normal 27 7 7 5" xfId="23788"/>
    <cellStyle name="Normal 27 7 8" xfId="6650"/>
    <cellStyle name="Normal 27 7 8 2" xfId="11193"/>
    <cellStyle name="Normal 27 7 8 2 2" xfId="20579"/>
    <cellStyle name="Normal 27 7 8 2 2 2" xfId="38863"/>
    <cellStyle name="Normal 27 7 8 2 3" xfId="29752"/>
    <cellStyle name="Normal 27 7 8 3" xfId="16039"/>
    <cellStyle name="Normal 27 7 8 3 2" xfId="34323"/>
    <cellStyle name="Normal 27 7 8 4" xfId="25212"/>
    <cellStyle name="Normal 27 7 9" xfId="8921"/>
    <cellStyle name="Normal 27 7 9 2" xfId="18307"/>
    <cellStyle name="Normal 27 7 9 2 2" xfId="36591"/>
    <cellStyle name="Normal 27 7 9 3" xfId="27480"/>
    <cellStyle name="Normal 27 8" xfId="2372"/>
    <cellStyle name="Normal 27 8 10" xfId="22953"/>
    <cellStyle name="Normal 27 8 2" xfId="3601"/>
    <cellStyle name="Normal 27 8 2 2" xfId="4772"/>
    <cellStyle name="Normal 27 8 2 2 2" xfId="5106"/>
    <cellStyle name="Normal 27 8 2 2 2 2" xfId="7513"/>
    <cellStyle name="Normal 27 8 2 2 2 2 2" xfId="12056"/>
    <cellStyle name="Normal 27 8 2 2 2 2 2 2" xfId="21442"/>
    <cellStyle name="Normal 27 8 2 2 2 2 2 2 2" xfId="39726"/>
    <cellStyle name="Normal 27 8 2 2 2 2 2 3" xfId="30615"/>
    <cellStyle name="Normal 27 8 2 2 2 2 3" xfId="16902"/>
    <cellStyle name="Normal 27 8 2 2 2 2 3 2" xfId="35186"/>
    <cellStyle name="Normal 27 8 2 2 2 2 4" xfId="26075"/>
    <cellStyle name="Normal 27 8 2 2 2 3" xfId="9785"/>
    <cellStyle name="Normal 27 8 2 2 2 3 2" xfId="19171"/>
    <cellStyle name="Normal 27 8 2 2 2 3 2 2" xfId="37455"/>
    <cellStyle name="Normal 27 8 2 2 2 3 3" xfId="28344"/>
    <cellStyle name="Normal 27 8 2 2 2 4" xfId="14632"/>
    <cellStyle name="Normal 27 8 2 2 2 4 2" xfId="32916"/>
    <cellStyle name="Normal 27 8 2 2 2 5" xfId="23806"/>
    <cellStyle name="Normal 27 8 2 2 3" xfId="7210"/>
    <cellStyle name="Normal 27 8 2 2 3 2" xfId="11753"/>
    <cellStyle name="Normal 27 8 2 2 3 2 2" xfId="21139"/>
    <cellStyle name="Normal 27 8 2 2 3 2 2 2" xfId="39423"/>
    <cellStyle name="Normal 27 8 2 2 3 2 3" xfId="30312"/>
    <cellStyle name="Normal 27 8 2 2 3 3" xfId="16599"/>
    <cellStyle name="Normal 27 8 2 2 3 3 2" xfId="34883"/>
    <cellStyle name="Normal 27 8 2 2 3 4" xfId="25772"/>
    <cellStyle name="Normal 27 8 2 2 4" xfId="9482"/>
    <cellStyle name="Normal 27 8 2 2 4 2" xfId="18868"/>
    <cellStyle name="Normal 27 8 2 2 4 2 2" xfId="37152"/>
    <cellStyle name="Normal 27 8 2 2 4 3" xfId="28041"/>
    <cellStyle name="Normal 27 8 2 2 5" xfId="14329"/>
    <cellStyle name="Normal 27 8 2 2 5 2" xfId="32613"/>
    <cellStyle name="Normal 27 8 2 2 6" xfId="23503"/>
    <cellStyle name="Normal 27 8 2 3" xfId="5105"/>
    <cellStyle name="Normal 27 8 2 3 2" xfId="7512"/>
    <cellStyle name="Normal 27 8 2 3 2 2" xfId="12055"/>
    <cellStyle name="Normal 27 8 2 3 2 2 2" xfId="21441"/>
    <cellStyle name="Normal 27 8 2 3 2 2 2 2" xfId="39725"/>
    <cellStyle name="Normal 27 8 2 3 2 2 3" xfId="30614"/>
    <cellStyle name="Normal 27 8 2 3 2 3" xfId="16901"/>
    <cellStyle name="Normal 27 8 2 3 2 3 2" xfId="35185"/>
    <cellStyle name="Normal 27 8 2 3 2 4" xfId="26074"/>
    <cellStyle name="Normal 27 8 2 3 3" xfId="9784"/>
    <cellStyle name="Normal 27 8 2 3 3 2" xfId="19170"/>
    <cellStyle name="Normal 27 8 2 3 3 2 2" xfId="37454"/>
    <cellStyle name="Normal 27 8 2 3 3 3" xfId="28343"/>
    <cellStyle name="Normal 27 8 2 3 4" xfId="14631"/>
    <cellStyle name="Normal 27 8 2 3 4 2" xfId="32915"/>
    <cellStyle name="Normal 27 8 2 3 5" xfId="23805"/>
    <cellStyle name="Normal 27 8 2 4" xfId="6861"/>
    <cellStyle name="Normal 27 8 2 4 2" xfId="11404"/>
    <cellStyle name="Normal 27 8 2 4 2 2" xfId="20790"/>
    <cellStyle name="Normal 27 8 2 4 2 2 2" xfId="39074"/>
    <cellStyle name="Normal 27 8 2 4 2 3" xfId="29963"/>
    <cellStyle name="Normal 27 8 2 4 3" xfId="16250"/>
    <cellStyle name="Normal 27 8 2 4 3 2" xfId="34534"/>
    <cellStyle name="Normal 27 8 2 4 4" xfId="25423"/>
    <cellStyle name="Normal 27 8 2 5" xfId="9132"/>
    <cellStyle name="Normal 27 8 2 5 2" xfId="18518"/>
    <cellStyle name="Normal 27 8 2 5 2 2" xfId="36802"/>
    <cellStyle name="Normal 27 8 2 5 3" xfId="27691"/>
    <cellStyle name="Normal 27 8 2 6" xfId="13980"/>
    <cellStyle name="Normal 27 8 2 6 2" xfId="32264"/>
    <cellStyle name="Normal 27 8 2 7" xfId="23152"/>
    <cellStyle name="Normal 27 8 3" xfId="3465"/>
    <cellStyle name="Normal 27 8 3 2" xfId="4693"/>
    <cellStyle name="Normal 27 8 3 2 2" xfId="5108"/>
    <cellStyle name="Normal 27 8 3 2 2 2" xfId="7515"/>
    <cellStyle name="Normal 27 8 3 2 2 2 2" xfId="12058"/>
    <cellStyle name="Normal 27 8 3 2 2 2 2 2" xfId="21444"/>
    <cellStyle name="Normal 27 8 3 2 2 2 2 2 2" xfId="39728"/>
    <cellStyle name="Normal 27 8 3 2 2 2 2 3" xfId="30617"/>
    <cellStyle name="Normal 27 8 3 2 2 2 3" xfId="16904"/>
    <cellStyle name="Normal 27 8 3 2 2 2 3 2" xfId="35188"/>
    <cellStyle name="Normal 27 8 3 2 2 2 4" xfId="26077"/>
    <cellStyle name="Normal 27 8 3 2 2 3" xfId="9787"/>
    <cellStyle name="Normal 27 8 3 2 2 3 2" xfId="19173"/>
    <cellStyle name="Normal 27 8 3 2 2 3 2 2" xfId="37457"/>
    <cellStyle name="Normal 27 8 3 2 2 3 3" xfId="28346"/>
    <cellStyle name="Normal 27 8 3 2 2 4" xfId="14634"/>
    <cellStyle name="Normal 27 8 3 2 2 4 2" xfId="32918"/>
    <cellStyle name="Normal 27 8 3 2 2 5" xfId="23808"/>
    <cellStyle name="Normal 27 8 3 2 3" xfId="7131"/>
    <cellStyle name="Normal 27 8 3 2 3 2" xfId="11674"/>
    <cellStyle name="Normal 27 8 3 2 3 2 2" xfId="21060"/>
    <cellStyle name="Normal 27 8 3 2 3 2 2 2" xfId="39344"/>
    <cellStyle name="Normal 27 8 3 2 3 2 3" xfId="30233"/>
    <cellStyle name="Normal 27 8 3 2 3 3" xfId="16520"/>
    <cellStyle name="Normal 27 8 3 2 3 3 2" xfId="34804"/>
    <cellStyle name="Normal 27 8 3 2 3 4" xfId="25693"/>
    <cellStyle name="Normal 27 8 3 2 4" xfId="9403"/>
    <cellStyle name="Normal 27 8 3 2 4 2" xfId="18789"/>
    <cellStyle name="Normal 27 8 3 2 4 2 2" xfId="37073"/>
    <cellStyle name="Normal 27 8 3 2 4 3" xfId="27962"/>
    <cellStyle name="Normal 27 8 3 2 5" xfId="14250"/>
    <cellStyle name="Normal 27 8 3 2 5 2" xfId="32534"/>
    <cellStyle name="Normal 27 8 3 2 6" xfId="23424"/>
    <cellStyle name="Normal 27 8 3 3" xfId="5107"/>
    <cellStyle name="Normal 27 8 3 3 2" xfId="7514"/>
    <cellStyle name="Normal 27 8 3 3 2 2" xfId="12057"/>
    <cellStyle name="Normal 27 8 3 3 2 2 2" xfId="21443"/>
    <cellStyle name="Normal 27 8 3 3 2 2 2 2" xfId="39727"/>
    <cellStyle name="Normal 27 8 3 3 2 2 3" xfId="30616"/>
    <cellStyle name="Normal 27 8 3 3 2 3" xfId="16903"/>
    <cellStyle name="Normal 27 8 3 3 2 3 2" xfId="35187"/>
    <cellStyle name="Normal 27 8 3 3 2 4" xfId="26076"/>
    <cellStyle name="Normal 27 8 3 3 3" xfId="9786"/>
    <cellStyle name="Normal 27 8 3 3 3 2" xfId="19172"/>
    <cellStyle name="Normal 27 8 3 3 3 2 2" xfId="37456"/>
    <cellStyle name="Normal 27 8 3 3 3 3" xfId="28345"/>
    <cellStyle name="Normal 27 8 3 3 4" xfId="14633"/>
    <cellStyle name="Normal 27 8 3 3 4 2" xfId="32917"/>
    <cellStyle name="Normal 27 8 3 3 5" xfId="23807"/>
    <cellStyle name="Normal 27 8 3 4" xfId="6782"/>
    <cellStyle name="Normal 27 8 3 4 2" xfId="11325"/>
    <cellStyle name="Normal 27 8 3 4 2 2" xfId="20711"/>
    <cellStyle name="Normal 27 8 3 4 2 2 2" xfId="38995"/>
    <cellStyle name="Normal 27 8 3 4 2 3" xfId="29884"/>
    <cellStyle name="Normal 27 8 3 4 3" xfId="16171"/>
    <cellStyle name="Normal 27 8 3 4 3 2" xfId="34455"/>
    <cellStyle name="Normal 27 8 3 4 4" xfId="25344"/>
    <cellStyle name="Normal 27 8 3 5" xfId="9053"/>
    <cellStyle name="Normal 27 8 3 5 2" xfId="18439"/>
    <cellStyle name="Normal 27 8 3 5 2 2" xfId="36723"/>
    <cellStyle name="Normal 27 8 3 5 3" xfId="27612"/>
    <cellStyle name="Normal 27 8 3 6" xfId="13901"/>
    <cellStyle name="Normal 27 8 3 6 2" xfId="32185"/>
    <cellStyle name="Normal 27 8 3 7" xfId="23072"/>
    <cellStyle name="Normal 27 8 4" xfId="3744"/>
    <cellStyle name="Normal 27 8 4 2" xfId="4869"/>
    <cellStyle name="Normal 27 8 4 2 2" xfId="5110"/>
    <cellStyle name="Normal 27 8 4 2 2 2" xfId="7517"/>
    <cellStyle name="Normal 27 8 4 2 2 2 2" xfId="12060"/>
    <cellStyle name="Normal 27 8 4 2 2 2 2 2" xfId="21446"/>
    <cellStyle name="Normal 27 8 4 2 2 2 2 2 2" xfId="39730"/>
    <cellStyle name="Normal 27 8 4 2 2 2 2 3" xfId="30619"/>
    <cellStyle name="Normal 27 8 4 2 2 2 3" xfId="16906"/>
    <cellStyle name="Normal 27 8 4 2 2 2 3 2" xfId="35190"/>
    <cellStyle name="Normal 27 8 4 2 2 2 4" xfId="26079"/>
    <cellStyle name="Normal 27 8 4 2 2 3" xfId="9789"/>
    <cellStyle name="Normal 27 8 4 2 2 3 2" xfId="19175"/>
    <cellStyle name="Normal 27 8 4 2 2 3 2 2" xfId="37459"/>
    <cellStyle name="Normal 27 8 4 2 2 3 3" xfId="28348"/>
    <cellStyle name="Normal 27 8 4 2 2 4" xfId="14636"/>
    <cellStyle name="Normal 27 8 4 2 2 4 2" xfId="32920"/>
    <cellStyle name="Normal 27 8 4 2 2 5" xfId="23810"/>
    <cellStyle name="Normal 27 8 4 2 3" xfId="7307"/>
    <cellStyle name="Normal 27 8 4 2 3 2" xfId="11850"/>
    <cellStyle name="Normal 27 8 4 2 3 2 2" xfId="21236"/>
    <cellStyle name="Normal 27 8 4 2 3 2 2 2" xfId="39520"/>
    <cellStyle name="Normal 27 8 4 2 3 2 3" xfId="30409"/>
    <cellStyle name="Normal 27 8 4 2 3 3" xfId="16696"/>
    <cellStyle name="Normal 27 8 4 2 3 3 2" xfId="34980"/>
    <cellStyle name="Normal 27 8 4 2 3 4" xfId="25869"/>
    <cellStyle name="Normal 27 8 4 2 4" xfId="9579"/>
    <cellStyle name="Normal 27 8 4 2 4 2" xfId="18965"/>
    <cellStyle name="Normal 27 8 4 2 4 2 2" xfId="37249"/>
    <cellStyle name="Normal 27 8 4 2 4 3" xfId="28138"/>
    <cellStyle name="Normal 27 8 4 2 5" xfId="14426"/>
    <cellStyle name="Normal 27 8 4 2 5 2" xfId="32710"/>
    <cellStyle name="Normal 27 8 4 2 6" xfId="23600"/>
    <cellStyle name="Normal 27 8 4 3" xfId="5109"/>
    <cellStyle name="Normal 27 8 4 3 2" xfId="7516"/>
    <cellStyle name="Normal 27 8 4 3 2 2" xfId="12059"/>
    <cellStyle name="Normal 27 8 4 3 2 2 2" xfId="21445"/>
    <cellStyle name="Normal 27 8 4 3 2 2 2 2" xfId="39729"/>
    <cellStyle name="Normal 27 8 4 3 2 2 3" xfId="30618"/>
    <cellStyle name="Normal 27 8 4 3 2 3" xfId="16905"/>
    <cellStyle name="Normal 27 8 4 3 2 3 2" xfId="35189"/>
    <cellStyle name="Normal 27 8 4 3 2 4" xfId="26078"/>
    <cellStyle name="Normal 27 8 4 3 3" xfId="9788"/>
    <cellStyle name="Normal 27 8 4 3 3 2" xfId="19174"/>
    <cellStyle name="Normal 27 8 4 3 3 2 2" xfId="37458"/>
    <cellStyle name="Normal 27 8 4 3 3 3" xfId="28347"/>
    <cellStyle name="Normal 27 8 4 3 4" xfId="14635"/>
    <cellStyle name="Normal 27 8 4 3 4 2" xfId="32919"/>
    <cellStyle name="Normal 27 8 4 3 5" xfId="23809"/>
    <cellStyle name="Normal 27 8 4 4" xfId="6958"/>
    <cellStyle name="Normal 27 8 4 4 2" xfId="11501"/>
    <cellStyle name="Normal 27 8 4 4 2 2" xfId="20887"/>
    <cellStyle name="Normal 27 8 4 4 2 2 2" xfId="39171"/>
    <cellStyle name="Normal 27 8 4 4 2 3" xfId="30060"/>
    <cellStyle name="Normal 27 8 4 4 3" xfId="16347"/>
    <cellStyle name="Normal 27 8 4 4 3 2" xfId="34631"/>
    <cellStyle name="Normal 27 8 4 4 4" xfId="25520"/>
    <cellStyle name="Normal 27 8 4 5" xfId="9229"/>
    <cellStyle name="Normal 27 8 4 5 2" xfId="18615"/>
    <cellStyle name="Normal 27 8 4 5 2 2" xfId="36899"/>
    <cellStyle name="Normal 27 8 4 5 3" xfId="27788"/>
    <cellStyle name="Normal 27 8 4 6" xfId="14077"/>
    <cellStyle name="Normal 27 8 4 6 2" xfId="32361"/>
    <cellStyle name="Normal 27 8 4 7" xfId="23250"/>
    <cellStyle name="Normal 27 8 5" xfId="4580"/>
    <cellStyle name="Normal 27 8 5 2" xfId="5111"/>
    <cellStyle name="Normal 27 8 5 2 2" xfId="7518"/>
    <cellStyle name="Normal 27 8 5 2 2 2" xfId="12061"/>
    <cellStyle name="Normal 27 8 5 2 2 2 2" xfId="21447"/>
    <cellStyle name="Normal 27 8 5 2 2 2 2 2" xfId="39731"/>
    <cellStyle name="Normal 27 8 5 2 2 2 3" xfId="30620"/>
    <cellStyle name="Normal 27 8 5 2 2 3" xfId="16907"/>
    <cellStyle name="Normal 27 8 5 2 2 3 2" xfId="35191"/>
    <cellStyle name="Normal 27 8 5 2 2 4" xfId="26080"/>
    <cellStyle name="Normal 27 8 5 2 3" xfId="9790"/>
    <cellStyle name="Normal 27 8 5 2 3 2" xfId="19176"/>
    <cellStyle name="Normal 27 8 5 2 3 2 2" xfId="37460"/>
    <cellStyle name="Normal 27 8 5 2 3 3" xfId="28349"/>
    <cellStyle name="Normal 27 8 5 2 4" xfId="14637"/>
    <cellStyle name="Normal 27 8 5 2 4 2" xfId="32921"/>
    <cellStyle name="Normal 27 8 5 2 5" xfId="23811"/>
    <cellStyle name="Normal 27 8 5 3" xfId="7018"/>
    <cellStyle name="Normal 27 8 5 3 2" xfId="11561"/>
    <cellStyle name="Normal 27 8 5 3 2 2" xfId="20947"/>
    <cellStyle name="Normal 27 8 5 3 2 2 2" xfId="39231"/>
    <cellStyle name="Normal 27 8 5 3 2 3" xfId="30120"/>
    <cellStyle name="Normal 27 8 5 3 3" xfId="16407"/>
    <cellStyle name="Normal 27 8 5 3 3 2" xfId="34691"/>
    <cellStyle name="Normal 27 8 5 3 4" xfId="25580"/>
    <cellStyle name="Normal 27 8 5 4" xfId="9290"/>
    <cellStyle name="Normal 27 8 5 4 2" xfId="18676"/>
    <cellStyle name="Normal 27 8 5 4 2 2" xfId="36960"/>
    <cellStyle name="Normal 27 8 5 4 3" xfId="27849"/>
    <cellStyle name="Normal 27 8 5 5" xfId="14137"/>
    <cellStyle name="Normal 27 8 5 5 2" xfId="32421"/>
    <cellStyle name="Normal 27 8 5 6" xfId="23311"/>
    <cellStyle name="Normal 27 8 6" xfId="5104"/>
    <cellStyle name="Normal 27 8 6 2" xfId="7511"/>
    <cellStyle name="Normal 27 8 6 2 2" xfId="12054"/>
    <cellStyle name="Normal 27 8 6 2 2 2" xfId="21440"/>
    <cellStyle name="Normal 27 8 6 2 2 2 2" xfId="39724"/>
    <cellStyle name="Normal 27 8 6 2 2 3" xfId="30613"/>
    <cellStyle name="Normal 27 8 6 2 3" xfId="16900"/>
    <cellStyle name="Normal 27 8 6 2 3 2" xfId="35184"/>
    <cellStyle name="Normal 27 8 6 2 4" xfId="26073"/>
    <cellStyle name="Normal 27 8 6 3" xfId="9783"/>
    <cellStyle name="Normal 27 8 6 3 2" xfId="19169"/>
    <cellStyle name="Normal 27 8 6 3 2 2" xfId="37453"/>
    <cellStyle name="Normal 27 8 6 3 3" xfId="28342"/>
    <cellStyle name="Normal 27 8 6 4" xfId="14630"/>
    <cellStyle name="Normal 27 8 6 4 2" xfId="32914"/>
    <cellStyle name="Normal 27 8 6 5" xfId="23804"/>
    <cellStyle name="Normal 27 8 7" xfId="6669"/>
    <cellStyle name="Normal 27 8 7 2" xfId="11212"/>
    <cellStyle name="Normal 27 8 7 2 2" xfId="20598"/>
    <cellStyle name="Normal 27 8 7 2 2 2" xfId="38882"/>
    <cellStyle name="Normal 27 8 7 2 3" xfId="29771"/>
    <cellStyle name="Normal 27 8 7 3" xfId="16058"/>
    <cellStyle name="Normal 27 8 7 3 2" xfId="34342"/>
    <cellStyle name="Normal 27 8 7 4" xfId="25231"/>
    <cellStyle name="Normal 27 8 8" xfId="8940"/>
    <cellStyle name="Normal 27 8 8 2" xfId="18326"/>
    <cellStyle name="Normal 27 8 8 2 2" xfId="36610"/>
    <cellStyle name="Normal 27 8 8 3" xfId="27499"/>
    <cellStyle name="Normal 27 8 9" xfId="13788"/>
    <cellStyle name="Normal 27 8 9 2" xfId="32072"/>
    <cellStyle name="Normal 27 9" xfId="3462"/>
    <cellStyle name="Normal 27 9 2" xfId="4690"/>
    <cellStyle name="Normal 27 9 2 2" xfId="5113"/>
    <cellStyle name="Normal 27 9 2 2 2" xfId="7520"/>
    <cellStyle name="Normal 27 9 2 2 2 2" xfId="12063"/>
    <cellStyle name="Normal 27 9 2 2 2 2 2" xfId="21449"/>
    <cellStyle name="Normal 27 9 2 2 2 2 2 2" xfId="39733"/>
    <cellStyle name="Normal 27 9 2 2 2 2 3" xfId="30622"/>
    <cellStyle name="Normal 27 9 2 2 2 3" xfId="16909"/>
    <cellStyle name="Normal 27 9 2 2 2 3 2" xfId="35193"/>
    <cellStyle name="Normal 27 9 2 2 2 4" xfId="26082"/>
    <cellStyle name="Normal 27 9 2 2 3" xfId="9792"/>
    <cellStyle name="Normal 27 9 2 2 3 2" xfId="19178"/>
    <cellStyle name="Normal 27 9 2 2 3 2 2" xfId="37462"/>
    <cellStyle name="Normal 27 9 2 2 3 3" xfId="28351"/>
    <cellStyle name="Normal 27 9 2 2 4" xfId="14639"/>
    <cellStyle name="Normal 27 9 2 2 4 2" xfId="32923"/>
    <cellStyle name="Normal 27 9 2 2 5" xfId="23813"/>
    <cellStyle name="Normal 27 9 2 3" xfId="7128"/>
    <cellStyle name="Normal 27 9 2 3 2" xfId="11671"/>
    <cellStyle name="Normal 27 9 2 3 2 2" xfId="21057"/>
    <cellStyle name="Normal 27 9 2 3 2 2 2" xfId="39341"/>
    <cellStyle name="Normal 27 9 2 3 2 3" xfId="30230"/>
    <cellStyle name="Normal 27 9 2 3 3" xfId="16517"/>
    <cellStyle name="Normal 27 9 2 3 3 2" xfId="34801"/>
    <cellStyle name="Normal 27 9 2 3 4" xfId="25690"/>
    <cellStyle name="Normal 27 9 2 4" xfId="9400"/>
    <cellStyle name="Normal 27 9 2 4 2" xfId="18786"/>
    <cellStyle name="Normal 27 9 2 4 2 2" xfId="37070"/>
    <cellStyle name="Normal 27 9 2 4 3" xfId="27959"/>
    <cellStyle name="Normal 27 9 2 5" xfId="14247"/>
    <cellStyle name="Normal 27 9 2 5 2" xfId="32531"/>
    <cellStyle name="Normal 27 9 2 6" xfId="23421"/>
    <cellStyle name="Normal 27 9 3" xfId="5112"/>
    <cellStyle name="Normal 27 9 3 2" xfId="7519"/>
    <cellStyle name="Normal 27 9 3 2 2" xfId="12062"/>
    <cellStyle name="Normal 27 9 3 2 2 2" xfId="21448"/>
    <cellStyle name="Normal 27 9 3 2 2 2 2" xfId="39732"/>
    <cellStyle name="Normal 27 9 3 2 2 3" xfId="30621"/>
    <cellStyle name="Normal 27 9 3 2 3" xfId="16908"/>
    <cellStyle name="Normal 27 9 3 2 3 2" xfId="35192"/>
    <cellStyle name="Normal 27 9 3 2 4" xfId="26081"/>
    <cellStyle name="Normal 27 9 3 3" xfId="9791"/>
    <cellStyle name="Normal 27 9 3 3 2" xfId="19177"/>
    <cellStyle name="Normal 27 9 3 3 2 2" xfId="37461"/>
    <cellStyle name="Normal 27 9 3 3 3" xfId="28350"/>
    <cellStyle name="Normal 27 9 3 4" xfId="14638"/>
    <cellStyle name="Normal 27 9 3 4 2" xfId="32922"/>
    <cellStyle name="Normal 27 9 3 5" xfId="23812"/>
    <cellStyle name="Normal 27 9 4" xfId="6779"/>
    <cellStyle name="Normal 27 9 4 2" xfId="11322"/>
    <cellStyle name="Normal 27 9 4 2 2" xfId="20708"/>
    <cellStyle name="Normal 27 9 4 2 2 2" xfId="38992"/>
    <cellStyle name="Normal 27 9 4 2 3" xfId="29881"/>
    <cellStyle name="Normal 27 9 4 3" xfId="16168"/>
    <cellStyle name="Normal 27 9 4 3 2" xfId="34452"/>
    <cellStyle name="Normal 27 9 4 4" xfId="25341"/>
    <cellStyle name="Normal 27 9 5" xfId="9050"/>
    <cellStyle name="Normal 27 9 5 2" xfId="18436"/>
    <cellStyle name="Normal 27 9 5 2 2" xfId="36720"/>
    <cellStyle name="Normal 27 9 5 3" xfId="27609"/>
    <cellStyle name="Normal 27 9 6" xfId="13898"/>
    <cellStyle name="Normal 27 9 6 2" xfId="32182"/>
    <cellStyle name="Normal 27 9 7" xfId="23069"/>
    <cellStyle name="Normal 28" xfId="1522"/>
    <cellStyle name="Normal 28 10" xfId="3701"/>
    <cellStyle name="Normal 28 10 2" xfId="4845"/>
    <cellStyle name="Normal 28 10 2 2" xfId="5116"/>
    <cellStyle name="Normal 28 10 2 2 2" xfId="7523"/>
    <cellStyle name="Normal 28 10 2 2 2 2" xfId="12066"/>
    <cellStyle name="Normal 28 10 2 2 2 2 2" xfId="21452"/>
    <cellStyle name="Normal 28 10 2 2 2 2 2 2" xfId="39736"/>
    <cellStyle name="Normal 28 10 2 2 2 2 3" xfId="30625"/>
    <cellStyle name="Normal 28 10 2 2 2 3" xfId="16912"/>
    <cellStyle name="Normal 28 10 2 2 2 3 2" xfId="35196"/>
    <cellStyle name="Normal 28 10 2 2 2 4" xfId="26085"/>
    <cellStyle name="Normal 28 10 2 2 3" xfId="9795"/>
    <cellStyle name="Normal 28 10 2 2 3 2" xfId="19181"/>
    <cellStyle name="Normal 28 10 2 2 3 2 2" xfId="37465"/>
    <cellStyle name="Normal 28 10 2 2 3 3" xfId="28354"/>
    <cellStyle name="Normal 28 10 2 2 4" xfId="14642"/>
    <cellStyle name="Normal 28 10 2 2 4 2" xfId="32926"/>
    <cellStyle name="Normal 28 10 2 2 5" xfId="23816"/>
    <cellStyle name="Normal 28 10 2 3" xfId="7283"/>
    <cellStyle name="Normal 28 10 2 3 2" xfId="11826"/>
    <cellStyle name="Normal 28 10 2 3 2 2" xfId="21212"/>
    <cellStyle name="Normal 28 10 2 3 2 2 2" xfId="39496"/>
    <cellStyle name="Normal 28 10 2 3 2 3" xfId="30385"/>
    <cellStyle name="Normal 28 10 2 3 3" xfId="16672"/>
    <cellStyle name="Normal 28 10 2 3 3 2" xfId="34956"/>
    <cellStyle name="Normal 28 10 2 3 4" xfId="25845"/>
    <cellStyle name="Normal 28 10 2 4" xfId="9555"/>
    <cellStyle name="Normal 28 10 2 4 2" xfId="18941"/>
    <cellStyle name="Normal 28 10 2 4 2 2" xfId="37225"/>
    <cellStyle name="Normal 28 10 2 4 3" xfId="28114"/>
    <cellStyle name="Normal 28 10 2 5" xfId="14402"/>
    <cellStyle name="Normal 28 10 2 5 2" xfId="32686"/>
    <cellStyle name="Normal 28 10 2 6" xfId="23576"/>
    <cellStyle name="Normal 28 10 3" xfId="5115"/>
    <cellStyle name="Normal 28 10 3 2" xfId="7522"/>
    <cellStyle name="Normal 28 10 3 2 2" xfId="12065"/>
    <cellStyle name="Normal 28 10 3 2 2 2" xfId="21451"/>
    <cellStyle name="Normal 28 10 3 2 2 2 2" xfId="39735"/>
    <cellStyle name="Normal 28 10 3 2 2 3" xfId="30624"/>
    <cellStyle name="Normal 28 10 3 2 3" xfId="16911"/>
    <cellStyle name="Normal 28 10 3 2 3 2" xfId="35195"/>
    <cellStyle name="Normal 28 10 3 2 4" xfId="26084"/>
    <cellStyle name="Normal 28 10 3 3" xfId="9794"/>
    <cellStyle name="Normal 28 10 3 3 2" xfId="19180"/>
    <cellStyle name="Normal 28 10 3 3 2 2" xfId="37464"/>
    <cellStyle name="Normal 28 10 3 3 3" xfId="28353"/>
    <cellStyle name="Normal 28 10 3 4" xfId="14641"/>
    <cellStyle name="Normal 28 10 3 4 2" xfId="32925"/>
    <cellStyle name="Normal 28 10 3 5" xfId="23815"/>
    <cellStyle name="Normal 28 10 4" xfId="6934"/>
    <cellStyle name="Normal 28 10 4 2" xfId="11477"/>
    <cellStyle name="Normal 28 10 4 2 2" xfId="20863"/>
    <cellStyle name="Normal 28 10 4 2 2 2" xfId="39147"/>
    <cellStyle name="Normal 28 10 4 2 3" xfId="30036"/>
    <cellStyle name="Normal 28 10 4 3" xfId="16323"/>
    <cellStyle name="Normal 28 10 4 3 2" xfId="34607"/>
    <cellStyle name="Normal 28 10 4 4" xfId="25496"/>
    <cellStyle name="Normal 28 10 5" xfId="9205"/>
    <cellStyle name="Normal 28 10 5 2" xfId="18591"/>
    <cellStyle name="Normal 28 10 5 2 2" xfId="36875"/>
    <cellStyle name="Normal 28 10 5 3" xfId="27764"/>
    <cellStyle name="Normal 28 10 6" xfId="14053"/>
    <cellStyle name="Normal 28 10 6 2" xfId="32337"/>
    <cellStyle name="Normal 28 10 7" xfId="23226"/>
    <cellStyle name="Normal 28 11" xfId="3441"/>
    <cellStyle name="Normal 28 11 2" xfId="4682"/>
    <cellStyle name="Normal 28 11 2 2" xfId="5118"/>
    <cellStyle name="Normal 28 11 2 2 2" xfId="7525"/>
    <cellStyle name="Normal 28 11 2 2 2 2" xfId="12068"/>
    <cellStyle name="Normal 28 11 2 2 2 2 2" xfId="21454"/>
    <cellStyle name="Normal 28 11 2 2 2 2 2 2" xfId="39738"/>
    <cellStyle name="Normal 28 11 2 2 2 2 3" xfId="30627"/>
    <cellStyle name="Normal 28 11 2 2 2 3" xfId="16914"/>
    <cellStyle name="Normal 28 11 2 2 2 3 2" xfId="35198"/>
    <cellStyle name="Normal 28 11 2 2 2 4" xfId="26087"/>
    <cellStyle name="Normal 28 11 2 2 3" xfId="9797"/>
    <cellStyle name="Normal 28 11 2 2 3 2" xfId="19183"/>
    <cellStyle name="Normal 28 11 2 2 3 2 2" xfId="37467"/>
    <cellStyle name="Normal 28 11 2 2 3 3" xfId="28356"/>
    <cellStyle name="Normal 28 11 2 2 4" xfId="14644"/>
    <cellStyle name="Normal 28 11 2 2 4 2" xfId="32928"/>
    <cellStyle name="Normal 28 11 2 2 5" xfId="23818"/>
    <cellStyle name="Normal 28 11 2 3" xfId="7120"/>
    <cellStyle name="Normal 28 11 2 3 2" xfId="11663"/>
    <cellStyle name="Normal 28 11 2 3 2 2" xfId="21049"/>
    <cellStyle name="Normal 28 11 2 3 2 2 2" xfId="39333"/>
    <cellStyle name="Normal 28 11 2 3 2 3" xfId="30222"/>
    <cellStyle name="Normal 28 11 2 3 3" xfId="16509"/>
    <cellStyle name="Normal 28 11 2 3 3 2" xfId="34793"/>
    <cellStyle name="Normal 28 11 2 3 4" xfId="25682"/>
    <cellStyle name="Normal 28 11 2 4" xfId="9392"/>
    <cellStyle name="Normal 28 11 2 4 2" xfId="18778"/>
    <cellStyle name="Normal 28 11 2 4 2 2" xfId="37062"/>
    <cellStyle name="Normal 28 11 2 4 3" xfId="27951"/>
    <cellStyle name="Normal 28 11 2 5" xfId="14239"/>
    <cellStyle name="Normal 28 11 2 5 2" xfId="32523"/>
    <cellStyle name="Normal 28 11 2 6" xfId="23413"/>
    <cellStyle name="Normal 28 11 3" xfId="5117"/>
    <cellStyle name="Normal 28 11 3 2" xfId="7524"/>
    <cellStyle name="Normal 28 11 3 2 2" xfId="12067"/>
    <cellStyle name="Normal 28 11 3 2 2 2" xfId="21453"/>
    <cellStyle name="Normal 28 11 3 2 2 2 2" xfId="39737"/>
    <cellStyle name="Normal 28 11 3 2 2 3" xfId="30626"/>
    <cellStyle name="Normal 28 11 3 2 3" xfId="16913"/>
    <cellStyle name="Normal 28 11 3 2 3 2" xfId="35197"/>
    <cellStyle name="Normal 28 11 3 2 4" xfId="26086"/>
    <cellStyle name="Normal 28 11 3 3" xfId="9796"/>
    <cellStyle name="Normal 28 11 3 3 2" xfId="19182"/>
    <cellStyle name="Normal 28 11 3 3 2 2" xfId="37466"/>
    <cellStyle name="Normal 28 11 3 3 3" xfId="28355"/>
    <cellStyle name="Normal 28 11 3 4" xfId="14643"/>
    <cellStyle name="Normal 28 11 3 4 2" xfId="32927"/>
    <cellStyle name="Normal 28 11 3 5" xfId="23817"/>
    <cellStyle name="Normal 28 11 4" xfId="6771"/>
    <cellStyle name="Normal 28 11 4 2" xfId="11314"/>
    <cellStyle name="Normal 28 11 4 2 2" xfId="20700"/>
    <cellStyle name="Normal 28 11 4 2 2 2" xfId="38984"/>
    <cellStyle name="Normal 28 11 4 2 3" xfId="29873"/>
    <cellStyle name="Normal 28 11 4 3" xfId="16160"/>
    <cellStyle name="Normal 28 11 4 3 2" xfId="34444"/>
    <cellStyle name="Normal 28 11 4 4" xfId="25333"/>
    <cellStyle name="Normal 28 11 5" xfId="9042"/>
    <cellStyle name="Normal 28 11 5 2" xfId="18428"/>
    <cellStyle name="Normal 28 11 5 2 2" xfId="36712"/>
    <cellStyle name="Normal 28 11 5 3" xfId="27601"/>
    <cellStyle name="Normal 28 11 6" xfId="13890"/>
    <cellStyle name="Normal 28 11 6 2" xfId="32174"/>
    <cellStyle name="Normal 28 11 7" xfId="23061"/>
    <cellStyle name="Normal 28 12" xfId="4537"/>
    <cellStyle name="Normal 28 12 2" xfId="5119"/>
    <cellStyle name="Normal 28 12 2 2" xfId="7526"/>
    <cellStyle name="Normal 28 12 2 2 2" xfId="12069"/>
    <cellStyle name="Normal 28 12 2 2 2 2" xfId="21455"/>
    <cellStyle name="Normal 28 12 2 2 2 2 2" xfId="39739"/>
    <cellStyle name="Normal 28 12 2 2 2 3" xfId="30628"/>
    <cellStyle name="Normal 28 12 2 2 3" xfId="16915"/>
    <cellStyle name="Normal 28 12 2 2 3 2" xfId="35199"/>
    <cellStyle name="Normal 28 12 2 2 4" xfId="26088"/>
    <cellStyle name="Normal 28 12 2 3" xfId="9798"/>
    <cellStyle name="Normal 28 12 2 3 2" xfId="19184"/>
    <cellStyle name="Normal 28 12 2 3 2 2" xfId="37468"/>
    <cellStyle name="Normal 28 12 2 3 3" xfId="28357"/>
    <cellStyle name="Normal 28 12 2 4" xfId="14645"/>
    <cellStyle name="Normal 28 12 2 4 2" xfId="32929"/>
    <cellStyle name="Normal 28 12 2 5" xfId="23819"/>
    <cellStyle name="Normal 28 12 3" xfId="6977"/>
    <cellStyle name="Normal 28 12 3 2" xfId="11520"/>
    <cellStyle name="Normal 28 12 3 2 2" xfId="20906"/>
    <cellStyle name="Normal 28 12 3 2 2 2" xfId="39190"/>
    <cellStyle name="Normal 28 12 3 2 3" xfId="30079"/>
    <cellStyle name="Normal 28 12 3 3" xfId="16366"/>
    <cellStyle name="Normal 28 12 3 3 2" xfId="34650"/>
    <cellStyle name="Normal 28 12 3 4" xfId="25539"/>
    <cellStyle name="Normal 28 12 4" xfId="9249"/>
    <cellStyle name="Normal 28 12 4 2" xfId="18635"/>
    <cellStyle name="Normal 28 12 4 2 2" xfId="36919"/>
    <cellStyle name="Normal 28 12 4 3" xfId="27808"/>
    <cellStyle name="Normal 28 12 5" xfId="14096"/>
    <cellStyle name="Normal 28 12 5 2" xfId="32380"/>
    <cellStyle name="Normal 28 12 6" xfId="23270"/>
    <cellStyle name="Normal 28 13" xfId="5114"/>
    <cellStyle name="Normal 28 13 2" xfId="7521"/>
    <cellStyle name="Normal 28 13 2 2" xfId="12064"/>
    <cellStyle name="Normal 28 13 2 2 2" xfId="21450"/>
    <cellStyle name="Normal 28 13 2 2 2 2" xfId="39734"/>
    <cellStyle name="Normal 28 13 2 2 3" xfId="30623"/>
    <cellStyle name="Normal 28 13 2 3" xfId="16910"/>
    <cellStyle name="Normal 28 13 2 3 2" xfId="35194"/>
    <cellStyle name="Normal 28 13 2 4" xfId="26083"/>
    <cellStyle name="Normal 28 13 3" xfId="9793"/>
    <cellStyle name="Normal 28 13 3 2" xfId="19179"/>
    <cellStyle name="Normal 28 13 3 2 2" xfId="37463"/>
    <cellStyle name="Normal 28 13 3 3" xfId="28352"/>
    <cellStyle name="Normal 28 13 4" xfId="14640"/>
    <cellStyle name="Normal 28 13 4 2" xfId="32924"/>
    <cellStyle name="Normal 28 13 5" xfId="23814"/>
    <cellStyle name="Normal 28 14" xfId="6628"/>
    <cellStyle name="Normal 28 14 2" xfId="11171"/>
    <cellStyle name="Normal 28 14 2 2" xfId="20557"/>
    <cellStyle name="Normal 28 14 2 2 2" xfId="38841"/>
    <cellStyle name="Normal 28 14 2 3" xfId="29730"/>
    <cellStyle name="Normal 28 14 3" xfId="16017"/>
    <cellStyle name="Normal 28 14 3 2" xfId="34301"/>
    <cellStyle name="Normal 28 14 4" xfId="25190"/>
    <cellStyle name="Normal 28 15" xfId="8899"/>
    <cellStyle name="Normal 28 15 2" xfId="18285"/>
    <cellStyle name="Normal 28 15 2 2" xfId="36569"/>
    <cellStyle name="Normal 28 15 3" xfId="27458"/>
    <cellStyle name="Normal 28 16" xfId="13747"/>
    <cellStyle name="Normal 28 16 2" xfId="32031"/>
    <cellStyle name="Normal 28 17" xfId="22906"/>
    <cellStyle name="Normal 28 2" xfId="1666"/>
    <cellStyle name="Normal 28 2 10" xfId="3558"/>
    <cellStyle name="Normal 28 2 10 2" xfId="4745"/>
    <cellStyle name="Normal 28 2 10 2 2" xfId="5122"/>
    <cellStyle name="Normal 28 2 10 2 2 2" xfId="7529"/>
    <cellStyle name="Normal 28 2 10 2 2 2 2" xfId="12072"/>
    <cellStyle name="Normal 28 2 10 2 2 2 2 2" xfId="21458"/>
    <cellStyle name="Normal 28 2 10 2 2 2 2 2 2" xfId="39742"/>
    <cellStyle name="Normal 28 2 10 2 2 2 2 3" xfId="30631"/>
    <cellStyle name="Normal 28 2 10 2 2 2 3" xfId="16918"/>
    <cellStyle name="Normal 28 2 10 2 2 2 3 2" xfId="35202"/>
    <cellStyle name="Normal 28 2 10 2 2 2 4" xfId="26091"/>
    <cellStyle name="Normal 28 2 10 2 2 3" xfId="9801"/>
    <cellStyle name="Normal 28 2 10 2 2 3 2" xfId="19187"/>
    <cellStyle name="Normal 28 2 10 2 2 3 2 2" xfId="37471"/>
    <cellStyle name="Normal 28 2 10 2 2 3 3" xfId="28360"/>
    <cellStyle name="Normal 28 2 10 2 2 4" xfId="14648"/>
    <cellStyle name="Normal 28 2 10 2 2 4 2" xfId="32932"/>
    <cellStyle name="Normal 28 2 10 2 2 5" xfId="23822"/>
    <cellStyle name="Normal 28 2 10 2 3" xfId="7183"/>
    <cellStyle name="Normal 28 2 10 2 3 2" xfId="11726"/>
    <cellStyle name="Normal 28 2 10 2 3 2 2" xfId="21112"/>
    <cellStyle name="Normal 28 2 10 2 3 2 2 2" xfId="39396"/>
    <cellStyle name="Normal 28 2 10 2 3 2 3" xfId="30285"/>
    <cellStyle name="Normal 28 2 10 2 3 3" xfId="16572"/>
    <cellStyle name="Normal 28 2 10 2 3 3 2" xfId="34856"/>
    <cellStyle name="Normal 28 2 10 2 3 4" xfId="25745"/>
    <cellStyle name="Normal 28 2 10 2 4" xfId="9455"/>
    <cellStyle name="Normal 28 2 10 2 4 2" xfId="18841"/>
    <cellStyle name="Normal 28 2 10 2 4 2 2" xfId="37125"/>
    <cellStyle name="Normal 28 2 10 2 4 3" xfId="28014"/>
    <cellStyle name="Normal 28 2 10 2 5" xfId="14302"/>
    <cellStyle name="Normal 28 2 10 2 5 2" xfId="32586"/>
    <cellStyle name="Normal 28 2 10 2 6" xfId="23476"/>
    <cellStyle name="Normal 28 2 10 3" xfId="5121"/>
    <cellStyle name="Normal 28 2 10 3 2" xfId="7528"/>
    <cellStyle name="Normal 28 2 10 3 2 2" xfId="12071"/>
    <cellStyle name="Normal 28 2 10 3 2 2 2" xfId="21457"/>
    <cellStyle name="Normal 28 2 10 3 2 2 2 2" xfId="39741"/>
    <cellStyle name="Normal 28 2 10 3 2 2 3" xfId="30630"/>
    <cellStyle name="Normal 28 2 10 3 2 3" xfId="16917"/>
    <cellStyle name="Normal 28 2 10 3 2 3 2" xfId="35201"/>
    <cellStyle name="Normal 28 2 10 3 2 4" xfId="26090"/>
    <cellStyle name="Normal 28 2 10 3 3" xfId="9800"/>
    <cellStyle name="Normal 28 2 10 3 3 2" xfId="19186"/>
    <cellStyle name="Normal 28 2 10 3 3 2 2" xfId="37470"/>
    <cellStyle name="Normal 28 2 10 3 3 3" xfId="28359"/>
    <cellStyle name="Normal 28 2 10 3 4" xfId="14647"/>
    <cellStyle name="Normal 28 2 10 3 4 2" xfId="32931"/>
    <cellStyle name="Normal 28 2 10 3 5" xfId="23821"/>
    <cellStyle name="Normal 28 2 10 4" xfId="6834"/>
    <cellStyle name="Normal 28 2 10 4 2" xfId="11377"/>
    <cellStyle name="Normal 28 2 10 4 2 2" xfId="20763"/>
    <cellStyle name="Normal 28 2 10 4 2 2 2" xfId="39047"/>
    <cellStyle name="Normal 28 2 10 4 2 3" xfId="29936"/>
    <cellStyle name="Normal 28 2 10 4 3" xfId="16223"/>
    <cellStyle name="Normal 28 2 10 4 3 2" xfId="34507"/>
    <cellStyle name="Normal 28 2 10 4 4" xfId="25396"/>
    <cellStyle name="Normal 28 2 10 5" xfId="9105"/>
    <cellStyle name="Normal 28 2 10 5 2" xfId="18491"/>
    <cellStyle name="Normal 28 2 10 5 2 2" xfId="36775"/>
    <cellStyle name="Normal 28 2 10 5 3" xfId="27664"/>
    <cellStyle name="Normal 28 2 10 6" xfId="13953"/>
    <cellStyle name="Normal 28 2 10 6 2" xfId="32237"/>
    <cellStyle name="Normal 28 2 10 7" xfId="23125"/>
    <cellStyle name="Normal 28 2 11" xfId="4541"/>
    <cellStyle name="Normal 28 2 11 2" xfId="5123"/>
    <cellStyle name="Normal 28 2 11 2 2" xfId="7530"/>
    <cellStyle name="Normal 28 2 11 2 2 2" xfId="12073"/>
    <cellStyle name="Normal 28 2 11 2 2 2 2" xfId="21459"/>
    <cellStyle name="Normal 28 2 11 2 2 2 2 2" xfId="39743"/>
    <cellStyle name="Normal 28 2 11 2 2 2 3" xfId="30632"/>
    <cellStyle name="Normal 28 2 11 2 2 3" xfId="16919"/>
    <cellStyle name="Normal 28 2 11 2 2 3 2" xfId="35203"/>
    <cellStyle name="Normal 28 2 11 2 2 4" xfId="26092"/>
    <cellStyle name="Normal 28 2 11 2 3" xfId="9802"/>
    <cellStyle name="Normal 28 2 11 2 3 2" xfId="19188"/>
    <cellStyle name="Normal 28 2 11 2 3 2 2" xfId="37472"/>
    <cellStyle name="Normal 28 2 11 2 3 3" xfId="28361"/>
    <cellStyle name="Normal 28 2 11 2 4" xfId="14649"/>
    <cellStyle name="Normal 28 2 11 2 4 2" xfId="32933"/>
    <cellStyle name="Normal 28 2 11 2 5" xfId="23823"/>
    <cellStyle name="Normal 28 2 11 3" xfId="6979"/>
    <cellStyle name="Normal 28 2 11 3 2" xfId="11522"/>
    <cellStyle name="Normal 28 2 11 3 2 2" xfId="20908"/>
    <cellStyle name="Normal 28 2 11 3 2 2 2" xfId="39192"/>
    <cellStyle name="Normal 28 2 11 3 2 3" xfId="30081"/>
    <cellStyle name="Normal 28 2 11 3 3" xfId="16368"/>
    <cellStyle name="Normal 28 2 11 3 3 2" xfId="34652"/>
    <cellStyle name="Normal 28 2 11 3 4" xfId="25541"/>
    <cellStyle name="Normal 28 2 11 4" xfId="9251"/>
    <cellStyle name="Normal 28 2 11 4 2" xfId="18637"/>
    <cellStyle name="Normal 28 2 11 4 2 2" xfId="36921"/>
    <cellStyle name="Normal 28 2 11 4 3" xfId="27810"/>
    <cellStyle name="Normal 28 2 11 5" xfId="14098"/>
    <cellStyle name="Normal 28 2 11 5 2" xfId="32382"/>
    <cellStyle name="Normal 28 2 11 6" xfId="23272"/>
    <cellStyle name="Normal 28 2 12" xfId="5120"/>
    <cellStyle name="Normal 28 2 12 2" xfId="7527"/>
    <cellStyle name="Normal 28 2 12 2 2" xfId="12070"/>
    <cellStyle name="Normal 28 2 12 2 2 2" xfId="21456"/>
    <cellStyle name="Normal 28 2 12 2 2 2 2" xfId="39740"/>
    <cellStyle name="Normal 28 2 12 2 2 3" xfId="30629"/>
    <cellStyle name="Normal 28 2 12 2 3" xfId="16916"/>
    <cellStyle name="Normal 28 2 12 2 3 2" xfId="35200"/>
    <cellStyle name="Normal 28 2 12 2 4" xfId="26089"/>
    <cellStyle name="Normal 28 2 12 3" xfId="9799"/>
    <cellStyle name="Normal 28 2 12 3 2" xfId="19185"/>
    <cellStyle name="Normal 28 2 12 3 2 2" xfId="37469"/>
    <cellStyle name="Normal 28 2 12 3 3" xfId="28358"/>
    <cellStyle name="Normal 28 2 12 4" xfId="14646"/>
    <cellStyle name="Normal 28 2 12 4 2" xfId="32930"/>
    <cellStyle name="Normal 28 2 12 5" xfId="23820"/>
    <cellStyle name="Normal 28 2 13" xfId="6630"/>
    <cellStyle name="Normal 28 2 13 2" xfId="11173"/>
    <cellStyle name="Normal 28 2 13 2 2" xfId="20559"/>
    <cellStyle name="Normal 28 2 13 2 2 2" xfId="38843"/>
    <cellStyle name="Normal 28 2 13 2 3" xfId="29732"/>
    <cellStyle name="Normal 28 2 13 3" xfId="16019"/>
    <cellStyle name="Normal 28 2 13 3 2" xfId="34303"/>
    <cellStyle name="Normal 28 2 13 4" xfId="25192"/>
    <cellStyle name="Normal 28 2 14" xfId="8901"/>
    <cellStyle name="Normal 28 2 14 2" xfId="18287"/>
    <cellStyle name="Normal 28 2 14 2 2" xfId="36571"/>
    <cellStyle name="Normal 28 2 14 3" xfId="27460"/>
    <cellStyle name="Normal 28 2 15" xfId="13749"/>
    <cellStyle name="Normal 28 2 15 2" xfId="32033"/>
    <cellStyle name="Normal 28 2 16" xfId="22910"/>
    <cellStyle name="Normal 28 2 2" xfId="2236"/>
    <cellStyle name="Normal 28 2 2 10" xfId="13780"/>
    <cellStyle name="Normal 28 2 2 10 2" xfId="32064"/>
    <cellStyle name="Normal 28 2 2 11" xfId="22945"/>
    <cellStyle name="Normal 28 2 2 2" xfId="2408"/>
    <cellStyle name="Normal 28 2 2 2 10" xfId="22987"/>
    <cellStyle name="Normal 28 2 2 2 2" xfId="3635"/>
    <cellStyle name="Normal 28 2 2 2 2 2" xfId="4806"/>
    <cellStyle name="Normal 28 2 2 2 2 2 2" xfId="5127"/>
    <cellStyle name="Normal 28 2 2 2 2 2 2 2" xfId="7534"/>
    <cellStyle name="Normal 28 2 2 2 2 2 2 2 2" xfId="12077"/>
    <cellStyle name="Normal 28 2 2 2 2 2 2 2 2 2" xfId="21463"/>
    <cellStyle name="Normal 28 2 2 2 2 2 2 2 2 2 2" xfId="39747"/>
    <cellStyle name="Normal 28 2 2 2 2 2 2 2 2 3" xfId="30636"/>
    <cellStyle name="Normal 28 2 2 2 2 2 2 2 3" xfId="16923"/>
    <cellStyle name="Normal 28 2 2 2 2 2 2 2 3 2" xfId="35207"/>
    <cellStyle name="Normal 28 2 2 2 2 2 2 2 4" xfId="26096"/>
    <cellStyle name="Normal 28 2 2 2 2 2 2 3" xfId="9806"/>
    <cellStyle name="Normal 28 2 2 2 2 2 2 3 2" xfId="19192"/>
    <cellStyle name="Normal 28 2 2 2 2 2 2 3 2 2" xfId="37476"/>
    <cellStyle name="Normal 28 2 2 2 2 2 2 3 3" xfId="28365"/>
    <cellStyle name="Normal 28 2 2 2 2 2 2 4" xfId="14653"/>
    <cellStyle name="Normal 28 2 2 2 2 2 2 4 2" xfId="32937"/>
    <cellStyle name="Normal 28 2 2 2 2 2 2 5" xfId="23827"/>
    <cellStyle name="Normal 28 2 2 2 2 2 3" xfId="7244"/>
    <cellStyle name="Normal 28 2 2 2 2 2 3 2" xfId="11787"/>
    <cellStyle name="Normal 28 2 2 2 2 2 3 2 2" xfId="21173"/>
    <cellStyle name="Normal 28 2 2 2 2 2 3 2 2 2" xfId="39457"/>
    <cellStyle name="Normal 28 2 2 2 2 2 3 2 3" xfId="30346"/>
    <cellStyle name="Normal 28 2 2 2 2 2 3 3" xfId="16633"/>
    <cellStyle name="Normal 28 2 2 2 2 2 3 3 2" xfId="34917"/>
    <cellStyle name="Normal 28 2 2 2 2 2 3 4" xfId="25806"/>
    <cellStyle name="Normal 28 2 2 2 2 2 4" xfId="9516"/>
    <cellStyle name="Normal 28 2 2 2 2 2 4 2" xfId="18902"/>
    <cellStyle name="Normal 28 2 2 2 2 2 4 2 2" xfId="37186"/>
    <cellStyle name="Normal 28 2 2 2 2 2 4 3" xfId="28075"/>
    <cellStyle name="Normal 28 2 2 2 2 2 5" xfId="14363"/>
    <cellStyle name="Normal 28 2 2 2 2 2 5 2" xfId="32647"/>
    <cellStyle name="Normal 28 2 2 2 2 2 6" xfId="23537"/>
    <cellStyle name="Normal 28 2 2 2 2 3" xfId="5126"/>
    <cellStyle name="Normal 28 2 2 2 2 3 2" xfId="7533"/>
    <cellStyle name="Normal 28 2 2 2 2 3 2 2" xfId="12076"/>
    <cellStyle name="Normal 28 2 2 2 2 3 2 2 2" xfId="21462"/>
    <cellStyle name="Normal 28 2 2 2 2 3 2 2 2 2" xfId="39746"/>
    <cellStyle name="Normal 28 2 2 2 2 3 2 2 3" xfId="30635"/>
    <cellStyle name="Normal 28 2 2 2 2 3 2 3" xfId="16922"/>
    <cellStyle name="Normal 28 2 2 2 2 3 2 3 2" xfId="35206"/>
    <cellStyle name="Normal 28 2 2 2 2 3 2 4" xfId="26095"/>
    <cellStyle name="Normal 28 2 2 2 2 3 3" xfId="9805"/>
    <cellStyle name="Normal 28 2 2 2 2 3 3 2" xfId="19191"/>
    <cellStyle name="Normal 28 2 2 2 2 3 3 2 2" xfId="37475"/>
    <cellStyle name="Normal 28 2 2 2 2 3 3 3" xfId="28364"/>
    <cellStyle name="Normal 28 2 2 2 2 3 4" xfId="14652"/>
    <cellStyle name="Normal 28 2 2 2 2 3 4 2" xfId="32936"/>
    <cellStyle name="Normal 28 2 2 2 2 3 5" xfId="23826"/>
    <cellStyle name="Normal 28 2 2 2 2 4" xfId="6895"/>
    <cellStyle name="Normal 28 2 2 2 2 4 2" xfId="11438"/>
    <cellStyle name="Normal 28 2 2 2 2 4 2 2" xfId="20824"/>
    <cellStyle name="Normal 28 2 2 2 2 4 2 2 2" xfId="39108"/>
    <cellStyle name="Normal 28 2 2 2 2 4 2 3" xfId="29997"/>
    <cellStyle name="Normal 28 2 2 2 2 4 3" xfId="16284"/>
    <cellStyle name="Normal 28 2 2 2 2 4 3 2" xfId="34568"/>
    <cellStyle name="Normal 28 2 2 2 2 4 4" xfId="25457"/>
    <cellStyle name="Normal 28 2 2 2 2 5" xfId="9166"/>
    <cellStyle name="Normal 28 2 2 2 2 5 2" xfId="18552"/>
    <cellStyle name="Normal 28 2 2 2 2 5 2 2" xfId="36836"/>
    <cellStyle name="Normal 28 2 2 2 2 5 3" xfId="27725"/>
    <cellStyle name="Normal 28 2 2 2 2 6" xfId="14014"/>
    <cellStyle name="Normal 28 2 2 2 2 6 2" xfId="32298"/>
    <cellStyle name="Normal 28 2 2 2 2 7" xfId="23186"/>
    <cellStyle name="Normal 28 2 2 2 3" xfId="3586"/>
    <cellStyle name="Normal 28 2 2 2 3 2" xfId="4764"/>
    <cellStyle name="Normal 28 2 2 2 3 2 2" xfId="5129"/>
    <cellStyle name="Normal 28 2 2 2 3 2 2 2" xfId="7536"/>
    <cellStyle name="Normal 28 2 2 2 3 2 2 2 2" xfId="12079"/>
    <cellStyle name="Normal 28 2 2 2 3 2 2 2 2 2" xfId="21465"/>
    <cellStyle name="Normal 28 2 2 2 3 2 2 2 2 2 2" xfId="39749"/>
    <cellStyle name="Normal 28 2 2 2 3 2 2 2 2 3" xfId="30638"/>
    <cellStyle name="Normal 28 2 2 2 3 2 2 2 3" xfId="16925"/>
    <cellStyle name="Normal 28 2 2 2 3 2 2 2 3 2" xfId="35209"/>
    <cellStyle name="Normal 28 2 2 2 3 2 2 2 4" xfId="26098"/>
    <cellStyle name="Normal 28 2 2 2 3 2 2 3" xfId="9808"/>
    <cellStyle name="Normal 28 2 2 2 3 2 2 3 2" xfId="19194"/>
    <cellStyle name="Normal 28 2 2 2 3 2 2 3 2 2" xfId="37478"/>
    <cellStyle name="Normal 28 2 2 2 3 2 2 3 3" xfId="28367"/>
    <cellStyle name="Normal 28 2 2 2 3 2 2 4" xfId="14655"/>
    <cellStyle name="Normal 28 2 2 2 3 2 2 4 2" xfId="32939"/>
    <cellStyle name="Normal 28 2 2 2 3 2 2 5" xfId="23829"/>
    <cellStyle name="Normal 28 2 2 2 3 2 3" xfId="7202"/>
    <cellStyle name="Normal 28 2 2 2 3 2 3 2" xfId="11745"/>
    <cellStyle name="Normal 28 2 2 2 3 2 3 2 2" xfId="21131"/>
    <cellStyle name="Normal 28 2 2 2 3 2 3 2 2 2" xfId="39415"/>
    <cellStyle name="Normal 28 2 2 2 3 2 3 2 3" xfId="30304"/>
    <cellStyle name="Normal 28 2 2 2 3 2 3 3" xfId="16591"/>
    <cellStyle name="Normal 28 2 2 2 3 2 3 3 2" xfId="34875"/>
    <cellStyle name="Normal 28 2 2 2 3 2 3 4" xfId="25764"/>
    <cellStyle name="Normal 28 2 2 2 3 2 4" xfId="9474"/>
    <cellStyle name="Normal 28 2 2 2 3 2 4 2" xfId="18860"/>
    <cellStyle name="Normal 28 2 2 2 3 2 4 2 2" xfId="37144"/>
    <cellStyle name="Normal 28 2 2 2 3 2 4 3" xfId="28033"/>
    <cellStyle name="Normal 28 2 2 2 3 2 5" xfId="14321"/>
    <cellStyle name="Normal 28 2 2 2 3 2 5 2" xfId="32605"/>
    <cellStyle name="Normal 28 2 2 2 3 2 6" xfId="23495"/>
    <cellStyle name="Normal 28 2 2 2 3 3" xfId="5128"/>
    <cellStyle name="Normal 28 2 2 2 3 3 2" xfId="7535"/>
    <cellStyle name="Normal 28 2 2 2 3 3 2 2" xfId="12078"/>
    <cellStyle name="Normal 28 2 2 2 3 3 2 2 2" xfId="21464"/>
    <cellStyle name="Normal 28 2 2 2 3 3 2 2 2 2" xfId="39748"/>
    <cellStyle name="Normal 28 2 2 2 3 3 2 2 3" xfId="30637"/>
    <cellStyle name="Normal 28 2 2 2 3 3 2 3" xfId="16924"/>
    <cellStyle name="Normal 28 2 2 2 3 3 2 3 2" xfId="35208"/>
    <cellStyle name="Normal 28 2 2 2 3 3 2 4" xfId="26097"/>
    <cellStyle name="Normal 28 2 2 2 3 3 3" xfId="9807"/>
    <cellStyle name="Normal 28 2 2 2 3 3 3 2" xfId="19193"/>
    <cellStyle name="Normal 28 2 2 2 3 3 3 2 2" xfId="37477"/>
    <cellStyle name="Normal 28 2 2 2 3 3 3 3" xfId="28366"/>
    <cellStyle name="Normal 28 2 2 2 3 3 4" xfId="14654"/>
    <cellStyle name="Normal 28 2 2 2 3 3 4 2" xfId="32938"/>
    <cellStyle name="Normal 28 2 2 2 3 3 5" xfId="23828"/>
    <cellStyle name="Normal 28 2 2 2 3 4" xfId="6853"/>
    <cellStyle name="Normal 28 2 2 2 3 4 2" xfId="11396"/>
    <cellStyle name="Normal 28 2 2 2 3 4 2 2" xfId="20782"/>
    <cellStyle name="Normal 28 2 2 2 3 4 2 2 2" xfId="39066"/>
    <cellStyle name="Normal 28 2 2 2 3 4 2 3" xfId="29955"/>
    <cellStyle name="Normal 28 2 2 2 3 4 3" xfId="16242"/>
    <cellStyle name="Normal 28 2 2 2 3 4 3 2" xfId="34526"/>
    <cellStyle name="Normal 28 2 2 2 3 4 4" xfId="25415"/>
    <cellStyle name="Normal 28 2 2 2 3 5" xfId="9124"/>
    <cellStyle name="Normal 28 2 2 2 3 5 2" xfId="18510"/>
    <cellStyle name="Normal 28 2 2 2 3 5 2 2" xfId="36794"/>
    <cellStyle name="Normal 28 2 2 2 3 5 3" xfId="27683"/>
    <cellStyle name="Normal 28 2 2 2 3 6" xfId="13972"/>
    <cellStyle name="Normal 28 2 2 2 3 6 2" xfId="32256"/>
    <cellStyle name="Normal 28 2 2 2 3 7" xfId="23144"/>
    <cellStyle name="Normal 28 2 2 2 4" xfId="3341"/>
    <cellStyle name="Normal 28 2 2 2 4 2" xfId="4634"/>
    <cellStyle name="Normal 28 2 2 2 4 2 2" xfId="5131"/>
    <cellStyle name="Normal 28 2 2 2 4 2 2 2" xfId="7538"/>
    <cellStyle name="Normal 28 2 2 2 4 2 2 2 2" xfId="12081"/>
    <cellStyle name="Normal 28 2 2 2 4 2 2 2 2 2" xfId="21467"/>
    <cellStyle name="Normal 28 2 2 2 4 2 2 2 2 2 2" xfId="39751"/>
    <cellStyle name="Normal 28 2 2 2 4 2 2 2 2 3" xfId="30640"/>
    <cellStyle name="Normal 28 2 2 2 4 2 2 2 3" xfId="16927"/>
    <cellStyle name="Normal 28 2 2 2 4 2 2 2 3 2" xfId="35211"/>
    <cellStyle name="Normal 28 2 2 2 4 2 2 2 4" xfId="26100"/>
    <cellStyle name="Normal 28 2 2 2 4 2 2 3" xfId="9810"/>
    <cellStyle name="Normal 28 2 2 2 4 2 2 3 2" xfId="19196"/>
    <cellStyle name="Normal 28 2 2 2 4 2 2 3 2 2" xfId="37480"/>
    <cellStyle name="Normal 28 2 2 2 4 2 2 3 3" xfId="28369"/>
    <cellStyle name="Normal 28 2 2 2 4 2 2 4" xfId="14657"/>
    <cellStyle name="Normal 28 2 2 2 4 2 2 4 2" xfId="32941"/>
    <cellStyle name="Normal 28 2 2 2 4 2 2 5" xfId="23831"/>
    <cellStyle name="Normal 28 2 2 2 4 2 3" xfId="7072"/>
    <cellStyle name="Normal 28 2 2 2 4 2 3 2" xfId="11615"/>
    <cellStyle name="Normal 28 2 2 2 4 2 3 2 2" xfId="21001"/>
    <cellStyle name="Normal 28 2 2 2 4 2 3 2 2 2" xfId="39285"/>
    <cellStyle name="Normal 28 2 2 2 4 2 3 2 3" xfId="30174"/>
    <cellStyle name="Normal 28 2 2 2 4 2 3 3" xfId="16461"/>
    <cellStyle name="Normal 28 2 2 2 4 2 3 3 2" xfId="34745"/>
    <cellStyle name="Normal 28 2 2 2 4 2 3 4" xfId="25634"/>
    <cellStyle name="Normal 28 2 2 2 4 2 4" xfId="9344"/>
    <cellStyle name="Normal 28 2 2 2 4 2 4 2" xfId="18730"/>
    <cellStyle name="Normal 28 2 2 2 4 2 4 2 2" xfId="37014"/>
    <cellStyle name="Normal 28 2 2 2 4 2 4 3" xfId="27903"/>
    <cellStyle name="Normal 28 2 2 2 4 2 5" xfId="14191"/>
    <cellStyle name="Normal 28 2 2 2 4 2 5 2" xfId="32475"/>
    <cellStyle name="Normal 28 2 2 2 4 2 6" xfId="23365"/>
    <cellStyle name="Normal 28 2 2 2 4 3" xfId="5130"/>
    <cellStyle name="Normal 28 2 2 2 4 3 2" xfId="7537"/>
    <cellStyle name="Normal 28 2 2 2 4 3 2 2" xfId="12080"/>
    <cellStyle name="Normal 28 2 2 2 4 3 2 2 2" xfId="21466"/>
    <cellStyle name="Normal 28 2 2 2 4 3 2 2 2 2" xfId="39750"/>
    <cellStyle name="Normal 28 2 2 2 4 3 2 2 3" xfId="30639"/>
    <cellStyle name="Normal 28 2 2 2 4 3 2 3" xfId="16926"/>
    <cellStyle name="Normal 28 2 2 2 4 3 2 3 2" xfId="35210"/>
    <cellStyle name="Normal 28 2 2 2 4 3 2 4" xfId="26099"/>
    <cellStyle name="Normal 28 2 2 2 4 3 3" xfId="9809"/>
    <cellStyle name="Normal 28 2 2 2 4 3 3 2" xfId="19195"/>
    <cellStyle name="Normal 28 2 2 2 4 3 3 2 2" xfId="37479"/>
    <cellStyle name="Normal 28 2 2 2 4 3 3 3" xfId="28368"/>
    <cellStyle name="Normal 28 2 2 2 4 3 4" xfId="14656"/>
    <cellStyle name="Normal 28 2 2 2 4 3 4 2" xfId="32940"/>
    <cellStyle name="Normal 28 2 2 2 4 3 5" xfId="23830"/>
    <cellStyle name="Normal 28 2 2 2 4 4" xfId="6723"/>
    <cellStyle name="Normal 28 2 2 2 4 4 2" xfId="11266"/>
    <cellStyle name="Normal 28 2 2 2 4 4 2 2" xfId="20652"/>
    <cellStyle name="Normal 28 2 2 2 4 4 2 2 2" xfId="38936"/>
    <cellStyle name="Normal 28 2 2 2 4 4 2 3" xfId="29825"/>
    <cellStyle name="Normal 28 2 2 2 4 4 3" xfId="16112"/>
    <cellStyle name="Normal 28 2 2 2 4 4 3 2" xfId="34396"/>
    <cellStyle name="Normal 28 2 2 2 4 4 4" xfId="25285"/>
    <cellStyle name="Normal 28 2 2 2 4 5" xfId="8994"/>
    <cellStyle name="Normal 28 2 2 2 4 5 2" xfId="18380"/>
    <cellStyle name="Normal 28 2 2 2 4 5 2 2" xfId="36664"/>
    <cellStyle name="Normal 28 2 2 2 4 5 3" xfId="27553"/>
    <cellStyle name="Normal 28 2 2 2 4 6" xfId="13842"/>
    <cellStyle name="Normal 28 2 2 2 4 6 2" xfId="32126"/>
    <cellStyle name="Normal 28 2 2 2 4 7" xfId="23013"/>
    <cellStyle name="Normal 28 2 2 2 5" xfId="4614"/>
    <cellStyle name="Normal 28 2 2 2 5 2" xfId="5132"/>
    <cellStyle name="Normal 28 2 2 2 5 2 2" xfId="7539"/>
    <cellStyle name="Normal 28 2 2 2 5 2 2 2" xfId="12082"/>
    <cellStyle name="Normal 28 2 2 2 5 2 2 2 2" xfId="21468"/>
    <cellStyle name="Normal 28 2 2 2 5 2 2 2 2 2" xfId="39752"/>
    <cellStyle name="Normal 28 2 2 2 5 2 2 2 3" xfId="30641"/>
    <cellStyle name="Normal 28 2 2 2 5 2 2 3" xfId="16928"/>
    <cellStyle name="Normal 28 2 2 2 5 2 2 3 2" xfId="35212"/>
    <cellStyle name="Normal 28 2 2 2 5 2 2 4" xfId="26101"/>
    <cellStyle name="Normal 28 2 2 2 5 2 3" xfId="9811"/>
    <cellStyle name="Normal 28 2 2 2 5 2 3 2" xfId="19197"/>
    <cellStyle name="Normal 28 2 2 2 5 2 3 2 2" xfId="37481"/>
    <cellStyle name="Normal 28 2 2 2 5 2 3 3" xfId="28370"/>
    <cellStyle name="Normal 28 2 2 2 5 2 4" xfId="14658"/>
    <cellStyle name="Normal 28 2 2 2 5 2 4 2" xfId="32942"/>
    <cellStyle name="Normal 28 2 2 2 5 2 5" xfId="23832"/>
    <cellStyle name="Normal 28 2 2 2 5 3" xfId="7052"/>
    <cellStyle name="Normal 28 2 2 2 5 3 2" xfId="11595"/>
    <cellStyle name="Normal 28 2 2 2 5 3 2 2" xfId="20981"/>
    <cellStyle name="Normal 28 2 2 2 5 3 2 2 2" xfId="39265"/>
    <cellStyle name="Normal 28 2 2 2 5 3 2 3" xfId="30154"/>
    <cellStyle name="Normal 28 2 2 2 5 3 3" xfId="16441"/>
    <cellStyle name="Normal 28 2 2 2 5 3 3 2" xfId="34725"/>
    <cellStyle name="Normal 28 2 2 2 5 3 4" xfId="25614"/>
    <cellStyle name="Normal 28 2 2 2 5 4" xfId="9324"/>
    <cellStyle name="Normal 28 2 2 2 5 4 2" xfId="18710"/>
    <cellStyle name="Normal 28 2 2 2 5 4 2 2" xfId="36994"/>
    <cellStyle name="Normal 28 2 2 2 5 4 3" xfId="27883"/>
    <cellStyle name="Normal 28 2 2 2 5 5" xfId="14171"/>
    <cellStyle name="Normal 28 2 2 2 5 5 2" xfId="32455"/>
    <cellStyle name="Normal 28 2 2 2 5 6" xfId="23345"/>
    <cellStyle name="Normal 28 2 2 2 6" xfId="5125"/>
    <cellStyle name="Normal 28 2 2 2 6 2" xfId="7532"/>
    <cellStyle name="Normal 28 2 2 2 6 2 2" xfId="12075"/>
    <cellStyle name="Normal 28 2 2 2 6 2 2 2" xfId="21461"/>
    <cellStyle name="Normal 28 2 2 2 6 2 2 2 2" xfId="39745"/>
    <cellStyle name="Normal 28 2 2 2 6 2 2 3" xfId="30634"/>
    <cellStyle name="Normal 28 2 2 2 6 2 3" xfId="16921"/>
    <cellStyle name="Normal 28 2 2 2 6 2 3 2" xfId="35205"/>
    <cellStyle name="Normal 28 2 2 2 6 2 4" xfId="26094"/>
    <cellStyle name="Normal 28 2 2 2 6 3" xfId="9804"/>
    <cellStyle name="Normal 28 2 2 2 6 3 2" xfId="19190"/>
    <cellStyle name="Normal 28 2 2 2 6 3 2 2" xfId="37474"/>
    <cellStyle name="Normal 28 2 2 2 6 3 3" xfId="28363"/>
    <cellStyle name="Normal 28 2 2 2 6 4" xfId="14651"/>
    <cellStyle name="Normal 28 2 2 2 6 4 2" xfId="32935"/>
    <cellStyle name="Normal 28 2 2 2 6 5" xfId="23825"/>
    <cellStyle name="Normal 28 2 2 2 7" xfId="6703"/>
    <cellStyle name="Normal 28 2 2 2 7 2" xfId="11246"/>
    <cellStyle name="Normal 28 2 2 2 7 2 2" xfId="20632"/>
    <cellStyle name="Normal 28 2 2 2 7 2 2 2" xfId="38916"/>
    <cellStyle name="Normal 28 2 2 2 7 2 3" xfId="29805"/>
    <cellStyle name="Normal 28 2 2 2 7 3" xfId="16092"/>
    <cellStyle name="Normal 28 2 2 2 7 3 2" xfId="34376"/>
    <cellStyle name="Normal 28 2 2 2 7 4" xfId="25265"/>
    <cellStyle name="Normal 28 2 2 2 8" xfId="8974"/>
    <cellStyle name="Normal 28 2 2 2 8 2" xfId="18360"/>
    <cellStyle name="Normal 28 2 2 2 8 2 2" xfId="36644"/>
    <cellStyle name="Normal 28 2 2 2 8 3" xfId="27533"/>
    <cellStyle name="Normal 28 2 2 2 9" xfId="13822"/>
    <cellStyle name="Normal 28 2 2 2 9 2" xfId="32106"/>
    <cellStyle name="Normal 28 2 2 3" xfId="3573"/>
    <cellStyle name="Normal 28 2 2 3 2" xfId="4756"/>
    <cellStyle name="Normal 28 2 2 3 2 2" xfId="5134"/>
    <cellStyle name="Normal 28 2 2 3 2 2 2" xfId="7541"/>
    <cellStyle name="Normal 28 2 2 3 2 2 2 2" xfId="12084"/>
    <cellStyle name="Normal 28 2 2 3 2 2 2 2 2" xfId="21470"/>
    <cellStyle name="Normal 28 2 2 3 2 2 2 2 2 2" xfId="39754"/>
    <cellStyle name="Normal 28 2 2 3 2 2 2 2 3" xfId="30643"/>
    <cellStyle name="Normal 28 2 2 3 2 2 2 3" xfId="16930"/>
    <cellStyle name="Normal 28 2 2 3 2 2 2 3 2" xfId="35214"/>
    <cellStyle name="Normal 28 2 2 3 2 2 2 4" xfId="26103"/>
    <cellStyle name="Normal 28 2 2 3 2 2 3" xfId="9813"/>
    <cellStyle name="Normal 28 2 2 3 2 2 3 2" xfId="19199"/>
    <cellStyle name="Normal 28 2 2 3 2 2 3 2 2" xfId="37483"/>
    <cellStyle name="Normal 28 2 2 3 2 2 3 3" xfId="28372"/>
    <cellStyle name="Normal 28 2 2 3 2 2 4" xfId="14660"/>
    <cellStyle name="Normal 28 2 2 3 2 2 4 2" xfId="32944"/>
    <cellStyle name="Normal 28 2 2 3 2 2 5" xfId="23834"/>
    <cellStyle name="Normal 28 2 2 3 2 3" xfId="7194"/>
    <cellStyle name="Normal 28 2 2 3 2 3 2" xfId="11737"/>
    <cellStyle name="Normal 28 2 2 3 2 3 2 2" xfId="21123"/>
    <cellStyle name="Normal 28 2 2 3 2 3 2 2 2" xfId="39407"/>
    <cellStyle name="Normal 28 2 2 3 2 3 2 3" xfId="30296"/>
    <cellStyle name="Normal 28 2 2 3 2 3 3" xfId="16583"/>
    <cellStyle name="Normal 28 2 2 3 2 3 3 2" xfId="34867"/>
    <cellStyle name="Normal 28 2 2 3 2 3 4" xfId="25756"/>
    <cellStyle name="Normal 28 2 2 3 2 4" xfId="9466"/>
    <cellStyle name="Normal 28 2 2 3 2 4 2" xfId="18852"/>
    <cellStyle name="Normal 28 2 2 3 2 4 2 2" xfId="37136"/>
    <cellStyle name="Normal 28 2 2 3 2 4 3" xfId="28025"/>
    <cellStyle name="Normal 28 2 2 3 2 5" xfId="14313"/>
    <cellStyle name="Normal 28 2 2 3 2 5 2" xfId="32597"/>
    <cellStyle name="Normal 28 2 2 3 2 6" xfId="23487"/>
    <cellStyle name="Normal 28 2 2 3 3" xfId="5133"/>
    <cellStyle name="Normal 28 2 2 3 3 2" xfId="7540"/>
    <cellStyle name="Normal 28 2 2 3 3 2 2" xfId="12083"/>
    <cellStyle name="Normal 28 2 2 3 3 2 2 2" xfId="21469"/>
    <cellStyle name="Normal 28 2 2 3 3 2 2 2 2" xfId="39753"/>
    <cellStyle name="Normal 28 2 2 3 3 2 2 3" xfId="30642"/>
    <cellStyle name="Normal 28 2 2 3 3 2 3" xfId="16929"/>
    <cellStyle name="Normal 28 2 2 3 3 2 3 2" xfId="35213"/>
    <cellStyle name="Normal 28 2 2 3 3 2 4" xfId="26102"/>
    <cellStyle name="Normal 28 2 2 3 3 3" xfId="9812"/>
    <cellStyle name="Normal 28 2 2 3 3 3 2" xfId="19198"/>
    <cellStyle name="Normal 28 2 2 3 3 3 2 2" xfId="37482"/>
    <cellStyle name="Normal 28 2 2 3 3 3 3" xfId="28371"/>
    <cellStyle name="Normal 28 2 2 3 3 4" xfId="14659"/>
    <cellStyle name="Normal 28 2 2 3 3 4 2" xfId="32943"/>
    <cellStyle name="Normal 28 2 2 3 3 5" xfId="23833"/>
    <cellStyle name="Normal 28 2 2 3 4" xfId="6845"/>
    <cellStyle name="Normal 28 2 2 3 4 2" xfId="11388"/>
    <cellStyle name="Normal 28 2 2 3 4 2 2" xfId="20774"/>
    <cellStyle name="Normal 28 2 2 3 4 2 2 2" xfId="39058"/>
    <cellStyle name="Normal 28 2 2 3 4 2 3" xfId="29947"/>
    <cellStyle name="Normal 28 2 2 3 4 3" xfId="16234"/>
    <cellStyle name="Normal 28 2 2 3 4 3 2" xfId="34518"/>
    <cellStyle name="Normal 28 2 2 3 4 4" xfId="25407"/>
    <cellStyle name="Normal 28 2 2 3 5" xfId="9116"/>
    <cellStyle name="Normal 28 2 2 3 5 2" xfId="18502"/>
    <cellStyle name="Normal 28 2 2 3 5 2 2" xfId="36786"/>
    <cellStyle name="Normal 28 2 2 3 5 3" xfId="27675"/>
    <cellStyle name="Normal 28 2 2 3 6" xfId="13964"/>
    <cellStyle name="Normal 28 2 2 3 6 2" xfId="32248"/>
    <cellStyle name="Normal 28 2 2 3 7" xfId="23136"/>
    <cellStyle name="Normal 28 2 2 4" xfId="3665"/>
    <cellStyle name="Normal 28 2 2 4 2" xfId="4827"/>
    <cellStyle name="Normal 28 2 2 4 2 2" xfId="5136"/>
    <cellStyle name="Normal 28 2 2 4 2 2 2" xfId="7543"/>
    <cellStyle name="Normal 28 2 2 4 2 2 2 2" xfId="12086"/>
    <cellStyle name="Normal 28 2 2 4 2 2 2 2 2" xfId="21472"/>
    <cellStyle name="Normal 28 2 2 4 2 2 2 2 2 2" xfId="39756"/>
    <cellStyle name="Normal 28 2 2 4 2 2 2 2 3" xfId="30645"/>
    <cellStyle name="Normal 28 2 2 4 2 2 2 3" xfId="16932"/>
    <cellStyle name="Normal 28 2 2 4 2 2 2 3 2" xfId="35216"/>
    <cellStyle name="Normal 28 2 2 4 2 2 2 4" xfId="26105"/>
    <cellStyle name="Normal 28 2 2 4 2 2 3" xfId="9815"/>
    <cellStyle name="Normal 28 2 2 4 2 2 3 2" xfId="19201"/>
    <cellStyle name="Normal 28 2 2 4 2 2 3 2 2" xfId="37485"/>
    <cellStyle name="Normal 28 2 2 4 2 2 3 3" xfId="28374"/>
    <cellStyle name="Normal 28 2 2 4 2 2 4" xfId="14662"/>
    <cellStyle name="Normal 28 2 2 4 2 2 4 2" xfId="32946"/>
    <cellStyle name="Normal 28 2 2 4 2 2 5" xfId="23836"/>
    <cellStyle name="Normal 28 2 2 4 2 3" xfId="7265"/>
    <cellStyle name="Normal 28 2 2 4 2 3 2" xfId="11808"/>
    <cellStyle name="Normal 28 2 2 4 2 3 2 2" xfId="21194"/>
    <cellStyle name="Normal 28 2 2 4 2 3 2 2 2" xfId="39478"/>
    <cellStyle name="Normal 28 2 2 4 2 3 2 3" xfId="30367"/>
    <cellStyle name="Normal 28 2 2 4 2 3 3" xfId="16654"/>
    <cellStyle name="Normal 28 2 2 4 2 3 3 2" xfId="34938"/>
    <cellStyle name="Normal 28 2 2 4 2 3 4" xfId="25827"/>
    <cellStyle name="Normal 28 2 2 4 2 4" xfId="9537"/>
    <cellStyle name="Normal 28 2 2 4 2 4 2" xfId="18923"/>
    <cellStyle name="Normal 28 2 2 4 2 4 2 2" xfId="37207"/>
    <cellStyle name="Normal 28 2 2 4 2 4 3" xfId="28096"/>
    <cellStyle name="Normal 28 2 2 4 2 5" xfId="14384"/>
    <cellStyle name="Normal 28 2 2 4 2 5 2" xfId="32668"/>
    <cellStyle name="Normal 28 2 2 4 2 6" xfId="23558"/>
    <cellStyle name="Normal 28 2 2 4 3" xfId="5135"/>
    <cellStyle name="Normal 28 2 2 4 3 2" xfId="7542"/>
    <cellStyle name="Normal 28 2 2 4 3 2 2" xfId="12085"/>
    <cellStyle name="Normal 28 2 2 4 3 2 2 2" xfId="21471"/>
    <cellStyle name="Normal 28 2 2 4 3 2 2 2 2" xfId="39755"/>
    <cellStyle name="Normal 28 2 2 4 3 2 2 3" xfId="30644"/>
    <cellStyle name="Normal 28 2 2 4 3 2 3" xfId="16931"/>
    <cellStyle name="Normal 28 2 2 4 3 2 3 2" xfId="35215"/>
    <cellStyle name="Normal 28 2 2 4 3 2 4" xfId="26104"/>
    <cellStyle name="Normal 28 2 2 4 3 3" xfId="9814"/>
    <cellStyle name="Normal 28 2 2 4 3 3 2" xfId="19200"/>
    <cellStyle name="Normal 28 2 2 4 3 3 2 2" xfId="37484"/>
    <cellStyle name="Normal 28 2 2 4 3 3 3" xfId="28373"/>
    <cellStyle name="Normal 28 2 2 4 3 4" xfId="14661"/>
    <cellStyle name="Normal 28 2 2 4 3 4 2" xfId="32945"/>
    <cellStyle name="Normal 28 2 2 4 3 5" xfId="23835"/>
    <cellStyle name="Normal 28 2 2 4 4" xfId="6916"/>
    <cellStyle name="Normal 28 2 2 4 4 2" xfId="11459"/>
    <cellStyle name="Normal 28 2 2 4 4 2 2" xfId="20845"/>
    <cellStyle name="Normal 28 2 2 4 4 2 2 2" xfId="39129"/>
    <cellStyle name="Normal 28 2 2 4 4 2 3" xfId="30018"/>
    <cellStyle name="Normal 28 2 2 4 4 3" xfId="16305"/>
    <cellStyle name="Normal 28 2 2 4 4 3 2" xfId="34589"/>
    <cellStyle name="Normal 28 2 2 4 4 4" xfId="25478"/>
    <cellStyle name="Normal 28 2 2 4 5" xfId="9187"/>
    <cellStyle name="Normal 28 2 2 4 5 2" xfId="18573"/>
    <cellStyle name="Normal 28 2 2 4 5 2 2" xfId="36857"/>
    <cellStyle name="Normal 28 2 2 4 5 3" xfId="27746"/>
    <cellStyle name="Normal 28 2 2 4 6" xfId="14035"/>
    <cellStyle name="Normal 28 2 2 4 6 2" xfId="32319"/>
    <cellStyle name="Normal 28 2 2 4 7" xfId="23207"/>
    <cellStyle name="Normal 28 2 2 5" xfId="3749"/>
    <cellStyle name="Normal 28 2 2 5 2" xfId="4871"/>
    <cellStyle name="Normal 28 2 2 5 2 2" xfId="5138"/>
    <cellStyle name="Normal 28 2 2 5 2 2 2" xfId="7545"/>
    <cellStyle name="Normal 28 2 2 5 2 2 2 2" xfId="12088"/>
    <cellStyle name="Normal 28 2 2 5 2 2 2 2 2" xfId="21474"/>
    <cellStyle name="Normal 28 2 2 5 2 2 2 2 2 2" xfId="39758"/>
    <cellStyle name="Normal 28 2 2 5 2 2 2 2 3" xfId="30647"/>
    <cellStyle name="Normal 28 2 2 5 2 2 2 3" xfId="16934"/>
    <cellStyle name="Normal 28 2 2 5 2 2 2 3 2" xfId="35218"/>
    <cellStyle name="Normal 28 2 2 5 2 2 2 4" xfId="26107"/>
    <cellStyle name="Normal 28 2 2 5 2 2 3" xfId="9817"/>
    <cellStyle name="Normal 28 2 2 5 2 2 3 2" xfId="19203"/>
    <cellStyle name="Normal 28 2 2 5 2 2 3 2 2" xfId="37487"/>
    <cellStyle name="Normal 28 2 2 5 2 2 3 3" xfId="28376"/>
    <cellStyle name="Normal 28 2 2 5 2 2 4" xfId="14664"/>
    <cellStyle name="Normal 28 2 2 5 2 2 4 2" xfId="32948"/>
    <cellStyle name="Normal 28 2 2 5 2 2 5" xfId="23838"/>
    <cellStyle name="Normal 28 2 2 5 2 3" xfId="7309"/>
    <cellStyle name="Normal 28 2 2 5 2 3 2" xfId="11852"/>
    <cellStyle name="Normal 28 2 2 5 2 3 2 2" xfId="21238"/>
    <cellStyle name="Normal 28 2 2 5 2 3 2 2 2" xfId="39522"/>
    <cellStyle name="Normal 28 2 2 5 2 3 2 3" xfId="30411"/>
    <cellStyle name="Normal 28 2 2 5 2 3 3" xfId="16698"/>
    <cellStyle name="Normal 28 2 2 5 2 3 3 2" xfId="34982"/>
    <cellStyle name="Normal 28 2 2 5 2 3 4" xfId="25871"/>
    <cellStyle name="Normal 28 2 2 5 2 4" xfId="9581"/>
    <cellStyle name="Normal 28 2 2 5 2 4 2" xfId="18967"/>
    <cellStyle name="Normal 28 2 2 5 2 4 2 2" xfId="37251"/>
    <cellStyle name="Normal 28 2 2 5 2 4 3" xfId="28140"/>
    <cellStyle name="Normal 28 2 2 5 2 5" xfId="14428"/>
    <cellStyle name="Normal 28 2 2 5 2 5 2" xfId="32712"/>
    <cellStyle name="Normal 28 2 2 5 2 6" xfId="23602"/>
    <cellStyle name="Normal 28 2 2 5 3" xfId="5137"/>
    <cellStyle name="Normal 28 2 2 5 3 2" xfId="7544"/>
    <cellStyle name="Normal 28 2 2 5 3 2 2" xfId="12087"/>
    <cellStyle name="Normal 28 2 2 5 3 2 2 2" xfId="21473"/>
    <cellStyle name="Normal 28 2 2 5 3 2 2 2 2" xfId="39757"/>
    <cellStyle name="Normal 28 2 2 5 3 2 2 3" xfId="30646"/>
    <cellStyle name="Normal 28 2 2 5 3 2 3" xfId="16933"/>
    <cellStyle name="Normal 28 2 2 5 3 2 3 2" xfId="35217"/>
    <cellStyle name="Normal 28 2 2 5 3 2 4" xfId="26106"/>
    <cellStyle name="Normal 28 2 2 5 3 3" xfId="9816"/>
    <cellStyle name="Normal 28 2 2 5 3 3 2" xfId="19202"/>
    <cellStyle name="Normal 28 2 2 5 3 3 2 2" xfId="37486"/>
    <cellStyle name="Normal 28 2 2 5 3 3 3" xfId="28375"/>
    <cellStyle name="Normal 28 2 2 5 3 4" xfId="14663"/>
    <cellStyle name="Normal 28 2 2 5 3 4 2" xfId="32947"/>
    <cellStyle name="Normal 28 2 2 5 3 5" xfId="23837"/>
    <cellStyle name="Normal 28 2 2 5 4" xfId="6960"/>
    <cellStyle name="Normal 28 2 2 5 4 2" xfId="11503"/>
    <cellStyle name="Normal 28 2 2 5 4 2 2" xfId="20889"/>
    <cellStyle name="Normal 28 2 2 5 4 2 2 2" xfId="39173"/>
    <cellStyle name="Normal 28 2 2 5 4 2 3" xfId="30062"/>
    <cellStyle name="Normal 28 2 2 5 4 3" xfId="16349"/>
    <cellStyle name="Normal 28 2 2 5 4 3 2" xfId="34633"/>
    <cellStyle name="Normal 28 2 2 5 4 4" xfId="25522"/>
    <cellStyle name="Normal 28 2 2 5 5" xfId="9231"/>
    <cellStyle name="Normal 28 2 2 5 5 2" xfId="18617"/>
    <cellStyle name="Normal 28 2 2 5 5 2 2" xfId="36901"/>
    <cellStyle name="Normal 28 2 2 5 5 3" xfId="27790"/>
    <cellStyle name="Normal 28 2 2 5 6" xfId="14079"/>
    <cellStyle name="Normal 28 2 2 5 6 2" xfId="32363"/>
    <cellStyle name="Normal 28 2 2 5 7" xfId="23252"/>
    <cellStyle name="Normal 28 2 2 6" xfId="4572"/>
    <cellStyle name="Normal 28 2 2 6 2" xfId="5139"/>
    <cellStyle name="Normal 28 2 2 6 2 2" xfId="7546"/>
    <cellStyle name="Normal 28 2 2 6 2 2 2" xfId="12089"/>
    <cellStyle name="Normal 28 2 2 6 2 2 2 2" xfId="21475"/>
    <cellStyle name="Normal 28 2 2 6 2 2 2 2 2" xfId="39759"/>
    <cellStyle name="Normal 28 2 2 6 2 2 2 3" xfId="30648"/>
    <cellStyle name="Normal 28 2 2 6 2 2 3" xfId="16935"/>
    <cellStyle name="Normal 28 2 2 6 2 2 3 2" xfId="35219"/>
    <cellStyle name="Normal 28 2 2 6 2 2 4" xfId="26108"/>
    <cellStyle name="Normal 28 2 2 6 2 3" xfId="9818"/>
    <cellStyle name="Normal 28 2 2 6 2 3 2" xfId="19204"/>
    <cellStyle name="Normal 28 2 2 6 2 3 2 2" xfId="37488"/>
    <cellStyle name="Normal 28 2 2 6 2 3 3" xfId="28377"/>
    <cellStyle name="Normal 28 2 2 6 2 4" xfId="14665"/>
    <cellStyle name="Normal 28 2 2 6 2 4 2" xfId="32949"/>
    <cellStyle name="Normal 28 2 2 6 2 5" xfId="23839"/>
    <cellStyle name="Normal 28 2 2 6 3" xfId="7010"/>
    <cellStyle name="Normal 28 2 2 6 3 2" xfId="11553"/>
    <cellStyle name="Normal 28 2 2 6 3 2 2" xfId="20939"/>
    <cellStyle name="Normal 28 2 2 6 3 2 2 2" xfId="39223"/>
    <cellStyle name="Normal 28 2 2 6 3 2 3" xfId="30112"/>
    <cellStyle name="Normal 28 2 2 6 3 3" xfId="16399"/>
    <cellStyle name="Normal 28 2 2 6 3 3 2" xfId="34683"/>
    <cellStyle name="Normal 28 2 2 6 3 4" xfId="25572"/>
    <cellStyle name="Normal 28 2 2 6 4" xfId="9282"/>
    <cellStyle name="Normal 28 2 2 6 4 2" xfId="18668"/>
    <cellStyle name="Normal 28 2 2 6 4 2 2" xfId="36952"/>
    <cellStyle name="Normal 28 2 2 6 4 3" xfId="27841"/>
    <cellStyle name="Normal 28 2 2 6 5" xfId="14129"/>
    <cellStyle name="Normal 28 2 2 6 5 2" xfId="32413"/>
    <cellStyle name="Normal 28 2 2 6 6" xfId="23303"/>
    <cellStyle name="Normal 28 2 2 7" xfId="5124"/>
    <cellStyle name="Normal 28 2 2 7 2" xfId="7531"/>
    <cellStyle name="Normal 28 2 2 7 2 2" xfId="12074"/>
    <cellStyle name="Normal 28 2 2 7 2 2 2" xfId="21460"/>
    <cellStyle name="Normal 28 2 2 7 2 2 2 2" xfId="39744"/>
    <cellStyle name="Normal 28 2 2 7 2 2 3" xfId="30633"/>
    <cellStyle name="Normal 28 2 2 7 2 3" xfId="16920"/>
    <cellStyle name="Normal 28 2 2 7 2 3 2" xfId="35204"/>
    <cellStyle name="Normal 28 2 2 7 2 4" xfId="26093"/>
    <cellStyle name="Normal 28 2 2 7 3" xfId="9803"/>
    <cellStyle name="Normal 28 2 2 7 3 2" xfId="19189"/>
    <cellStyle name="Normal 28 2 2 7 3 2 2" xfId="37473"/>
    <cellStyle name="Normal 28 2 2 7 3 3" xfId="28362"/>
    <cellStyle name="Normal 28 2 2 7 4" xfId="14650"/>
    <cellStyle name="Normal 28 2 2 7 4 2" xfId="32934"/>
    <cellStyle name="Normal 28 2 2 7 5" xfId="23824"/>
    <cellStyle name="Normal 28 2 2 8" xfId="6661"/>
    <cellStyle name="Normal 28 2 2 8 2" xfId="11204"/>
    <cellStyle name="Normal 28 2 2 8 2 2" xfId="20590"/>
    <cellStyle name="Normal 28 2 2 8 2 2 2" xfId="38874"/>
    <cellStyle name="Normal 28 2 2 8 2 3" xfId="29763"/>
    <cellStyle name="Normal 28 2 2 8 3" xfId="16050"/>
    <cellStyle name="Normal 28 2 2 8 3 2" xfId="34334"/>
    <cellStyle name="Normal 28 2 2 8 4" xfId="25223"/>
    <cellStyle name="Normal 28 2 2 9" xfId="8932"/>
    <cellStyle name="Normal 28 2 2 9 2" xfId="18318"/>
    <cellStyle name="Normal 28 2 2 9 2 2" xfId="36602"/>
    <cellStyle name="Normal 28 2 2 9 3" xfId="27491"/>
    <cellStyle name="Normal 28 2 3" xfId="2030"/>
    <cellStyle name="Normal 28 2 3 10" xfId="13765"/>
    <cellStyle name="Normal 28 2 3 10 2" xfId="32049"/>
    <cellStyle name="Normal 28 2 3 11" xfId="22928"/>
    <cellStyle name="Normal 28 2 3 2" xfId="2393"/>
    <cellStyle name="Normal 28 2 3 2 10" xfId="22972"/>
    <cellStyle name="Normal 28 2 3 2 2" xfId="3620"/>
    <cellStyle name="Normal 28 2 3 2 2 2" xfId="4791"/>
    <cellStyle name="Normal 28 2 3 2 2 2 2" xfId="5143"/>
    <cellStyle name="Normal 28 2 3 2 2 2 2 2" xfId="7550"/>
    <cellStyle name="Normal 28 2 3 2 2 2 2 2 2" xfId="12093"/>
    <cellStyle name="Normal 28 2 3 2 2 2 2 2 2 2" xfId="21479"/>
    <cellStyle name="Normal 28 2 3 2 2 2 2 2 2 2 2" xfId="39763"/>
    <cellStyle name="Normal 28 2 3 2 2 2 2 2 2 3" xfId="30652"/>
    <cellStyle name="Normal 28 2 3 2 2 2 2 2 3" xfId="16939"/>
    <cellStyle name="Normal 28 2 3 2 2 2 2 2 3 2" xfId="35223"/>
    <cellStyle name="Normal 28 2 3 2 2 2 2 2 4" xfId="26112"/>
    <cellStyle name="Normal 28 2 3 2 2 2 2 3" xfId="9822"/>
    <cellStyle name="Normal 28 2 3 2 2 2 2 3 2" xfId="19208"/>
    <cellStyle name="Normal 28 2 3 2 2 2 2 3 2 2" xfId="37492"/>
    <cellStyle name="Normal 28 2 3 2 2 2 2 3 3" xfId="28381"/>
    <cellStyle name="Normal 28 2 3 2 2 2 2 4" xfId="14669"/>
    <cellStyle name="Normal 28 2 3 2 2 2 2 4 2" xfId="32953"/>
    <cellStyle name="Normal 28 2 3 2 2 2 2 5" xfId="23843"/>
    <cellStyle name="Normal 28 2 3 2 2 2 3" xfId="7229"/>
    <cellStyle name="Normal 28 2 3 2 2 2 3 2" xfId="11772"/>
    <cellStyle name="Normal 28 2 3 2 2 2 3 2 2" xfId="21158"/>
    <cellStyle name="Normal 28 2 3 2 2 2 3 2 2 2" xfId="39442"/>
    <cellStyle name="Normal 28 2 3 2 2 2 3 2 3" xfId="30331"/>
    <cellStyle name="Normal 28 2 3 2 2 2 3 3" xfId="16618"/>
    <cellStyle name="Normal 28 2 3 2 2 2 3 3 2" xfId="34902"/>
    <cellStyle name="Normal 28 2 3 2 2 2 3 4" xfId="25791"/>
    <cellStyle name="Normal 28 2 3 2 2 2 4" xfId="9501"/>
    <cellStyle name="Normal 28 2 3 2 2 2 4 2" xfId="18887"/>
    <cellStyle name="Normal 28 2 3 2 2 2 4 2 2" xfId="37171"/>
    <cellStyle name="Normal 28 2 3 2 2 2 4 3" xfId="28060"/>
    <cellStyle name="Normal 28 2 3 2 2 2 5" xfId="14348"/>
    <cellStyle name="Normal 28 2 3 2 2 2 5 2" xfId="32632"/>
    <cellStyle name="Normal 28 2 3 2 2 2 6" xfId="23522"/>
    <cellStyle name="Normal 28 2 3 2 2 3" xfId="5142"/>
    <cellStyle name="Normal 28 2 3 2 2 3 2" xfId="7549"/>
    <cellStyle name="Normal 28 2 3 2 2 3 2 2" xfId="12092"/>
    <cellStyle name="Normal 28 2 3 2 2 3 2 2 2" xfId="21478"/>
    <cellStyle name="Normal 28 2 3 2 2 3 2 2 2 2" xfId="39762"/>
    <cellStyle name="Normal 28 2 3 2 2 3 2 2 3" xfId="30651"/>
    <cellStyle name="Normal 28 2 3 2 2 3 2 3" xfId="16938"/>
    <cellStyle name="Normal 28 2 3 2 2 3 2 3 2" xfId="35222"/>
    <cellStyle name="Normal 28 2 3 2 2 3 2 4" xfId="26111"/>
    <cellStyle name="Normal 28 2 3 2 2 3 3" xfId="9821"/>
    <cellStyle name="Normal 28 2 3 2 2 3 3 2" xfId="19207"/>
    <cellStyle name="Normal 28 2 3 2 2 3 3 2 2" xfId="37491"/>
    <cellStyle name="Normal 28 2 3 2 2 3 3 3" xfId="28380"/>
    <cellStyle name="Normal 28 2 3 2 2 3 4" xfId="14668"/>
    <cellStyle name="Normal 28 2 3 2 2 3 4 2" xfId="32952"/>
    <cellStyle name="Normal 28 2 3 2 2 3 5" xfId="23842"/>
    <cellStyle name="Normal 28 2 3 2 2 4" xfId="6880"/>
    <cellStyle name="Normal 28 2 3 2 2 4 2" xfId="11423"/>
    <cellStyle name="Normal 28 2 3 2 2 4 2 2" xfId="20809"/>
    <cellStyle name="Normal 28 2 3 2 2 4 2 2 2" xfId="39093"/>
    <cellStyle name="Normal 28 2 3 2 2 4 2 3" xfId="29982"/>
    <cellStyle name="Normal 28 2 3 2 2 4 3" xfId="16269"/>
    <cellStyle name="Normal 28 2 3 2 2 4 3 2" xfId="34553"/>
    <cellStyle name="Normal 28 2 3 2 2 4 4" xfId="25442"/>
    <cellStyle name="Normal 28 2 3 2 2 5" xfId="9151"/>
    <cellStyle name="Normal 28 2 3 2 2 5 2" xfId="18537"/>
    <cellStyle name="Normal 28 2 3 2 2 5 2 2" xfId="36821"/>
    <cellStyle name="Normal 28 2 3 2 2 5 3" xfId="27710"/>
    <cellStyle name="Normal 28 2 3 2 2 6" xfId="13999"/>
    <cellStyle name="Normal 28 2 3 2 2 6 2" xfId="32283"/>
    <cellStyle name="Normal 28 2 3 2 2 7" xfId="23171"/>
    <cellStyle name="Normal 28 2 3 2 3" xfId="3735"/>
    <cellStyle name="Normal 28 2 3 2 3 2" xfId="4865"/>
    <cellStyle name="Normal 28 2 3 2 3 2 2" xfId="5145"/>
    <cellStyle name="Normal 28 2 3 2 3 2 2 2" xfId="7552"/>
    <cellStyle name="Normal 28 2 3 2 3 2 2 2 2" xfId="12095"/>
    <cellStyle name="Normal 28 2 3 2 3 2 2 2 2 2" xfId="21481"/>
    <cellStyle name="Normal 28 2 3 2 3 2 2 2 2 2 2" xfId="39765"/>
    <cellStyle name="Normal 28 2 3 2 3 2 2 2 2 3" xfId="30654"/>
    <cellStyle name="Normal 28 2 3 2 3 2 2 2 3" xfId="16941"/>
    <cellStyle name="Normal 28 2 3 2 3 2 2 2 3 2" xfId="35225"/>
    <cellStyle name="Normal 28 2 3 2 3 2 2 2 4" xfId="26114"/>
    <cellStyle name="Normal 28 2 3 2 3 2 2 3" xfId="9824"/>
    <cellStyle name="Normal 28 2 3 2 3 2 2 3 2" xfId="19210"/>
    <cellStyle name="Normal 28 2 3 2 3 2 2 3 2 2" xfId="37494"/>
    <cellStyle name="Normal 28 2 3 2 3 2 2 3 3" xfId="28383"/>
    <cellStyle name="Normal 28 2 3 2 3 2 2 4" xfId="14671"/>
    <cellStyle name="Normal 28 2 3 2 3 2 2 4 2" xfId="32955"/>
    <cellStyle name="Normal 28 2 3 2 3 2 2 5" xfId="23845"/>
    <cellStyle name="Normal 28 2 3 2 3 2 3" xfId="7303"/>
    <cellStyle name="Normal 28 2 3 2 3 2 3 2" xfId="11846"/>
    <cellStyle name="Normal 28 2 3 2 3 2 3 2 2" xfId="21232"/>
    <cellStyle name="Normal 28 2 3 2 3 2 3 2 2 2" xfId="39516"/>
    <cellStyle name="Normal 28 2 3 2 3 2 3 2 3" xfId="30405"/>
    <cellStyle name="Normal 28 2 3 2 3 2 3 3" xfId="16692"/>
    <cellStyle name="Normal 28 2 3 2 3 2 3 3 2" xfId="34976"/>
    <cellStyle name="Normal 28 2 3 2 3 2 3 4" xfId="25865"/>
    <cellStyle name="Normal 28 2 3 2 3 2 4" xfId="9575"/>
    <cellStyle name="Normal 28 2 3 2 3 2 4 2" xfId="18961"/>
    <cellStyle name="Normal 28 2 3 2 3 2 4 2 2" xfId="37245"/>
    <cellStyle name="Normal 28 2 3 2 3 2 4 3" xfId="28134"/>
    <cellStyle name="Normal 28 2 3 2 3 2 5" xfId="14422"/>
    <cellStyle name="Normal 28 2 3 2 3 2 5 2" xfId="32706"/>
    <cellStyle name="Normal 28 2 3 2 3 2 6" xfId="23596"/>
    <cellStyle name="Normal 28 2 3 2 3 3" xfId="5144"/>
    <cellStyle name="Normal 28 2 3 2 3 3 2" xfId="7551"/>
    <cellStyle name="Normal 28 2 3 2 3 3 2 2" xfId="12094"/>
    <cellStyle name="Normal 28 2 3 2 3 3 2 2 2" xfId="21480"/>
    <cellStyle name="Normal 28 2 3 2 3 3 2 2 2 2" xfId="39764"/>
    <cellStyle name="Normal 28 2 3 2 3 3 2 2 3" xfId="30653"/>
    <cellStyle name="Normal 28 2 3 2 3 3 2 3" xfId="16940"/>
    <cellStyle name="Normal 28 2 3 2 3 3 2 3 2" xfId="35224"/>
    <cellStyle name="Normal 28 2 3 2 3 3 2 4" xfId="26113"/>
    <cellStyle name="Normal 28 2 3 2 3 3 3" xfId="9823"/>
    <cellStyle name="Normal 28 2 3 2 3 3 3 2" xfId="19209"/>
    <cellStyle name="Normal 28 2 3 2 3 3 3 2 2" xfId="37493"/>
    <cellStyle name="Normal 28 2 3 2 3 3 3 3" xfId="28382"/>
    <cellStyle name="Normal 28 2 3 2 3 3 4" xfId="14670"/>
    <cellStyle name="Normal 28 2 3 2 3 3 4 2" xfId="32954"/>
    <cellStyle name="Normal 28 2 3 2 3 3 5" xfId="23844"/>
    <cellStyle name="Normal 28 2 3 2 3 4" xfId="6954"/>
    <cellStyle name="Normal 28 2 3 2 3 4 2" xfId="11497"/>
    <cellStyle name="Normal 28 2 3 2 3 4 2 2" xfId="20883"/>
    <cellStyle name="Normal 28 2 3 2 3 4 2 2 2" xfId="39167"/>
    <cellStyle name="Normal 28 2 3 2 3 4 2 3" xfId="30056"/>
    <cellStyle name="Normal 28 2 3 2 3 4 3" xfId="16343"/>
    <cellStyle name="Normal 28 2 3 2 3 4 3 2" xfId="34627"/>
    <cellStyle name="Normal 28 2 3 2 3 4 4" xfId="25516"/>
    <cellStyle name="Normal 28 2 3 2 3 5" xfId="9225"/>
    <cellStyle name="Normal 28 2 3 2 3 5 2" xfId="18611"/>
    <cellStyle name="Normal 28 2 3 2 3 5 2 2" xfId="36895"/>
    <cellStyle name="Normal 28 2 3 2 3 5 3" xfId="27784"/>
    <cellStyle name="Normal 28 2 3 2 3 6" xfId="14073"/>
    <cellStyle name="Normal 28 2 3 2 3 6 2" xfId="32357"/>
    <cellStyle name="Normal 28 2 3 2 3 7" xfId="23246"/>
    <cellStyle name="Normal 28 2 3 2 4" xfId="3366"/>
    <cellStyle name="Normal 28 2 3 2 4 2" xfId="4647"/>
    <cellStyle name="Normal 28 2 3 2 4 2 2" xfId="5147"/>
    <cellStyle name="Normal 28 2 3 2 4 2 2 2" xfId="7554"/>
    <cellStyle name="Normal 28 2 3 2 4 2 2 2 2" xfId="12097"/>
    <cellStyle name="Normal 28 2 3 2 4 2 2 2 2 2" xfId="21483"/>
    <cellStyle name="Normal 28 2 3 2 4 2 2 2 2 2 2" xfId="39767"/>
    <cellStyle name="Normal 28 2 3 2 4 2 2 2 2 3" xfId="30656"/>
    <cellStyle name="Normal 28 2 3 2 4 2 2 2 3" xfId="16943"/>
    <cellStyle name="Normal 28 2 3 2 4 2 2 2 3 2" xfId="35227"/>
    <cellStyle name="Normal 28 2 3 2 4 2 2 2 4" xfId="26116"/>
    <cellStyle name="Normal 28 2 3 2 4 2 2 3" xfId="9826"/>
    <cellStyle name="Normal 28 2 3 2 4 2 2 3 2" xfId="19212"/>
    <cellStyle name="Normal 28 2 3 2 4 2 2 3 2 2" xfId="37496"/>
    <cellStyle name="Normal 28 2 3 2 4 2 2 3 3" xfId="28385"/>
    <cellStyle name="Normal 28 2 3 2 4 2 2 4" xfId="14673"/>
    <cellStyle name="Normal 28 2 3 2 4 2 2 4 2" xfId="32957"/>
    <cellStyle name="Normal 28 2 3 2 4 2 2 5" xfId="23847"/>
    <cellStyle name="Normal 28 2 3 2 4 2 3" xfId="7085"/>
    <cellStyle name="Normal 28 2 3 2 4 2 3 2" xfId="11628"/>
    <cellStyle name="Normal 28 2 3 2 4 2 3 2 2" xfId="21014"/>
    <cellStyle name="Normal 28 2 3 2 4 2 3 2 2 2" xfId="39298"/>
    <cellStyle name="Normal 28 2 3 2 4 2 3 2 3" xfId="30187"/>
    <cellStyle name="Normal 28 2 3 2 4 2 3 3" xfId="16474"/>
    <cellStyle name="Normal 28 2 3 2 4 2 3 3 2" xfId="34758"/>
    <cellStyle name="Normal 28 2 3 2 4 2 3 4" xfId="25647"/>
    <cellStyle name="Normal 28 2 3 2 4 2 4" xfId="9357"/>
    <cellStyle name="Normal 28 2 3 2 4 2 4 2" xfId="18743"/>
    <cellStyle name="Normal 28 2 3 2 4 2 4 2 2" xfId="37027"/>
    <cellStyle name="Normal 28 2 3 2 4 2 4 3" xfId="27916"/>
    <cellStyle name="Normal 28 2 3 2 4 2 5" xfId="14204"/>
    <cellStyle name="Normal 28 2 3 2 4 2 5 2" xfId="32488"/>
    <cellStyle name="Normal 28 2 3 2 4 2 6" xfId="23378"/>
    <cellStyle name="Normal 28 2 3 2 4 3" xfId="5146"/>
    <cellStyle name="Normal 28 2 3 2 4 3 2" xfId="7553"/>
    <cellStyle name="Normal 28 2 3 2 4 3 2 2" xfId="12096"/>
    <cellStyle name="Normal 28 2 3 2 4 3 2 2 2" xfId="21482"/>
    <cellStyle name="Normal 28 2 3 2 4 3 2 2 2 2" xfId="39766"/>
    <cellStyle name="Normal 28 2 3 2 4 3 2 2 3" xfId="30655"/>
    <cellStyle name="Normal 28 2 3 2 4 3 2 3" xfId="16942"/>
    <cellStyle name="Normal 28 2 3 2 4 3 2 3 2" xfId="35226"/>
    <cellStyle name="Normal 28 2 3 2 4 3 2 4" xfId="26115"/>
    <cellStyle name="Normal 28 2 3 2 4 3 3" xfId="9825"/>
    <cellStyle name="Normal 28 2 3 2 4 3 3 2" xfId="19211"/>
    <cellStyle name="Normal 28 2 3 2 4 3 3 2 2" xfId="37495"/>
    <cellStyle name="Normal 28 2 3 2 4 3 3 3" xfId="28384"/>
    <cellStyle name="Normal 28 2 3 2 4 3 4" xfId="14672"/>
    <cellStyle name="Normal 28 2 3 2 4 3 4 2" xfId="32956"/>
    <cellStyle name="Normal 28 2 3 2 4 3 5" xfId="23846"/>
    <cellStyle name="Normal 28 2 3 2 4 4" xfId="6736"/>
    <cellStyle name="Normal 28 2 3 2 4 4 2" xfId="11279"/>
    <cellStyle name="Normal 28 2 3 2 4 4 2 2" xfId="20665"/>
    <cellStyle name="Normal 28 2 3 2 4 4 2 2 2" xfId="38949"/>
    <cellStyle name="Normal 28 2 3 2 4 4 2 3" xfId="29838"/>
    <cellStyle name="Normal 28 2 3 2 4 4 3" xfId="16125"/>
    <cellStyle name="Normal 28 2 3 2 4 4 3 2" xfId="34409"/>
    <cellStyle name="Normal 28 2 3 2 4 4 4" xfId="25298"/>
    <cellStyle name="Normal 28 2 3 2 4 5" xfId="9007"/>
    <cellStyle name="Normal 28 2 3 2 4 5 2" xfId="18393"/>
    <cellStyle name="Normal 28 2 3 2 4 5 2 2" xfId="36677"/>
    <cellStyle name="Normal 28 2 3 2 4 5 3" xfId="27566"/>
    <cellStyle name="Normal 28 2 3 2 4 6" xfId="13855"/>
    <cellStyle name="Normal 28 2 3 2 4 6 2" xfId="32139"/>
    <cellStyle name="Normal 28 2 3 2 4 7" xfId="23026"/>
    <cellStyle name="Normal 28 2 3 2 5" xfId="4599"/>
    <cellStyle name="Normal 28 2 3 2 5 2" xfId="5148"/>
    <cellStyle name="Normal 28 2 3 2 5 2 2" xfId="7555"/>
    <cellStyle name="Normal 28 2 3 2 5 2 2 2" xfId="12098"/>
    <cellStyle name="Normal 28 2 3 2 5 2 2 2 2" xfId="21484"/>
    <cellStyle name="Normal 28 2 3 2 5 2 2 2 2 2" xfId="39768"/>
    <cellStyle name="Normal 28 2 3 2 5 2 2 2 3" xfId="30657"/>
    <cellStyle name="Normal 28 2 3 2 5 2 2 3" xfId="16944"/>
    <cellStyle name="Normal 28 2 3 2 5 2 2 3 2" xfId="35228"/>
    <cellStyle name="Normal 28 2 3 2 5 2 2 4" xfId="26117"/>
    <cellStyle name="Normal 28 2 3 2 5 2 3" xfId="9827"/>
    <cellStyle name="Normal 28 2 3 2 5 2 3 2" xfId="19213"/>
    <cellStyle name="Normal 28 2 3 2 5 2 3 2 2" xfId="37497"/>
    <cellStyle name="Normal 28 2 3 2 5 2 3 3" xfId="28386"/>
    <cellStyle name="Normal 28 2 3 2 5 2 4" xfId="14674"/>
    <cellStyle name="Normal 28 2 3 2 5 2 4 2" xfId="32958"/>
    <cellStyle name="Normal 28 2 3 2 5 2 5" xfId="23848"/>
    <cellStyle name="Normal 28 2 3 2 5 3" xfId="7037"/>
    <cellStyle name="Normal 28 2 3 2 5 3 2" xfId="11580"/>
    <cellStyle name="Normal 28 2 3 2 5 3 2 2" xfId="20966"/>
    <cellStyle name="Normal 28 2 3 2 5 3 2 2 2" xfId="39250"/>
    <cellStyle name="Normal 28 2 3 2 5 3 2 3" xfId="30139"/>
    <cellStyle name="Normal 28 2 3 2 5 3 3" xfId="16426"/>
    <cellStyle name="Normal 28 2 3 2 5 3 3 2" xfId="34710"/>
    <cellStyle name="Normal 28 2 3 2 5 3 4" xfId="25599"/>
    <cellStyle name="Normal 28 2 3 2 5 4" xfId="9309"/>
    <cellStyle name="Normal 28 2 3 2 5 4 2" xfId="18695"/>
    <cellStyle name="Normal 28 2 3 2 5 4 2 2" xfId="36979"/>
    <cellStyle name="Normal 28 2 3 2 5 4 3" xfId="27868"/>
    <cellStyle name="Normal 28 2 3 2 5 5" xfId="14156"/>
    <cellStyle name="Normal 28 2 3 2 5 5 2" xfId="32440"/>
    <cellStyle name="Normal 28 2 3 2 5 6" xfId="23330"/>
    <cellStyle name="Normal 28 2 3 2 6" xfId="5141"/>
    <cellStyle name="Normal 28 2 3 2 6 2" xfId="7548"/>
    <cellStyle name="Normal 28 2 3 2 6 2 2" xfId="12091"/>
    <cellStyle name="Normal 28 2 3 2 6 2 2 2" xfId="21477"/>
    <cellStyle name="Normal 28 2 3 2 6 2 2 2 2" xfId="39761"/>
    <cellStyle name="Normal 28 2 3 2 6 2 2 3" xfId="30650"/>
    <cellStyle name="Normal 28 2 3 2 6 2 3" xfId="16937"/>
    <cellStyle name="Normal 28 2 3 2 6 2 3 2" xfId="35221"/>
    <cellStyle name="Normal 28 2 3 2 6 2 4" xfId="26110"/>
    <cellStyle name="Normal 28 2 3 2 6 3" xfId="9820"/>
    <cellStyle name="Normal 28 2 3 2 6 3 2" xfId="19206"/>
    <cellStyle name="Normal 28 2 3 2 6 3 2 2" xfId="37490"/>
    <cellStyle name="Normal 28 2 3 2 6 3 3" xfId="28379"/>
    <cellStyle name="Normal 28 2 3 2 6 4" xfId="14667"/>
    <cellStyle name="Normal 28 2 3 2 6 4 2" xfId="32951"/>
    <cellStyle name="Normal 28 2 3 2 6 5" xfId="23841"/>
    <cellStyle name="Normal 28 2 3 2 7" xfId="6688"/>
    <cellStyle name="Normal 28 2 3 2 7 2" xfId="11231"/>
    <cellStyle name="Normal 28 2 3 2 7 2 2" xfId="20617"/>
    <cellStyle name="Normal 28 2 3 2 7 2 2 2" xfId="38901"/>
    <cellStyle name="Normal 28 2 3 2 7 2 3" xfId="29790"/>
    <cellStyle name="Normal 28 2 3 2 7 3" xfId="16077"/>
    <cellStyle name="Normal 28 2 3 2 7 3 2" xfId="34361"/>
    <cellStyle name="Normal 28 2 3 2 7 4" xfId="25250"/>
    <cellStyle name="Normal 28 2 3 2 8" xfId="8959"/>
    <cellStyle name="Normal 28 2 3 2 8 2" xfId="18345"/>
    <cellStyle name="Normal 28 2 3 2 8 2 2" xfId="36629"/>
    <cellStyle name="Normal 28 2 3 2 8 3" xfId="27518"/>
    <cellStyle name="Normal 28 2 3 2 9" xfId="13807"/>
    <cellStyle name="Normal 28 2 3 2 9 2" xfId="32091"/>
    <cellStyle name="Normal 28 2 3 3" xfId="3534"/>
    <cellStyle name="Normal 28 2 3 3 2" xfId="4735"/>
    <cellStyle name="Normal 28 2 3 3 2 2" xfId="5150"/>
    <cellStyle name="Normal 28 2 3 3 2 2 2" xfId="7557"/>
    <cellStyle name="Normal 28 2 3 3 2 2 2 2" xfId="12100"/>
    <cellStyle name="Normal 28 2 3 3 2 2 2 2 2" xfId="21486"/>
    <cellStyle name="Normal 28 2 3 3 2 2 2 2 2 2" xfId="39770"/>
    <cellStyle name="Normal 28 2 3 3 2 2 2 2 3" xfId="30659"/>
    <cellStyle name="Normal 28 2 3 3 2 2 2 3" xfId="16946"/>
    <cellStyle name="Normal 28 2 3 3 2 2 2 3 2" xfId="35230"/>
    <cellStyle name="Normal 28 2 3 3 2 2 2 4" xfId="26119"/>
    <cellStyle name="Normal 28 2 3 3 2 2 3" xfId="9829"/>
    <cellStyle name="Normal 28 2 3 3 2 2 3 2" xfId="19215"/>
    <cellStyle name="Normal 28 2 3 3 2 2 3 2 2" xfId="37499"/>
    <cellStyle name="Normal 28 2 3 3 2 2 3 3" xfId="28388"/>
    <cellStyle name="Normal 28 2 3 3 2 2 4" xfId="14676"/>
    <cellStyle name="Normal 28 2 3 3 2 2 4 2" xfId="32960"/>
    <cellStyle name="Normal 28 2 3 3 2 2 5" xfId="23850"/>
    <cellStyle name="Normal 28 2 3 3 2 3" xfId="7173"/>
    <cellStyle name="Normal 28 2 3 3 2 3 2" xfId="11716"/>
    <cellStyle name="Normal 28 2 3 3 2 3 2 2" xfId="21102"/>
    <cellStyle name="Normal 28 2 3 3 2 3 2 2 2" xfId="39386"/>
    <cellStyle name="Normal 28 2 3 3 2 3 2 3" xfId="30275"/>
    <cellStyle name="Normal 28 2 3 3 2 3 3" xfId="16562"/>
    <cellStyle name="Normal 28 2 3 3 2 3 3 2" xfId="34846"/>
    <cellStyle name="Normal 28 2 3 3 2 3 4" xfId="25735"/>
    <cellStyle name="Normal 28 2 3 3 2 4" xfId="9445"/>
    <cellStyle name="Normal 28 2 3 3 2 4 2" xfId="18831"/>
    <cellStyle name="Normal 28 2 3 3 2 4 2 2" xfId="37115"/>
    <cellStyle name="Normal 28 2 3 3 2 4 3" xfId="28004"/>
    <cellStyle name="Normal 28 2 3 3 2 5" xfId="14292"/>
    <cellStyle name="Normal 28 2 3 3 2 5 2" xfId="32576"/>
    <cellStyle name="Normal 28 2 3 3 2 6" xfId="23466"/>
    <cellStyle name="Normal 28 2 3 3 3" xfId="5149"/>
    <cellStyle name="Normal 28 2 3 3 3 2" xfId="7556"/>
    <cellStyle name="Normal 28 2 3 3 3 2 2" xfId="12099"/>
    <cellStyle name="Normal 28 2 3 3 3 2 2 2" xfId="21485"/>
    <cellStyle name="Normal 28 2 3 3 3 2 2 2 2" xfId="39769"/>
    <cellStyle name="Normal 28 2 3 3 3 2 2 3" xfId="30658"/>
    <cellStyle name="Normal 28 2 3 3 3 2 3" xfId="16945"/>
    <cellStyle name="Normal 28 2 3 3 3 2 3 2" xfId="35229"/>
    <cellStyle name="Normal 28 2 3 3 3 2 4" xfId="26118"/>
    <cellStyle name="Normal 28 2 3 3 3 3" xfId="9828"/>
    <cellStyle name="Normal 28 2 3 3 3 3 2" xfId="19214"/>
    <cellStyle name="Normal 28 2 3 3 3 3 2 2" xfId="37498"/>
    <cellStyle name="Normal 28 2 3 3 3 3 3" xfId="28387"/>
    <cellStyle name="Normal 28 2 3 3 3 4" xfId="14675"/>
    <cellStyle name="Normal 28 2 3 3 3 4 2" xfId="32959"/>
    <cellStyle name="Normal 28 2 3 3 3 5" xfId="23849"/>
    <cellStyle name="Normal 28 2 3 3 4" xfId="6824"/>
    <cellStyle name="Normal 28 2 3 3 4 2" xfId="11367"/>
    <cellStyle name="Normal 28 2 3 3 4 2 2" xfId="20753"/>
    <cellStyle name="Normal 28 2 3 3 4 2 2 2" xfId="39037"/>
    <cellStyle name="Normal 28 2 3 3 4 2 3" xfId="29926"/>
    <cellStyle name="Normal 28 2 3 3 4 3" xfId="16213"/>
    <cellStyle name="Normal 28 2 3 3 4 3 2" xfId="34497"/>
    <cellStyle name="Normal 28 2 3 3 4 4" xfId="25386"/>
    <cellStyle name="Normal 28 2 3 3 5" xfId="9095"/>
    <cellStyle name="Normal 28 2 3 3 5 2" xfId="18481"/>
    <cellStyle name="Normal 28 2 3 3 5 2 2" xfId="36765"/>
    <cellStyle name="Normal 28 2 3 3 5 3" xfId="27654"/>
    <cellStyle name="Normal 28 2 3 3 6" xfId="13943"/>
    <cellStyle name="Normal 28 2 3 3 6 2" xfId="32227"/>
    <cellStyle name="Normal 28 2 3 3 7" xfId="23115"/>
    <cellStyle name="Normal 28 2 3 4" xfId="3497"/>
    <cellStyle name="Normal 28 2 3 4 2" xfId="4709"/>
    <cellStyle name="Normal 28 2 3 4 2 2" xfId="5152"/>
    <cellStyle name="Normal 28 2 3 4 2 2 2" xfId="7559"/>
    <cellStyle name="Normal 28 2 3 4 2 2 2 2" xfId="12102"/>
    <cellStyle name="Normal 28 2 3 4 2 2 2 2 2" xfId="21488"/>
    <cellStyle name="Normal 28 2 3 4 2 2 2 2 2 2" xfId="39772"/>
    <cellStyle name="Normal 28 2 3 4 2 2 2 2 3" xfId="30661"/>
    <cellStyle name="Normal 28 2 3 4 2 2 2 3" xfId="16948"/>
    <cellStyle name="Normal 28 2 3 4 2 2 2 3 2" xfId="35232"/>
    <cellStyle name="Normal 28 2 3 4 2 2 2 4" xfId="26121"/>
    <cellStyle name="Normal 28 2 3 4 2 2 3" xfId="9831"/>
    <cellStyle name="Normal 28 2 3 4 2 2 3 2" xfId="19217"/>
    <cellStyle name="Normal 28 2 3 4 2 2 3 2 2" xfId="37501"/>
    <cellStyle name="Normal 28 2 3 4 2 2 3 3" xfId="28390"/>
    <cellStyle name="Normal 28 2 3 4 2 2 4" xfId="14678"/>
    <cellStyle name="Normal 28 2 3 4 2 2 4 2" xfId="32962"/>
    <cellStyle name="Normal 28 2 3 4 2 2 5" xfId="23852"/>
    <cellStyle name="Normal 28 2 3 4 2 3" xfId="7147"/>
    <cellStyle name="Normal 28 2 3 4 2 3 2" xfId="11690"/>
    <cellStyle name="Normal 28 2 3 4 2 3 2 2" xfId="21076"/>
    <cellStyle name="Normal 28 2 3 4 2 3 2 2 2" xfId="39360"/>
    <cellStyle name="Normal 28 2 3 4 2 3 2 3" xfId="30249"/>
    <cellStyle name="Normal 28 2 3 4 2 3 3" xfId="16536"/>
    <cellStyle name="Normal 28 2 3 4 2 3 3 2" xfId="34820"/>
    <cellStyle name="Normal 28 2 3 4 2 3 4" xfId="25709"/>
    <cellStyle name="Normal 28 2 3 4 2 4" xfId="9419"/>
    <cellStyle name="Normal 28 2 3 4 2 4 2" xfId="18805"/>
    <cellStyle name="Normal 28 2 3 4 2 4 2 2" xfId="37089"/>
    <cellStyle name="Normal 28 2 3 4 2 4 3" xfId="27978"/>
    <cellStyle name="Normal 28 2 3 4 2 5" xfId="14266"/>
    <cellStyle name="Normal 28 2 3 4 2 5 2" xfId="32550"/>
    <cellStyle name="Normal 28 2 3 4 2 6" xfId="23440"/>
    <cellStyle name="Normal 28 2 3 4 3" xfId="5151"/>
    <cellStyle name="Normal 28 2 3 4 3 2" xfId="7558"/>
    <cellStyle name="Normal 28 2 3 4 3 2 2" xfId="12101"/>
    <cellStyle name="Normal 28 2 3 4 3 2 2 2" xfId="21487"/>
    <cellStyle name="Normal 28 2 3 4 3 2 2 2 2" xfId="39771"/>
    <cellStyle name="Normal 28 2 3 4 3 2 2 3" xfId="30660"/>
    <cellStyle name="Normal 28 2 3 4 3 2 3" xfId="16947"/>
    <cellStyle name="Normal 28 2 3 4 3 2 3 2" xfId="35231"/>
    <cellStyle name="Normal 28 2 3 4 3 2 4" xfId="26120"/>
    <cellStyle name="Normal 28 2 3 4 3 3" xfId="9830"/>
    <cellStyle name="Normal 28 2 3 4 3 3 2" xfId="19216"/>
    <cellStyle name="Normal 28 2 3 4 3 3 2 2" xfId="37500"/>
    <cellStyle name="Normal 28 2 3 4 3 3 3" xfId="28389"/>
    <cellStyle name="Normal 28 2 3 4 3 4" xfId="14677"/>
    <cellStyle name="Normal 28 2 3 4 3 4 2" xfId="32961"/>
    <cellStyle name="Normal 28 2 3 4 3 5" xfId="23851"/>
    <cellStyle name="Normal 28 2 3 4 4" xfId="6798"/>
    <cellStyle name="Normal 28 2 3 4 4 2" xfId="11341"/>
    <cellStyle name="Normal 28 2 3 4 4 2 2" xfId="20727"/>
    <cellStyle name="Normal 28 2 3 4 4 2 2 2" xfId="39011"/>
    <cellStyle name="Normal 28 2 3 4 4 2 3" xfId="29900"/>
    <cellStyle name="Normal 28 2 3 4 4 3" xfId="16187"/>
    <cellStyle name="Normal 28 2 3 4 4 3 2" xfId="34471"/>
    <cellStyle name="Normal 28 2 3 4 4 4" xfId="25360"/>
    <cellStyle name="Normal 28 2 3 4 5" xfId="9069"/>
    <cellStyle name="Normal 28 2 3 4 5 2" xfId="18455"/>
    <cellStyle name="Normal 28 2 3 4 5 2 2" xfId="36739"/>
    <cellStyle name="Normal 28 2 3 4 5 3" xfId="27628"/>
    <cellStyle name="Normal 28 2 3 4 6" xfId="13917"/>
    <cellStyle name="Normal 28 2 3 4 6 2" xfId="32201"/>
    <cellStyle name="Normal 28 2 3 4 7" xfId="23089"/>
    <cellStyle name="Normal 28 2 3 5" xfId="3527"/>
    <cellStyle name="Normal 28 2 3 5 2" xfId="4728"/>
    <cellStyle name="Normal 28 2 3 5 2 2" xfId="5154"/>
    <cellStyle name="Normal 28 2 3 5 2 2 2" xfId="7561"/>
    <cellStyle name="Normal 28 2 3 5 2 2 2 2" xfId="12104"/>
    <cellStyle name="Normal 28 2 3 5 2 2 2 2 2" xfId="21490"/>
    <cellStyle name="Normal 28 2 3 5 2 2 2 2 2 2" xfId="39774"/>
    <cellStyle name="Normal 28 2 3 5 2 2 2 2 3" xfId="30663"/>
    <cellStyle name="Normal 28 2 3 5 2 2 2 3" xfId="16950"/>
    <cellStyle name="Normal 28 2 3 5 2 2 2 3 2" xfId="35234"/>
    <cellStyle name="Normal 28 2 3 5 2 2 2 4" xfId="26123"/>
    <cellStyle name="Normal 28 2 3 5 2 2 3" xfId="9833"/>
    <cellStyle name="Normal 28 2 3 5 2 2 3 2" xfId="19219"/>
    <cellStyle name="Normal 28 2 3 5 2 2 3 2 2" xfId="37503"/>
    <cellStyle name="Normal 28 2 3 5 2 2 3 3" xfId="28392"/>
    <cellStyle name="Normal 28 2 3 5 2 2 4" xfId="14680"/>
    <cellStyle name="Normal 28 2 3 5 2 2 4 2" xfId="32964"/>
    <cellStyle name="Normal 28 2 3 5 2 2 5" xfId="23854"/>
    <cellStyle name="Normal 28 2 3 5 2 3" xfId="7166"/>
    <cellStyle name="Normal 28 2 3 5 2 3 2" xfId="11709"/>
    <cellStyle name="Normal 28 2 3 5 2 3 2 2" xfId="21095"/>
    <cellStyle name="Normal 28 2 3 5 2 3 2 2 2" xfId="39379"/>
    <cellStyle name="Normal 28 2 3 5 2 3 2 3" xfId="30268"/>
    <cellStyle name="Normal 28 2 3 5 2 3 3" xfId="16555"/>
    <cellStyle name="Normal 28 2 3 5 2 3 3 2" xfId="34839"/>
    <cellStyle name="Normal 28 2 3 5 2 3 4" xfId="25728"/>
    <cellStyle name="Normal 28 2 3 5 2 4" xfId="9438"/>
    <cellStyle name="Normal 28 2 3 5 2 4 2" xfId="18824"/>
    <cellStyle name="Normal 28 2 3 5 2 4 2 2" xfId="37108"/>
    <cellStyle name="Normal 28 2 3 5 2 4 3" xfId="27997"/>
    <cellStyle name="Normal 28 2 3 5 2 5" xfId="14285"/>
    <cellStyle name="Normal 28 2 3 5 2 5 2" xfId="32569"/>
    <cellStyle name="Normal 28 2 3 5 2 6" xfId="23459"/>
    <cellStyle name="Normal 28 2 3 5 3" xfId="5153"/>
    <cellStyle name="Normal 28 2 3 5 3 2" xfId="7560"/>
    <cellStyle name="Normal 28 2 3 5 3 2 2" xfId="12103"/>
    <cellStyle name="Normal 28 2 3 5 3 2 2 2" xfId="21489"/>
    <cellStyle name="Normal 28 2 3 5 3 2 2 2 2" xfId="39773"/>
    <cellStyle name="Normal 28 2 3 5 3 2 2 3" xfId="30662"/>
    <cellStyle name="Normal 28 2 3 5 3 2 3" xfId="16949"/>
    <cellStyle name="Normal 28 2 3 5 3 2 3 2" xfId="35233"/>
    <cellStyle name="Normal 28 2 3 5 3 2 4" xfId="26122"/>
    <cellStyle name="Normal 28 2 3 5 3 3" xfId="9832"/>
    <cellStyle name="Normal 28 2 3 5 3 3 2" xfId="19218"/>
    <cellStyle name="Normal 28 2 3 5 3 3 2 2" xfId="37502"/>
    <cellStyle name="Normal 28 2 3 5 3 3 3" xfId="28391"/>
    <cellStyle name="Normal 28 2 3 5 3 4" xfId="14679"/>
    <cellStyle name="Normal 28 2 3 5 3 4 2" xfId="32963"/>
    <cellStyle name="Normal 28 2 3 5 3 5" xfId="23853"/>
    <cellStyle name="Normal 28 2 3 5 4" xfId="6817"/>
    <cellStyle name="Normal 28 2 3 5 4 2" xfId="11360"/>
    <cellStyle name="Normal 28 2 3 5 4 2 2" xfId="20746"/>
    <cellStyle name="Normal 28 2 3 5 4 2 2 2" xfId="39030"/>
    <cellStyle name="Normal 28 2 3 5 4 2 3" xfId="29919"/>
    <cellStyle name="Normal 28 2 3 5 4 3" xfId="16206"/>
    <cellStyle name="Normal 28 2 3 5 4 3 2" xfId="34490"/>
    <cellStyle name="Normal 28 2 3 5 4 4" xfId="25379"/>
    <cellStyle name="Normal 28 2 3 5 5" xfId="9088"/>
    <cellStyle name="Normal 28 2 3 5 5 2" xfId="18474"/>
    <cellStyle name="Normal 28 2 3 5 5 2 2" xfId="36758"/>
    <cellStyle name="Normal 28 2 3 5 5 3" xfId="27647"/>
    <cellStyle name="Normal 28 2 3 5 6" xfId="13936"/>
    <cellStyle name="Normal 28 2 3 5 6 2" xfId="32220"/>
    <cellStyle name="Normal 28 2 3 5 7" xfId="23108"/>
    <cellStyle name="Normal 28 2 3 6" xfId="4557"/>
    <cellStyle name="Normal 28 2 3 6 2" xfId="5155"/>
    <cellStyle name="Normal 28 2 3 6 2 2" xfId="7562"/>
    <cellStyle name="Normal 28 2 3 6 2 2 2" xfId="12105"/>
    <cellStyle name="Normal 28 2 3 6 2 2 2 2" xfId="21491"/>
    <cellStyle name="Normal 28 2 3 6 2 2 2 2 2" xfId="39775"/>
    <cellStyle name="Normal 28 2 3 6 2 2 2 3" xfId="30664"/>
    <cellStyle name="Normal 28 2 3 6 2 2 3" xfId="16951"/>
    <cellStyle name="Normal 28 2 3 6 2 2 3 2" xfId="35235"/>
    <cellStyle name="Normal 28 2 3 6 2 2 4" xfId="26124"/>
    <cellStyle name="Normal 28 2 3 6 2 3" xfId="9834"/>
    <cellStyle name="Normal 28 2 3 6 2 3 2" xfId="19220"/>
    <cellStyle name="Normal 28 2 3 6 2 3 2 2" xfId="37504"/>
    <cellStyle name="Normal 28 2 3 6 2 3 3" xfId="28393"/>
    <cellStyle name="Normal 28 2 3 6 2 4" xfId="14681"/>
    <cellStyle name="Normal 28 2 3 6 2 4 2" xfId="32965"/>
    <cellStyle name="Normal 28 2 3 6 2 5" xfId="23855"/>
    <cellStyle name="Normal 28 2 3 6 3" xfId="6995"/>
    <cellStyle name="Normal 28 2 3 6 3 2" xfId="11538"/>
    <cellStyle name="Normal 28 2 3 6 3 2 2" xfId="20924"/>
    <cellStyle name="Normal 28 2 3 6 3 2 2 2" xfId="39208"/>
    <cellStyle name="Normal 28 2 3 6 3 2 3" xfId="30097"/>
    <cellStyle name="Normal 28 2 3 6 3 3" xfId="16384"/>
    <cellStyle name="Normal 28 2 3 6 3 3 2" xfId="34668"/>
    <cellStyle name="Normal 28 2 3 6 3 4" xfId="25557"/>
    <cellStyle name="Normal 28 2 3 6 4" xfId="9267"/>
    <cellStyle name="Normal 28 2 3 6 4 2" xfId="18653"/>
    <cellStyle name="Normal 28 2 3 6 4 2 2" xfId="36937"/>
    <cellStyle name="Normal 28 2 3 6 4 3" xfId="27826"/>
    <cellStyle name="Normal 28 2 3 6 5" xfId="14114"/>
    <cellStyle name="Normal 28 2 3 6 5 2" xfId="32398"/>
    <cellStyle name="Normal 28 2 3 6 6" xfId="23288"/>
    <cellStyle name="Normal 28 2 3 7" xfId="5140"/>
    <cellStyle name="Normal 28 2 3 7 2" xfId="7547"/>
    <cellStyle name="Normal 28 2 3 7 2 2" xfId="12090"/>
    <cellStyle name="Normal 28 2 3 7 2 2 2" xfId="21476"/>
    <cellStyle name="Normal 28 2 3 7 2 2 2 2" xfId="39760"/>
    <cellStyle name="Normal 28 2 3 7 2 2 3" xfId="30649"/>
    <cellStyle name="Normal 28 2 3 7 2 3" xfId="16936"/>
    <cellStyle name="Normal 28 2 3 7 2 3 2" xfId="35220"/>
    <cellStyle name="Normal 28 2 3 7 2 4" xfId="26109"/>
    <cellStyle name="Normal 28 2 3 7 3" xfId="9819"/>
    <cellStyle name="Normal 28 2 3 7 3 2" xfId="19205"/>
    <cellStyle name="Normal 28 2 3 7 3 2 2" xfId="37489"/>
    <cellStyle name="Normal 28 2 3 7 3 3" xfId="28378"/>
    <cellStyle name="Normal 28 2 3 7 4" xfId="14666"/>
    <cellStyle name="Normal 28 2 3 7 4 2" xfId="32950"/>
    <cellStyle name="Normal 28 2 3 7 5" xfId="23840"/>
    <cellStyle name="Normal 28 2 3 8" xfId="6646"/>
    <cellStyle name="Normal 28 2 3 8 2" xfId="11189"/>
    <cellStyle name="Normal 28 2 3 8 2 2" xfId="20575"/>
    <cellStyle name="Normal 28 2 3 8 2 2 2" xfId="38859"/>
    <cellStyle name="Normal 28 2 3 8 2 3" xfId="29748"/>
    <cellStyle name="Normal 28 2 3 8 3" xfId="16035"/>
    <cellStyle name="Normal 28 2 3 8 3 2" xfId="34319"/>
    <cellStyle name="Normal 28 2 3 8 4" xfId="25208"/>
    <cellStyle name="Normal 28 2 3 9" xfId="8917"/>
    <cellStyle name="Normal 28 2 3 9 2" xfId="18303"/>
    <cellStyle name="Normal 28 2 3 9 2 2" xfId="36587"/>
    <cellStyle name="Normal 28 2 3 9 3" xfId="27476"/>
    <cellStyle name="Normal 28 2 4" xfId="2263"/>
    <cellStyle name="Normal 28 2 4 10" xfId="13786"/>
    <cellStyle name="Normal 28 2 4 10 2" xfId="32070"/>
    <cellStyle name="Normal 28 2 4 11" xfId="22951"/>
    <cellStyle name="Normal 28 2 4 2" xfId="2414"/>
    <cellStyle name="Normal 28 2 4 2 10" xfId="22993"/>
    <cellStyle name="Normal 28 2 4 2 2" xfId="3641"/>
    <cellStyle name="Normal 28 2 4 2 2 2" xfId="4812"/>
    <cellStyle name="Normal 28 2 4 2 2 2 2" xfId="5159"/>
    <cellStyle name="Normal 28 2 4 2 2 2 2 2" xfId="7566"/>
    <cellStyle name="Normal 28 2 4 2 2 2 2 2 2" xfId="12109"/>
    <cellStyle name="Normal 28 2 4 2 2 2 2 2 2 2" xfId="21495"/>
    <cellStyle name="Normal 28 2 4 2 2 2 2 2 2 2 2" xfId="39779"/>
    <cellStyle name="Normal 28 2 4 2 2 2 2 2 2 3" xfId="30668"/>
    <cellStyle name="Normal 28 2 4 2 2 2 2 2 3" xfId="16955"/>
    <cellStyle name="Normal 28 2 4 2 2 2 2 2 3 2" xfId="35239"/>
    <cellStyle name="Normal 28 2 4 2 2 2 2 2 4" xfId="26128"/>
    <cellStyle name="Normal 28 2 4 2 2 2 2 3" xfId="9838"/>
    <cellStyle name="Normal 28 2 4 2 2 2 2 3 2" xfId="19224"/>
    <cellStyle name="Normal 28 2 4 2 2 2 2 3 2 2" xfId="37508"/>
    <cellStyle name="Normal 28 2 4 2 2 2 2 3 3" xfId="28397"/>
    <cellStyle name="Normal 28 2 4 2 2 2 2 4" xfId="14685"/>
    <cellStyle name="Normal 28 2 4 2 2 2 2 4 2" xfId="32969"/>
    <cellStyle name="Normal 28 2 4 2 2 2 2 5" xfId="23859"/>
    <cellStyle name="Normal 28 2 4 2 2 2 3" xfId="7250"/>
    <cellStyle name="Normal 28 2 4 2 2 2 3 2" xfId="11793"/>
    <cellStyle name="Normal 28 2 4 2 2 2 3 2 2" xfId="21179"/>
    <cellStyle name="Normal 28 2 4 2 2 2 3 2 2 2" xfId="39463"/>
    <cellStyle name="Normal 28 2 4 2 2 2 3 2 3" xfId="30352"/>
    <cellStyle name="Normal 28 2 4 2 2 2 3 3" xfId="16639"/>
    <cellStyle name="Normal 28 2 4 2 2 2 3 3 2" xfId="34923"/>
    <cellStyle name="Normal 28 2 4 2 2 2 3 4" xfId="25812"/>
    <cellStyle name="Normal 28 2 4 2 2 2 4" xfId="9522"/>
    <cellStyle name="Normal 28 2 4 2 2 2 4 2" xfId="18908"/>
    <cellStyle name="Normal 28 2 4 2 2 2 4 2 2" xfId="37192"/>
    <cellStyle name="Normal 28 2 4 2 2 2 4 3" xfId="28081"/>
    <cellStyle name="Normal 28 2 4 2 2 2 5" xfId="14369"/>
    <cellStyle name="Normal 28 2 4 2 2 2 5 2" xfId="32653"/>
    <cellStyle name="Normal 28 2 4 2 2 2 6" xfId="23543"/>
    <cellStyle name="Normal 28 2 4 2 2 3" xfId="5158"/>
    <cellStyle name="Normal 28 2 4 2 2 3 2" xfId="7565"/>
    <cellStyle name="Normal 28 2 4 2 2 3 2 2" xfId="12108"/>
    <cellStyle name="Normal 28 2 4 2 2 3 2 2 2" xfId="21494"/>
    <cellStyle name="Normal 28 2 4 2 2 3 2 2 2 2" xfId="39778"/>
    <cellStyle name="Normal 28 2 4 2 2 3 2 2 3" xfId="30667"/>
    <cellStyle name="Normal 28 2 4 2 2 3 2 3" xfId="16954"/>
    <cellStyle name="Normal 28 2 4 2 2 3 2 3 2" xfId="35238"/>
    <cellStyle name="Normal 28 2 4 2 2 3 2 4" xfId="26127"/>
    <cellStyle name="Normal 28 2 4 2 2 3 3" xfId="9837"/>
    <cellStyle name="Normal 28 2 4 2 2 3 3 2" xfId="19223"/>
    <cellStyle name="Normal 28 2 4 2 2 3 3 2 2" xfId="37507"/>
    <cellStyle name="Normal 28 2 4 2 2 3 3 3" xfId="28396"/>
    <cellStyle name="Normal 28 2 4 2 2 3 4" xfId="14684"/>
    <cellStyle name="Normal 28 2 4 2 2 3 4 2" xfId="32968"/>
    <cellStyle name="Normal 28 2 4 2 2 3 5" xfId="23858"/>
    <cellStyle name="Normal 28 2 4 2 2 4" xfId="6901"/>
    <cellStyle name="Normal 28 2 4 2 2 4 2" xfId="11444"/>
    <cellStyle name="Normal 28 2 4 2 2 4 2 2" xfId="20830"/>
    <cellStyle name="Normal 28 2 4 2 2 4 2 2 2" xfId="39114"/>
    <cellStyle name="Normal 28 2 4 2 2 4 2 3" xfId="30003"/>
    <cellStyle name="Normal 28 2 4 2 2 4 3" xfId="16290"/>
    <cellStyle name="Normal 28 2 4 2 2 4 3 2" xfId="34574"/>
    <cellStyle name="Normal 28 2 4 2 2 4 4" xfId="25463"/>
    <cellStyle name="Normal 28 2 4 2 2 5" xfId="9172"/>
    <cellStyle name="Normal 28 2 4 2 2 5 2" xfId="18558"/>
    <cellStyle name="Normal 28 2 4 2 2 5 2 2" xfId="36842"/>
    <cellStyle name="Normal 28 2 4 2 2 5 3" xfId="27731"/>
    <cellStyle name="Normal 28 2 4 2 2 6" xfId="14020"/>
    <cellStyle name="Normal 28 2 4 2 2 6 2" xfId="32304"/>
    <cellStyle name="Normal 28 2 4 2 2 7" xfId="23192"/>
    <cellStyle name="Normal 28 2 4 2 3" xfId="3418"/>
    <cellStyle name="Normal 28 2 4 2 3 2" xfId="4672"/>
    <cellStyle name="Normal 28 2 4 2 3 2 2" xfId="5161"/>
    <cellStyle name="Normal 28 2 4 2 3 2 2 2" xfId="7568"/>
    <cellStyle name="Normal 28 2 4 2 3 2 2 2 2" xfId="12111"/>
    <cellStyle name="Normal 28 2 4 2 3 2 2 2 2 2" xfId="21497"/>
    <cellStyle name="Normal 28 2 4 2 3 2 2 2 2 2 2" xfId="39781"/>
    <cellStyle name="Normal 28 2 4 2 3 2 2 2 2 3" xfId="30670"/>
    <cellStyle name="Normal 28 2 4 2 3 2 2 2 3" xfId="16957"/>
    <cellStyle name="Normal 28 2 4 2 3 2 2 2 3 2" xfId="35241"/>
    <cellStyle name="Normal 28 2 4 2 3 2 2 2 4" xfId="26130"/>
    <cellStyle name="Normal 28 2 4 2 3 2 2 3" xfId="9840"/>
    <cellStyle name="Normal 28 2 4 2 3 2 2 3 2" xfId="19226"/>
    <cellStyle name="Normal 28 2 4 2 3 2 2 3 2 2" xfId="37510"/>
    <cellStyle name="Normal 28 2 4 2 3 2 2 3 3" xfId="28399"/>
    <cellStyle name="Normal 28 2 4 2 3 2 2 4" xfId="14687"/>
    <cellStyle name="Normal 28 2 4 2 3 2 2 4 2" xfId="32971"/>
    <cellStyle name="Normal 28 2 4 2 3 2 2 5" xfId="23861"/>
    <cellStyle name="Normal 28 2 4 2 3 2 3" xfId="7110"/>
    <cellStyle name="Normal 28 2 4 2 3 2 3 2" xfId="11653"/>
    <cellStyle name="Normal 28 2 4 2 3 2 3 2 2" xfId="21039"/>
    <cellStyle name="Normal 28 2 4 2 3 2 3 2 2 2" xfId="39323"/>
    <cellStyle name="Normal 28 2 4 2 3 2 3 2 3" xfId="30212"/>
    <cellStyle name="Normal 28 2 4 2 3 2 3 3" xfId="16499"/>
    <cellStyle name="Normal 28 2 4 2 3 2 3 3 2" xfId="34783"/>
    <cellStyle name="Normal 28 2 4 2 3 2 3 4" xfId="25672"/>
    <cellStyle name="Normal 28 2 4 2 3 2 4" xfId="9382"/>
    <cellStyle name="Normal 28 2 4 2 3 2 4 2" xfId="18768"/>
    <cellStyle name="Normal 28 2 4 2 3 2 4 2 2" xfId="37052"/>
    <cellStyle name="Normal 28 2 4 2 3 2 4 3" xfId="27941"/>
    <cellStyle name="Normal 28 2 4 2 3 2 5" xfId="14229"/>
    <cellStyle name="Normal 28 2 4 2 3 2 5 2" xfId="32513"/>
    <cellStyle name="Normal 28 2 4 2 3 2 6" xfId="23403"/>
    <cellStyle name="Normal 28 2 4 2 3 3" xfId="5160"/>
    <cellStyle name="Normal 28 2 4 2 3 3 2" xfId="7567"/>
    <cellStyle name="Normal 28 2 4 2 3 3 2 2" xfId="12110"/>
    <cellStyle name="Normal 28 2 4 2 3 3 2 2 2" xfId="21496"/>
    <cellStyle name="Normal 28 2 4 2 3 3 2 2 2 2" xfId="39780"/>
    <cellStyle name="Normal 28 2 4 2 3 3 2 2 3" xfId="30669"/>
    <cellStyle name="Normal 28 2 4 2 3 3 2 3" xfId="16956"/>
    <cellStyle name="Normal 28 2 4 2 3 3 2 3 2" xfId="35240"/>
    <cellStyle name="Normal 28 2 4 2 3 3 2 4" xfId="26129"/>
    <cellStyle name="Normal 28 2 4 2 3 3 3" xfId="9839"/>
    <cellStyle name="Normal 28 2 4 2 3 3 3 2" xfId="19225"/>
    <cellStyle name="Normal 28 2 4 2 3 3 3 2 2" xfId="37509"/>
    <cellStyle name="Normal 28 2 4 2 3 3 3 3" xfId="28398"/>
    <cellStyle name="Normal 28 2 4 2 3 3 4" xfId="14686"/>
    <cellStyle name="Normal 28 2 4 2 3 3 4 2" xfId="32970"/>
    <cellStyle name="Normal 28 2 4 2 3 3 5" xfId="23860"/>
    <cellStyle name="Normal 28 2 4 2 3 4" xfId="6761"/>
    <cellStyle name="Normal 28 2 4 2 3 4 2" xfId="11304"/>
    <cellStyle name="Normal 28 2 4 2 3 4 2 2" xfId="20690"/>
    <cellStyle name="Normal 28 2 4 2 3 4 2 2 2" xfId="38974"/>
    <cellStyle name="Normal 28 2 4 2 3 4 2 3" xfId="29863"/>
    <cellStyle name="Normal 28 2 4 2 3 4 3" xfId="16150"/>
    <cellStyle name="Normal 28 2 4 2 3 4 3 2" xfId="34434"/>
    <cellStyle name="Normal 28 2 4 2 3 4 4" xfId="25323"/>
    <cellStyle name="Normal 28 2 4 2 3 5" xfId="9032"/>
    <cellStyle name="Normal 28 2 4 2 3 5 2" xfId="18418"/>
    <cellStyle name="Normal 28 2 4 2 3 5 2 2" xfId="36702"/>
    <cellStyle name="Normal 28 2 4 2 3 5 3" xfId="27591"/>
    <cellStyle name="Normal 28 2 4 2 3 6" xfId="13880"/>
    <cellStyle name="Normal 28 2 4 2 3 6 2" xfId="32164"/>
    <cellStyle name="Normal 28 2 4 2 3 7" xfId="23051"/>
    <cellStyle name="Normal 28 2 4 2 4" xfId="3247"/>
    <cellStyle name="Normal 28 2 4 2 4 2" xfId="4623"/>
    <cellStyle name="Normal 28 2 4 2 4 2 2" xfId="5163"/>
    <cellStyle name="Normal 28 2 4 2 4 2 2 2" xfId="7570"/>
    <cellStyle name="Normal 28 2 4 2 4 2 2 2 2" xfId="12113"/>
    <cellStyle name="Normal 28 2 4 2 4 2 2 2 2 2" xfId="21499"/>
    <cellStyle name="Normal 28 2 4 2 4 2 2 2 2 2 2" xfId="39783"/>
    <cellStyle name="Normal 28 2 4 2 4 2 2 2 2 3" xfId="30672"/>
    <cellStyle name="Normal 28 2 4 2 4 2 2 2 3" xfId="16959"/>
    <cellStyle name="Normal 28 2 4 2 4 2 2 2 3 2" xfId="35243"/>
    <cellStyle name="Normal 28 2 4 2 4 2 2 2 4" xfId="26132"/>
    <cellStyle name="Normal 28 2 4 2 4 2 2 3" xfId="9842"/>
    <cellStyle name="Normal 28 2 4 2 4 2 2 3 2" xfId="19228"/>
    <cellStyle name="Normal 28 2 4 2 4 2 2 3 2 2" xfId="37512"/>
    <cellStyle name="Normal 28 2 4 2 4 2 2 3 3" xfId="28401"/>
    <cellStyle name="Normal 28 2 4 2 4 2 2 4" xfId="14689"/>
    <cellStyle name="Normal 28 2 4 2 4 2 2 4 2" xfId="32973"/>
    <cellStyle name="Normal 28 2 4 2 4 2 2 5" xfId="23863"/>
    <cellStyle name="Normal 28 2 4 2 4 2 3" xfId="7061"/>
    <cellStyle name="Normal 28 2 4 2 4 2 3 2" xfId="11604"/>
    <cellStyle name="Normal 28 2 4 2 4 2 3 2 2" xfId="20990"/>
    <cellStyle name="Normal 28 2 4 2 4 2 3 2 2 2" xfId="39274"/>
    <cellStyle name="Normal 28 2 4 2 4 2 3 2 3" xfId="30163"/>
    <cellStyle name="Normal 28 2 4 2 4 2 3 3" xfId="16450"/>
    <cellStyle name="Normal 28 2 4 2 4 2 3 3 2" xfId="34734"/>
    <cellStyle name="Normal 28 2 4 2 4 2 3 4" xfId="25623"/>
    <cellStyle name="Normal 28 2 4 2 4 2 4" xfId="9333"/>
    <cellStyle name="Normal 28 2 4 2 4 2 4 2" xfId="18719"/>
    <cellStyle name="Normal 28 2 4 2 4 2 4 2 2" xfId="37003"/>
    <cellStyle name="Normal 28 2 4 2 4 2 4 3" xfId="27892"/>
    <cellStyle name="Normal 28 2 4 2 4 2 5" xfId="14180"/>
    <cellStyle name="Normal 28 2 4 2 4 2 5 2" xfId="32464"/>
    <cellStyle name="Normal 28 2 4 2 4 2 6" xfId="23354"/>
    <cellStyle name="Normal 28 2 4 2 4 3" xfId="5162"/>
    <cellStyle name="Normal 28 2 4 2 4 3 2" xfId="7569"/>
    <cellStyle name="Normal 28 2 4 2 4 3 2 2" xfId="12112"/>
    <cellStyle name="Normal 28 2 4 2 4 3 2 2 2" xfId="21498"/>
    <cellStyle name="Normal 28 2 4 2 4 3 2 2 2 2" xfId="39782"/>
    <cellStyle name="Normal 28 2 4 2 4 3 2 2 3" xfId="30671"/>
    <cellStyle name="Normal 28 2 4 2 4 3 2 3" xfId="16958"/>
    <cellStyle name="Normal 28 2 4 2 4 3 2 3 2" xfId="35242"/>
    <cellStyle name="Normal 28 2 4 2 4 3 2 4" xfId="26131"/>
    <cellStyle name="Normal 28 2 4 2 4 3 3" xfId="9841"/>
    <cellStyle name="Normal 28 2 4 2 4 3 3 2" xfId="19227"/>
    <cellStyle name="Normal 28 2 4 2 4 3 3 2 2" xfId="37511"/>
    <cellStyle name="Normal 28 2 4 2 4 3 3 3" xfId="28400"/>
    <cellStyle name="Normal 28 2 4 2 4 3 4" xfId="14688"/>
    <cellStyle name="Normal 28 2 4 2 4 3 4 2" xfId="32972"/>
    <cellStyle name="Normal 28 2 4 2 4 3 5" xfId="23862"/>
    <cellStyle name="Normal 28 2 4 2 4 4" xfId="6712"/>
    <cellStyle name="Normal 28 2 4 2 4 4 2" xfId="11255"/>
    <cellStyle name="Normal 28 2 4 2 4 4 2 2" xfId="20641"/>
    <cellStyle name="Normal 28 2 4 2 4 4 2 2 2" xfId="38925"/>
    <cellStyle name="Normal 28 2 4 2 4 4 2 3" xfId="29814"/>
    <cellStyle name="Normal 28 2 4 2 4 4 3" xfId="16101"/>
    <cellStyle name="Normal 28 2 4 2 4 4 3 2" xfId="34385"/>
    <cellStyle name="Normal 28 2 4 2 4 4 4" xfId="25274"/>
    <cellStyle name="Normal 28 2 4 2 4 5" xfId="8983"/>
    <cellStyle name="Normal 28 2 4 2 4 5 2" xfId="18369"/>
    <cellStyle name="Normal 28 2 4 2 4 5 2 2" xfId="36653"/>
    <cellStyle name="Normal 28 2 4 2 4 5 3" xfId="27542"/>
    <cellStyle name="Normal 28 2 4 2 4 6" xfId="13831"/>
    <cellStyle name="Normal 28 2 4 2 4 6 2" xfId="32115"/>
    <cellStyle name="Normal 28 2 4 2 4 7" xfId="23002"/>
    <cellStyle name="Normal 28 2 4 2 5" xfId="4620"/>
    <cellStyle name="Normal 28 2 4 2 5 2" xfId="5164"/>
    <cellStyle name="Normal 28 2 4 2 5 2 2" xfId="7571"/>
    <cellStyle name="Normal 28 2 4 2 5 2 2 2" xfId="12114"/>
    <cellStyle name="Normal 28 2 4 2 5 2 2 2 2" xfId="21500"/>
    <cellStyle name="Normal 28 2 4 2 5 2 2 2 2 2" xfId="39784"/>
    <cellStyle name="Normal 28 2 4 2 5 2 2 2 3" xfId="30673"/>
    <cellStyle name="Normal 28 2 4 2 5 2 2 3" xfId="16960"/>
    <cellStyle name="Normal 28 2 4 2 5 2 2 3 2" xfId="35244"/>
    <cellStyle name="Normal 28 2 4 2 5 2 2 4" xfId="26133"/>
    <cellStyle name="Normal 28 2 4 2 5 2 3" xfId="9843"/>
    <cellStyle name="Normal 28 2 4 2 5 2 3 2" xfId="19229"/>
    <cellStyle name="Normal 28 2 4 2 5 2 3 2 2" xfId="37513"/>
    <cellStyle name="Normal 28 2 4 2 5 2 3 3" xfId="28402"/>
    <cellStyle name="Normal 28 2 4 2 5 2 4" xfId="14690"/>
    <cellStyle name="Normal 28 2 4 2 5 2 4 2" xfId="32974"/>
    <cellStyle name="Normal 28 2 4 2 5 2 5" xfId="23864"/>
    <cellStyle name="Normal 28 2 4 2 5 3" xfId="7058"/>
    <cellStyle name="Normal 28 2 4 2 5 3 2" xfId="11601"/>
    <cellStyle name="Normal 28 2 4 2 5 3 2 2" xfId="20987"/>
    <cellStyle name="Normal 28 2 4 2 5 3 2 2 2" xfId="39271"/>
    <cellStyle name="Normal 28 2 4 2 5 3 2 3" xfId="30160"/>
    <cellStyle name="Normal 28 2 4 2 5 3 3" xfId="16447"/>
    <cellStyle name="Normal 28 2 4 2 5 3 3 2" xfId="34731"/>
    <cellStyle name="Normal 28 2 4 2 5 3 4" xfId="25620"/>
    <cellStyle name="Normal 28 2 4 2 5 4" xfId="9330"/>
    <cellStyle name="Normal 28 2 4 2 5 4 2" xfId="18716"/>
    <cellStyle name="Normal 28 2 4 2 5 4 2 2" xfId="37000"/>
    <cellStyle name="Normal 28 2 4 2 5 4 3" xfId="27889"/>
    <cellStyle name="Normal 28 2 4 2 5 5" xfId="14177"/>
    <cellStyle name="Normal 28 2 4 2 5 5 2" xfId="32461"/>
    <cellStyle name="Normal 28 2 4 2 5 6" xfId="23351"/>
    <cellStyle name="Normal 28 2 4 2 6" xfId="5157"/>
    <cellStyle name="Normal 28 2 4 2 6 2" xfId="7564"/>
    <cellStyle name="Normal 28 2 4 2 6 2 2" xfId="12107"/>
    <cellStyle name="Normal 28 2 4 2 6 2 2 2" xfId="21493"/>
    <cellStyle name="Normal 28 2 4 2 6 2 2 2 2" xfId="39777"/>
    <cellStyle name="Normal 28 2 4 2 6 2 2 3" xfId="30666"/>
    <cellStyle name="Normal 28 2 4 2 6 2 3" xfId="16953"/>
    <cellStyle name="Normal 28 2 4 2 6 2 3 2" xfId="35237"/>
    <cellStyle name="Normal 28 2 4 2 6 2 4" xfId="26126"/>
    <cellStyle name="Normal 28 2 4 2 6 3" xfId="9836"/>
    <cellStyle name="Normal 28 2 4 2 6 3 2" xfId="19222"/>
    <cellStyle name="Normal 28 2 4 2 6 3 2 2" xfId="37506"/>
    <cellStyle name="Normal 28 2 4 2 6 3 3" xfId="28395"/>
    <cellStyle name="Normal 28 2 4 2 6 4" xfId="14683"/>
    <cellStyle name="Normal 28 2 4 2 6 4 2" xfId="32967"/>
    <cellStyle name="Normal 28 2 4 2 6 5" xfId="23857"/>
    <cellStyle name="Normal 28 2 4 2 7" xfId="6709"/>
    <cellStyle name="Normal 28 2 4 2 7 2" xfId="11252"/>
    <cellStyle name="Normal 28 2 4 2 7 2 2" xfId="20638"/>
    <cellStyle name="Normal 28 2 4 2 7 2 2 2" xfId="38922"/>
    <cellStyle name="Normal 28 2 4 2 7 2 3" xfId="29811"/>
    <cellStyle name="Normal 28 2 4 2 7 3" xfId="16098"/>
    <cellStyle name="Normal 28 2 4 2 7 3 2" xfId="34382"/>
    <cellStyle name="Normal 28 2 4 2 7 4" xfId="25271"/>
    <cellStyle name="Normal 28 2 4 2 8" xfId="8980"/>
    <cellStyle name="Normal 28 2 4 2 8 2" xfId="18366"/>
    <cellStyle name="Normal 28 2 4 2 8 2 2" xfId="36650"/>
    <cellStyle name="Normal 28 2 4 2 8 3" xfId="27539"/>
    <cellStyle name="Normal 28 2 4 2 9" xfId="13828"/>
    <cellStyle name="Normal 28 2 4 2 9 2" xfId="32112"/>
    <cellStyle name="Normal 28 2 4 3" xfId="3583"/>
    <cellStyle name="Normal 28 2 4 3 2" xfId="4763"/>
    <cellStyle name="Normal 28 2 4 3 2 2" xfId="5166"/>
    <cellStyle name="Normal 28 2 4 3 2 2 2" xfId="7573"/>
    <cellStyle name="Normal 28 2 4 3 2 2 2 2" xfId="12116"/>
    <cellStyle name="Normal 28 2 4 3 2 2 2 2 2" xfId="21502"/>
    <cellStyle name="Normal 28 2 4 3 2 2 2 2 2 2" xfId="39786"/>
    <cellStyle name="Normal 28 2 4 3 2 2 2 2 3" xfId="30675"/>
    <cellStyle name="Normal 28 2 4 3 2 2 2 3" xfId="16962"/>
    <cellStyle name="Normal 28 2 4 3 2 2 2 3 2" xfId="35246"/>
    <cellStyle name="Normal 28 2 4 3 2 2 2 4" xfId="26135"/>
    <cellStyle name="Normal 28 2 4 3 2 2 3" xfId="9845"/>
    <cellStyle name="Normal 28 2 4 3 2 2 3 2" xfId="19231"/>
    <cellStyle name="Normal 28 2 4 3 2 2 3 2 2" xfId="37515"/>
    <cellStyle name="Normal 28 2 4 3 2 2 3 3" xfId="28404"/>
    <cellStyle name="Normal 28 2 4 3 2 2 4" xfId="14692"/>
    <cellStyle name="Normal 28 2 4 3 2 2 4 2" xfId="32976"/>
    <cellStyle name="Normal 28 2 4 3 2 2 5" xfId="23866"/>
    <cellStyle name="Normal 28 2 4 3 2 3" xfId="7201"/>
    <cellStyle name="Normal 28 2 4 3 2 3 2" xfId="11744"/>
    <cellStyle name="Normal 28 2 4 3 2 3 2 2" xfId="21130"/>
    <cellStyle name="Normal 28 2 4 3 2 3 2 2 2" xfId="39414"/>
    <cellStyle name="Normal 28 2 4 3 2 3 2 3" xfId="30303"/>
    <cellStyle name="Normal 28 2 4 3 2 3 3" xfId="16590"/>
    <cellStyle name="Normal 28 2 4 3 2 3 3 2" xfId="34874"/>
    <cellStyle name="Normal 28 2 4 3 2 3 4" xfId="25763"/>
    <cellStyle name="Normal 28 2 4 3 2 4" xfId="9473"/>
    <cellStyle name="Normal 28 2 4 3 2 4 2" xfId="18859"/>
    <cellStyle name="Normal 28 2 4 3 2 4 2 2" xfId="37143"/>
    <cellStyle name="Normal 28 2 4 3 2 4 3" xfId="28032"/>
    <cellStyle name="Normal 28 2 4 3 2 5" xfId="14320"/>
    <cellStyle name="Normal 28 2 4 3 2 5 2" xfId="32604"/>
    <cellStyle name="Normal 28 2 4 3 2 6" xfId="23494"/>
    <cellStyle name="Normal 28 2 4 3 3" xfId="5165"/>
    <cellStyle name="Normal 28 2 4 3 3 2" xfId="7572"/>
    <cellStyle name="Normal 28 2 4 3 3 2 2" xfId="12115"/>
    <cellStyle name="Normal 28 2 4 3 3 2 2 2" xfId="21501"/>
    <cellStyle name="Normal 28 2 4 3 3 2 2 2 2" xfId="39785"/>
    <cellStyle name="Normal 28 2 4 3 3 2 2 3" xfId="30674"/>
    <cellStyle name="Normal 28 2 4 3 3 2 3" xfId="16961"/>
    <cellStyle name="Normal 28 2 4 3 3 2 3 2" xfId="35245"/>
    <cellStyle name="Normal 28 2 4 3 3 2 4" xfId="26134"/>
    <cellStyle name="Normal 28 2 4 3 3 3" xfId="9844"/>
    <cellStyle name="Normal 28 2 4 3 3 3 2" xfId="19230"/>
    <cellStyle name="Normal 28 2 4 3 3 3 2 2" xfId="37514"/>
    <cellStyle name="Normal 28 2 4 3 3 3 3" xfId="28403"/>
    <cellStyle name="Normal 28 2 4 3 3 4" xfId="14691"/>
    <cellStyle name="Normal 28 2 4 3 3 4 2" xfId="32975"/>
    <cellStyle name="Normal 28 2 4 3 3 5" xfId="23865"/>
    <cellStyle name="Normal 28 2 4 3 4" xfId="6852"/>
    <cellStyle name="Normal 28 2 4 3 4 2" xfId="11395"/>
    <cellStyle name="Normal 28 2 4 3 4 2 2" xfId="20781"/>
    <cellStyle name="Normal 28 2 4 3 4 2 2 2" xfId="39065"/>
    <cellStyle name="Normal 28 2 4 3 4 2 3" xfId="29954"/>
    <cellStyle name="Normal 28 2 4 3 4 3" xfId="16241"/>
    <cellStyle name="Normal 28 2 4 3 4 3 2" xfId="34525"/>
    <cellStyle name="Normal 28 2 4 3 4 4" xfId="25414"/>
    <cellStyle name="Normal 28 2 4 3 5" xfId="9123"/>
    <cellStyle name="Normal 28 2 4 3 5 2" xfId="18509"/>
    <cellStyle name="Normal 28 2 4 3 5 2 2" xfId="36793"/>
    <cellStyle name="Normal 28 2 4 3 5 3" xfId="27682"/>
    <cellStyle name="Normal 28 2 4 3 6" xfId="13971"/>
    <cellStyle name="Normal 28 2 4 3 6 2" xfId="32255"/>
    <cellStyle name="Normal 28 2 4 3 7" xfId="23143"/>
    <cellStyle name="Normal 28 2 4 4" xfId="3711"/>
    <cellStyle name="Normal 28 2 4 4 2" xfId="4853"/>
    <cellStyle name="Normal 28 2 4 4 2 2" xfId="5168"/>
    <cellStyle name="Normal 28 2 4 4 2 2 2" xfId="7575"/>
    <cellStyle name="Normal 28 2 4 4 2 2 2 2" xfId="12118"/>
    <cellStyle name="Normal 28 2 4 4 2 2 2 2 2" xfId="21504"/>
    <cellStyle name="Normal 28 2 4 4 2 2 2 2 2 2" xfId="39788"/>
    <cellStyle name="Normal 28 2 4 4 2 2 2 2 3" xfId="30677"/>
    <cellStyle name="Normal 28 2 4 4 2 2 2 3" xfId="16964"/>
    <cellStyle name="Normal 28 2 4 4 2 2 2 3 2" xfId="35248"/>
    <cellStyle name="Normal 28 2 4 4 2 2 2 4" xfId="26137"/>
    <cellStyle name="Normal 28 2 4 4 2 2 3" xfId="9847"/>
    <cellStyle name="Normal 28 2 4 4 2 2 3 2" xfId="19233"/>
    <cellStyle name="Normal 28 2 4 4 2 2 3 2 2" xfId="37517"/>
    <cellStyle name="Normal 28 2 4 4 2 2 3 3" xfId="28406"/>
    <cellStyle name="Normal 28 2 4 4 2 2 4" xfId="14694"/>
    <cellStyle name="Normal 28 2 4 4 2 2 4 2" xfId="32978"/>
    <cellStyle name="Normal 28 2 4 4 2 2 5" xfId="23868"/>
    <cellStyle name="Normal 28 2 4 4 2 3" xfId="7291"/>
    <cellStyle name="Normal 28 2 4 4 2 3 2" xfId="11834"/>
    <cellStyle name="Normal 28 2 4 4 2 3 2 2" xfId="21220"/>
    <cellStyle name="Normal 28 2 4 4 2 3 2 2 2" xfId="39504"/>
    <cellStyle name="Normal 28 2 4 4 2 3 2 3" xfId="30393"/>
    <cellStyle name="Normal 28 2 4 4 2 3 3" xfId="16680"/>
    <cellStyle name="Normal 28 2 4 4 2 3 3 2" xfId="34964"/>
    <cellStyle name="Normal 28 2 4 4 2 3 4" xfId="25853"/>
    <cellStyle name="Normal 28 2 4 4 2 4" xfId="9563"/>
    <cellStyle name="Normal 28 2 4 4 2 4 2" xfId="18949"/>
    <cellStyle name="Normal 28 2 4 4 2 4 2 2" xfId="37233"/>
    <cellStyle name="Normal 28 2 4 4 2 4 3" xfId="28122"/>
    <cellStyle name="Normal 28 2 4 4 2 5" xfId="14410"/>
    <cellStyle name="Normal 28 2 4 4 2 5 2" xfId="32694"/>
    <cellStyle name="Normal 28 2 4 4 2 6" xfId="23584"/>
    <cellStyle name="Normal 28 2 4 4 3" xfId="5167"/>
    <cellStyle name="Normal 28 2 4 4 3 2" xfId="7574"/>
    <cellStyle name="Normal 28 2 4 4 3 2 2" xfId="12117"/>
    <cellStyle name="Normal 28 2 4 4 3 2 2 2" xfId="21503"/>
    <cellStyle name="Normal 28 2 4 4 3 2 2 2 2" xfId="39787"/>
    <cellStyle name="Normal 28 2 4 4 3 2 2 3" xfId="30676"/>
    <cellStyle name="Normal 28 2 4 4 3 2 3" xfId="16963"/>
    <cellStyle name="Normal 28 2 4 4 3 2 3 2" xfId="35247"/>
    <cellStyle name="Normal 28 2 4 4 3 2 4" xfId="26136"/>
    <cellStyle name="Normal 28 2 4 4 3 3" xfId="9846"/>
    <cellStyle name="Normal 28 2 4 4 3 3 2" xfId="19232"/>
    <cellStyle name="Normal 28 2 4 4 3 3 2 2" xfId="37516"/>
    <cellStyle name="Normal 28 2 4 4 3 3 3" xfId="28405"/>
    <cellStyle name="Normal 28 2 4 4 3 4" xfId="14693"/>
    <cellStyle name="Normal 28 2 4 4 3 4 2" xfId="32977"/>
    <cellStyle name="Normal 28 2 4 4 3 5" xfId="23867"/>
    <cellStyle name="Normal 28 2 4 4 4" xfId="6942"/>
    <cellStyle name="Normal 28 2 4 4 4 2" xfId="11485"/>
    <cellStyle name="Normal 28 2 4 4 4 2 2" xfId="20871"/>
    <cellStyle name="Normal 28 2 4 4 4 2 2 2" xfId="39155"/>
    <cellStyle name="Normal 28 2 4 4 4 2 3" xfId="30044"/>
    <cellStyle name="Normal 28 2 4 4 4 3" xfId="16331"/>
    <cellStyle name="Normal 28 2 4 4 4 3 2" xfId="34615"/>
    <cellStyle name="Normal 28 2 4 4 4 4" xfId="25504"/>
    <cellStyle name="Normal 28 2 4 4 5" xfId="9213"/>
    <cellStyle name="Normal 28 2 4 4 5 2" xfId="18599"/>
    <cellStyle name="Normal 28 2 4 4 5 2 2" xfId="36883"/>
    <cellStyle name="Normal 28 2 4 4 5 3" xfId="27772"/>
    <cellStyle name="Normal 28 2 4 4 6" xfId="14061"/>
    <cellStyle name="Normal 28 2 4 4 6 2" xfId="32345"/>
    <cellStyle name="Normal 28 2 4 4 7" xfId="23234"/>
    <cellStyle name="Normal 28 2 4 5" xfId="3252"/>
    <cellStyle name="Normal 28 2 4 5 2" xfId="4627"/>
    <cellStyle name="Normal 28 2 4 5 2 2" xfId="5170"/>
    <cellStyle name="Normal 28 2 4 5 2 2 2" xfId="7577"/>
    <cellStyle name="Normal 28 2 4 5 2 2 2 2" xfId="12120"/>
    <cellStyle name="Normal 28 2 4 5 2 2 2 2 2" xfId="21506"/>
    <cellStyle name="Normal 28 2 4 5 2 2 2 2 2 2" xfId="39790"/>
    <cellStyle name="Normal 28 2 4 5 2 2 2 2 3" xfId="30679"/>
    <cellStyle name="Normal 28 2 4 5 2 2 2 3" xfId="16966"/>
    <cellStyle name="Normal 28 2 4 5 2 2 2 3 2" xfId="35250"/>
    <cellStyle name="Normal 28 2 4 5 2 2 2 4" xfId="26139"/>
    <cellStyle name="Normal 28 2 4 5 2 2 3" xfId="9849"/>
    <cellStyle name="Normal 28 2 4 5 2 2 3 2" xfId="19235"/>
    <cellStyle name="Normal 28 2 4 5 2 2 3 2 2" xfId="37519"/>
    <cellStyle name="Normal 28 2 4 5 2 2 3 3" xfId="28408"/>
    <cellStyle name="Normal 28 2 4 5 2 2 4" xfId="14696"/>
    <cellStyle name="Normal 28 2 4 5 2 2 4 2" xfId="32980"/>
    <cellStyle name="Normal 28 2 4 5 2 2 5" xfId="23870"/>
    <cellStyle name="Normal 28 2 4 5 2 3" xfId="7065"/>
    <cellStyle name="Normal 28 2 4 5 2 3 2" xfId="11608"/>
    <cellStyle name="Normal 28 2 4 5 2 3 2 2" xfId="20994"/>
    <cellStyle name="Normal 28 2 4 5 2 3 2 2 2" xfId="39278"/>
    <cellStyle name="Normal 28 2 4 5 2 3 2 3" xfId="30167"/>
    <cellStyle name="Normal 28 2 4 5 2 3 3" xfId="16454"/>
    <cellStyle name="Normal 28 2 4 5 2 3 3 2" xfId="34738"/>
    <cellStyle name="Normal 28 2 4 5 2 3 4" xfId="25627"/>
    <cellStyle name="Normal 28 2 4 5 2 4" xfId="9337"/>
    <cellStyle name="Normal 28 2 4 5 2 4 2" xfId="18723"/>
    <cellStyle name="Normal 28 2 4 5 2 4 2 2" xfId="37007"/>
    <cellStyle name="Normal 28 2 4 5 2 4 3" xfId="27896"/>
    <cellStyle name="Normal 28 2 4 5 2 5" xfId="14184"/>
    <cellStyle name="Normal 28 2 4 5 2 5 2" xfId="32468"/>
    <cellStyle name="Normal 28 2 4 5 2 6" xfId="23358"/>
    <cellStyle name="Normal 28 2 4 5 3" xfId="5169"/>
    <cellStyle name="Normal 28 2 4 5 3 2" xfId="7576"/>
    <cellStyle name="Normal 28 2 4 5 3 2 2" xfId="12119"/>
    <cellStyle name="Normal 28 2 4 5 3 2 2 2" xfId="21505"/>
    <cellStyle name="Normal 28 2 4 5 3 2 2 2 2" xfId="39789"/>
    <cellStyle name="Normal 28 2 4 5 3 2 2 3" xfId="30678"/>
    <cellStyle name="Normal 28 2 4 5 3 2 3" xfId="16965"/>
    <cellStyle name="Normal 28 2 4 5 3 2 3 2" xfId="35249"/>
    <cellStyle name="Normal 28 2 4 5 3 2 4" xfId="26138"/>
    <cellStyle name="Normal 28 2 4 5 3 3" xfId="9848"/>
    <cellStyle name="Normal 28 2 4 5 3 3 2" xfId="19234"/>
    <cellStyle name="Normal 28 2 4 5 3 3 2 2" xfId="37518"/>
    <cellStyle name="Normal 28 2 4 5 3 3 3" xfId="28407"/>
    <cellStyle name="Normal 28 2 4 5 3 4" xfId="14695"/>
    <cellStyle name="Normal 28 2 4 5 3 4 2" xfId="32979"/>
    <cellStyle name="Normal 28 2 4 5 3 5" xfId="23869"/>
    <cellStyle name="Normal 28 2 4 5 4" xfId="6716"/>
    <cellStyle name="Normal 28 2 4 5 4 2" xfId="11259"/>
    <cellStyle name="Normal 28 2 4 5 4 2 2" xfId="20645"/>
    <cellStyle name="Normal 28 2 4 5 4 2 2 2" xfId="38929"/>
    <cellStyle name="Normal 28 2 4 5 4 2 3" xfId="29818"/>
    <cellStyle name="Normal 28 2 4 5 4 3" xfId="16105"/>
    <cellStyle name="Normal 28 2 4 5 4 3 2" xfId="34389"/>
    <cellStyle name="Normal 28 2 4 5 4 4" xfId="25278"/>
    <cellStyle name="Normal 28 2 4 5 5" xfId="8987"/>
    <cellStyle name="Normal 28 2 4 5 5 2" xfId="18373"/>
    <cellStyle name="Normal 28 2 4 5 5 2 2" xfId="36657"/>
    <cellStyle name="Normal 28 2 4 5 5 3" xfId="27546"/>
    <cellStyle name="Normal 28 2 4 5 6" xfId="13835"/>
    <cellStyle name="Normal 28 2 4 5 6 2" xfId="32119"/>
    <cellStyle name="Normal 28 2 4 5 7" xfId="23006"/>
    <cellStyle name="Normal 28 2 4 6" xfId="4578"/>
    <cellStyle name="Normal 28 2 4 6 2" xfId="5171"/>
    <cellStyle name="Normal 28 2 4 6 2 2" xfId="7578"/>
    <cellStyle name="Normal 28 2 4 6 2 2 2" xfId="12121"/>
    <cellStyle name="Normal 28 2 4 6 2 2 2 2" xfId="21507"/>
    <cellStyle name="Normal 28 2 4 6 2 2 2 2 2" xfId="39791"/>
    <cellStyle name="Normal 28 2 4 6 2 2 2 3" xfId="30680"/>
    <cellStyle name="Normal 28 2 4 6 2 2 3" xfId="16967"/>
    <cellStyle name="Normal 28 2 4 6 2 2 3 2" xfId="35251"/>
    <cellStyle name="Normal 28 2 4 6 2 2 4" xfId="26140"/>
    <cellStyle name="Normal 28 2 4 6 2 3" xfId="9850"/>
    <cellStyle name="Normal 28 2 4 6 2 3 2" xfId="19236"/>
    <cellStyle name="Normal 28 2 4 6 2 3 2 2" xfId="37520"/>
    <cellStyle name="Normal 28 2 4 6 2 3 3" xfId="28409"/>
    <cellStyle name="Normal 28 2 4 6 2 4" xfId="14697"/>
    <cellStyle name="Normal 28 2 4 6 2 4 2" xfId="32981"/>
    <cellStyle name="Normal 28 2 4 6 2 5" xfId="23871"/>
    <cellStyle name="Normal 28 2 4 6 3" xfId="7016"/>
    <cellStyle name="Normal 28 2 4 6 3 2" xfId="11559"/>
    <cellStyle name="Normal 28 2 4 6 3 2 2" xfId="20945"/>
    <cellStyle name="Normal 28 2 4 6 3 2 2 2" xfId="39229"/>
    <cellStyle name="Normal 28 2 4 6 3 2 3" xfId="30118"/>
    <cellStyle name="Normal 28 2 4 6 3 3" xfId="16405"/>
    <cellStyle name="Normal 28 2 4 6 3 3 2" xfId="34689"/>
    <cellStyle name="Normal 28 2 4 6 3 4" xfId="25578"/>
    <cellStyle name="Normal 28 2 4 6 4" xfId="9288"/>
    <cellStyle name="Normal 28 2 4 6 4 2" xfId="18674"/>
    <cellStyle name="Normal 28 2 4 6 4 2 2" xfId="36958"/>
    <cellStyle name="Normal 28 2 4 6 4 3" xfId="27847"/>
    <cellStyle name="Normal 28 2 4 6 5" xfId="14135"/>
    <cellStyle name="Normal 28 2 4 6 5 2" xfId="32419"/>
    <cellStyle name="Normal 28 2 4 6 6" xfId="23309"/>
    <cellStyle name="Normal 28 2 4 7" xfId="5156"/>
    <cellStyle name="Normal 28 2 4 7 2" xfId="7563"/>
    <cellStyle name="Normal 28 2 4 7 2 2" xfId="12106"/>
    <cellStyle name="Normal 28 2 4 7 2 2 2" xfId="21492"/>
    <cellStyle name="Normal 28 2 4 7 2 2 2 2" xfId="39776"/>
    <cellStyle name="Normal 28 2 4 7 2 2 3" xfId="30665"/>
    <cellStyle name="Normal 28 2 4 7 2 3" xfId="16952"/>
    <cellStyle name="Normal 28 2 4 7 2 3 2" xfId="35236"/>
    <cellStyle name="Normal 28 2 4 7 2 4" xfId="26125"/>
    <cellStyle name="Normal 28 2 4 7 3" xfId="9835"/>
    <cellStyle name="Normal 28 2 4 7 3 2" xfId="19221"/>
    <cellStyle name="Normal 28 2 4 7 3 2 2" xfId="37505"/>
    <cellStyle name="Normal 28 2 4 7 3 3" xfId="28394"/>
    <cellStyle name="Normal 28 2 4 7 4" xfId="14682"/>
    <cellStyle name="Normal 28 2 4 7 4 2" xfId="32966"/>
    <cellStyle name="Normal 28 2 4 7 5" xfId="23856"/>
    <cellStyle name="Normal 28 2 4 8" xfId="6667"/>
    <cellStyle name="Normal 28 2 4 8 2" xfId="11210"/>
    <cellStyle name="Normal 28 2 4 8 2 2" xfId="20596"/>
    <cellStyle name="Normal 28 2 4 8 2 2 2" xfId="38880"/>
    <cellStyle name="Normal 28 2 4 8 2 3" xfId="29769"/>
    <cellStyle name="Normal 28 2 4 8 3" xfId="16056"/>
    <cellStyle name="Normal 28 2 4 8 3 2" xfId="34340"/>
    <cellStyle name="Normal 28 2 4 8 4" xfId="25229"/>
    <cellStyle name="Normal 28 2 4 9" xfId="8938"/>
    <cellStyle name="Normal 28 2 4 9 2" xfId="18324"/>
    <cellStyle name="Normal 28 2 4 9 2 2" xfId="36608"/>
    <cellStyle name="Normal 28 2 4 9 3" xfId="27497"/>
    <cellStyle name="Normal 28 2 5" xfId="2081"/>
    <cellStyle name="Normal 28 2 5 10" xfId="13770"/>
    <cellStyle name="Normal 28 2 5 10 2" xfId="32054"/>
    <cellStyle name="Normal 28 2 5 11" xfId="22934"/>
    <cellStyle name="Normal 28 2 5 2" xfId="2398"/>
    <cellStyle name="Normal 28 2 5 2 10" xfId="22977"/>
    <cellStyle name="Normal 28 2 5 2 2" xfId="3625"/>
    <cellStyle name="Normal 28 2 5 2 2 2" xfId="4796"/>
    <cellStyle name="Normal 28 2 5 2 2 2 2" xfId="5175"/>
    <cellStyle name="Normal 28 2 5 2 2 2 2 2" xfId="7582"/>
    <cellStyle name="Normal 28 2 5 2 2 2 2 2 2" xfId="12125"/>
    <cellStyle name="Normal 28 2 5 2 2 2 2 2 2 2" xfId="21511"/>
    <cellStyle name="Normal 28 2 5 2 2 2 2 2 2 2 2" xfId="39795"/>
    <cellStyle name="Normal 28 2 5 2 2 2 2 2 2 3" xfId="30684"/>
    <cellStyle name="Normal 28 2 5 2 2 2 2 2 3" xfId="16971"/>
    <cellStyle name="Normal 28 2 5 2 2 2 2 2 3 2" xfId="35255"/>
    <cellStyle name="Normal 28 2 5 2 2 2 2 2 4" xfId="26144"/>
    <cellStyle name="Normal 28 2 5 2 2 2 2 3" xfId="9854"/>
    <cellStyle name="Normal 28 2 5 2 2 2 2 3 2" xfId="19240"/>
    <cellStyle name="Normal 28 2 5 2 2 2 2 3 2 2" xfId="37524"/>
    <cellStyle name="Normal 28 2 5 2 2 2 2 3 3" xfId="28413"/>
    <cellStyle name="Normal 28 2 5 2 2 2 2 4" xfId="14701"/>
    <cellStyle name="Normal 28 2 5 2 2 2 2 4 2" xfId="32985"/>
    <cellStyle name="Normal 28 2 5 2 2 2 2 5" xfId="23875"/>
    <cellStyle name="Normal 28 2 5 2 2 2 3" xfId="7234"/>
    <cellStyle name="Normal 28 2 5 2 2 2 3 2" xfId="11777"/>
    <cellStyle name="Normal 28 2 5 2 2 2 3 2 2" xfId="21163"/>
    <cellStyle name="Normal 28 2 5 2 2 2 3 2 2 2" xfId="39447"/>
    <cellStyle name="Normal 28 2 5 2 2 2 3 2 3" xfId="30336"/>
    <cellStyle name="Normal 28 2 5 2 2 2 3 3" xfId="16623"/>
    <cellStyle name="Normal 28 2 5 2 2 2 3 3 2" xfId="34907"/>
    <cellStyle name="Normal 28 2 5 2 2 2 3 4" xfId="25796"/>
    <cellStyle name="Normal 28 2 5 2 2 2 4" xfId="9506"/>
    <cellStyle name="Normal 28 2 5 2 2 2 4 2" xfId="18892"/>
    <cellStyle name="Normal 28 2 5 2 2 2 4 2 2" xfId="37176"/>
    <cellStyle name="Normal 28 2 5 2 2 2 4 3" xfId="28065"/>
    <cellStyle name="Normal 28 2 5 2 2 2 5" xfId="14353"/>
    <cellStyle name="Normal 28 2 5 2 2 2 5 2" xfId="32637"/>
    <cellStyle name="Normal 28 2 5 2 2 2 6" xfId="23527"/>
    <cellStyle name="Normal 28 2 5 2 2 3" xfId="5174"/>
    <cellStyle name="Normal 28 2 5 2 2 3 2" xfId="7581"/>
    <cellStyle name="Normal 28 2 5 2 2 3 2 2" xfId="12124"/>
    <cellStyle name="Normal 28 2 5 2 2 3 2 2 2" xfId="21510"/>
    <cellStyle name="Normal 28 2 5 2 2 3 2 2 2 2" xfId="39794"/>
    <cellStyle name="Normal 28 2 5 2 2 3 2 2 3" xfId="30683"/>
    <cellStyle name="Normal 28 2 5 2 2 3 2 3" xfId="16970"/>
    <cellStyle name="Normal 28 2 5 2 2 3 2 3 2" xfId="35254"/>
    <cellStyle name="Normal 28 2 5 2 2 3 2 4" xfId="26143"/>
    <cellStyle name="Normal 28 2 5 2 2 3 3" xfId="9853"/>
    <cellStyle name="Normal 28 2 5 2 2 3 3 2" xfId="19239"/>
    <cellStyle name="Normal 28 2 5 2 2 3 3 2 2" xfId="37523"/>
    <cellStyle name="Normal 28 2 5 2 2 3 3 3" xfId="28412"/>
    <cellStyle name="Normal 28 2 5 2 2 3 4" xfId="14700"/>
    <cellStyle name="Normal 28 2 5 2 2 3 4 2" xfId="32984"/>
    <cellStyle name="Normal 28 2 5 2 2 3 5" xfId="23874"/>
    <cellStyle name="Normal 28 2 5 2 2 4" xfId="6885"/>
    <cellStyle name="Normal 28 2 5 2 2 4 2" xfId="11428"/>
    <cellStyle name="Normal 28 2 5 2 2 4 2 2" xfId="20814"/>
    <cellStyle name="Normal 28 2 5 2 2 4 2 2 2" xfId="39098"/>
    <cellStyle name="Normal 28 2 5 2 2 4 2 3" xfId="29987"/>
    <cellStyle name="Normal 28 2 5 2 2 4 3" xfId="16274"/>
    <cellStyle name="Normal 28 2 5 2 2 4 3 2" xfId="34558"/>
    <cellStyle name="Normal 28 2 5 2 2 4 4" xfId="25447"/>
    <cellStyle name="Normal 28 2 5 2 2 5" xfId="9156"/>
    <cellStyle name="Normal 28 2 5 2 2 5 2" xfId="18542"/>
    <cellStyle name="Normal 28 2 5 2 2 5 2 2" xfId="36826"/>
    <cellStyle name="Normal 28 2 5 2 2 5 3" xfId="27715"/>
    <cellStyle name="Normal 28 2 5 2 2 6" xfId="14004"/>
    <cellStyle name="Normal 28 2 5 2 2 6 2" xfId="32288"/>
    <cellStyle name="Normal 28 2 5 2 2 7" xfId="23176"/>
    <cellStyle name="Normal 28 2 5 2 3" xfId="3715"/>
    <cellStyle name="Normal 28 2 5 2 3 2" xfId="4856"/>
    <cellStyle name="Normal 28 2 5 2 3 2 2" xfId="5177"/>
    <cellStyle name="Normal 28 2 5 2 3 2 2 2" xfId="7584"/>
    <cellStyle name="Normal 28 2 5 2 3 2 2 2 2" xfId="12127"/>
    <cellStyle name="Normal 28 2 5 2 3 2 2 2 2 2" xfId="21513"/>
    <cellStyle name="Normal 28 2 5 2 3 2 2 2 2 2 2" xfId="39797"/>
    <cellStyle name="Normal 28 2 5 2 3 2 2 2 2 3" xfId="30686"/>
    <cellStyle name="Normal 28 2 5 2 3 2 2 2 3" xfId="16973"/>
    <cellStyle name="Normal 28 2 5 2 3 2 2 2 3 2" xfId="35257"/>
    <cellStyle name="Normal 28 2 5 2 3 2 2 2 4" xfId="26146"/>
    <cellStyle name="Normal 28 2 5 2 3 2 2 3" xfId="9856"/>
    <cellStyle name="Normal 28 2 5 2 3 2 2 3 2" xfId="19242"/>
    <cellStyle name="Normal 28 2 5 2 3 2 2 3 2 2" xfId="37526"/>
    <cellStyle name="Normal 28 2 5 2 3 2 2 3 3" xfId="28415"/>
    <cellStyle name="Normal 28 2 5 2 3 2 2 4" xfId="14703"/>
    <cellStyle name="Normal 28 2 5 2 3 2 2 4 2" xfId="32987"/>
    <cellStyle name="Normal 28 2 5 2 3 2 2 5" xfId="23877"/>
    <cellStyle name="Normal 28 2 5 2 3 2 3" xfId="7294"/>
    <cellStyle name="Normal 28 2 5 2 3 2 3 2" xfId="11837"/>
    <cellStyle name="Normal 28 2 5 2 3 2 3 2 2" xfId="21223"/>
    <cellStyle name="Normal 28 2 5 2 3 2 3 2 2 2" xfId="39507"/>
    <cellStyle name="Normal 28 2 5 2 3 2 3 2 3" xfId="30396"/>
    <cellStyle name="Normal 28 2 5 2 3 2 3 3" xfId="16683"/>
    <cellStyle name="Normal 28 2 5 2 3 2 3 3 2" xfId="34967"/>
    <cellStyle name="Normal 28 2 5 2 3 2 3 4" xfId="25856"/>
    <cellStyle name="Normal 28 2 5 2 3 2 4" xfId="9566"/>
    <cellStyle name="Normal 28 2 5 2 3 2 4 2" xfId="18952"/>
    <cellStyle name="Normal 28 2 5 2 3 2 4 2 2" xfId="37236"/>
    <cellStyle name="Normal 28 2 5 2 3 2 4 3" xfId="28125"/>
    <cellStyle name="Normal 28 2 5 2 3 2 5" xfId="14413"/>
    <cellStyle name="Normal 28 2 5 2 3 2 5 2" xfId="32697"/>
    <cellStyle name="Normal 28 2 5 2 3 2 6" xfId="23587"/>
    <cellStyle name="Normal 28 2 5 2 3 3" xfId="5176"/>
    <cellStyle name="Normal 28 2 5 2 3 3 2" xfId="7583"/>
    <cellStyle name="Normal 28 2 5 2 3 3 2 2" xfId="12126"/>
    <cellStyle name="Normal 28 2 5 2 3 3 2 2 2" xfId="21512"/>
    <cellStyle name="Normal 28 2 5 2 3 3 2 2 2 2" xfId="39796"/>
    <cellStyle name="Normal 28 2 5 2 3 3 2 2 3" xfId="30685"/>
    <cellStyle name="Normal 28 2 5 2 3 3 2 3" xfId="16972"/>
    <cellStyle name="Normal 28 2 5 2 3 3 2 3 2" xfId="35256"/>
    <cellStyle name="Normal 28 2 5 2 3 3 2 4" xfId="26145"/>
    <cellStyle name="Normal 28 2 5 2 3 3 3" xfId="9855"/>
    <cellStyle name="Normal 28 2 5 2 3 3 3 2" xfId="19241"/>
    <cellStyle name="Normal 28 2 5 2 3 3 3 2 2" xfId="37525"/>
    <cellStyle name="Normal 28 2 5 2 3 3 3 3" xfId="28414"/>
    <cellStyle name="Normal 28 2 5 2 3 3 4" xfId="14702"/>
    <cellStyle name="Normal 28 2 5 2 3 3 4 2" xfId="32986"/>
    <cellStyle name="Normal 28 2 5 2 3 3 5" xfId="23876"/>
    <cellStyle name="Normal 28 2 5 2 3 4" xfId="6945"/>
    <cellStyle name="Normal 28 2 5 2 3 4 2" xfId="11488"/>
    <cellStyle name="Normal 28 2 5 2 3 4 2 2" xfId="20874"/>
    <cellStyle name="Normal 28 2 5 2 3 4 2 2 2" xfId="39158"/>
    <cellStyle name="Normal 28 2 5 2 3 4 2 3" xfId="30047"/>
    <cellStyle name="Normal 28 2 5 2 3 4 3" xfId="16334"/>
    <cellStyle name="Normal 28 2 5 2 3 4 3 2" xfId="34618"/>
    <cellStyle name="Normal 28 2 5 2 3 4 4" xfId="25507"/>
    <cellStyle name="Normal 28 2 5 2 3 5" xfId="9216"/>
    <cellStyle name="Normal 28 2 5 2 3 5 2" xfId="18602"/>
    <cellStyle name="Normal 28 2 5 2 3 5 2 2" xfId="36886"/>
    <cellStyle name="Normal 28 2 5 2 3 5 3" xfId="27775"/>
    <cellStyle name="Normal 28 2 5 2 3 6" xfId="14064"/>
    <cellStyle name="Normal 28 2 5 2 3 6 2" xfId="32348"/>
    <cellStyle name="Normal 28 2 5 2 3 7" xfId="23237"/>
    <cellStyle name="Normal 28 2 5 2 4" xfId="3437"/>
    <cellStyle name="Normal 28 2 5 2 4 2" xfId="4680"/>
    <cellStyle name="Normal 28 2 5 2 4 2 2" xfId="5179"/>
    <cellStyle name="Normal 28 2 5 2 4 2 2 2" xfId="7586"/>
    <cellStyle name="Normal 28 2 5 2 4 2 2 2 2" xfId="12129"/>
    <cellStyle name="Normal 28 2 5 2 4 2 2 2 2 2" xfId="21515"/>
    <cellStyle name="Normal 28 2 5 2 4 2 2 2 2 2 2" xfId="39799"/>
    <cellStyle name="Normal 28 2 5 2 4 2 2 2 2 3" xfId="30688"/>
    <cellStyle name="Normal 28 2 5 2 4 2 2 2 3" xfId="16975"/>
    <cellStyle name="Normal 28 2 5 2 4 2 2 2 3 2" xfId="35259"/>
    <cellStyle name="Normal 28 2 5 2 4 2 2 2 4" xfId="26148"/>
    <cellStyle name="Normal 28 2 5 2 4 2 2 3" xfId="9858"/>
    <cellStyle name="Normal 28 2 5 2 4 2 2 3 2" xfId="19244"/>
    <cellStyle name="Normal 28 2 5 2 4 2 2 3 2 2" xfId="37528"/>
    <cellStyle name="Normal 28 2 5 2 4 2 2 3 3" xfId="28417"/>
    <cellStyle name="Normal 28 2 5 2 4 2 2 4" xfId="14705"/>
    <cellStyle name="Normal 28 2 5 2 4 2 2 4 2" xfId="32989"/>
    <cellStyle name="Normal 28 2 5 2 4 2 2 5" xfId="23879"/>
    <cellStyle name="Normal 28 2 5 2 4 2 3" xfId="7118"/>
    <cellStyle name="Normal 28 2 5 2 4 2 3 2" xfId="11661"/>
    <cellStyle name="Normal 28 2 5 2 4 2 3 2 2" xfId="21047"/>
    <cellStyle name="Normal 28 2 5 2 4 2 3 2 2 2" xfId="39331"/>
    <cellStyle name="Normal 28 2 5 2 4 2 3 2 3" xfId="30220"/>
    <cellStyle name="Normal 28 2 5 2 4 2 3 3" xfId="16507"/>
    <cellStyle name="Normal 28 2 5 2 4 2 3 3 2" xfId="34791"/>
    <cellStyle name="Normal 28 2 5 2 4 2 3 4" xfId="25680"/>
    <cellStyle name="Normal 28 2 5 2 4 2 4" xfId="9390"/>
    <cellStyle name="Normal 28 2 5 2 4 2 4 2" xfId="18776"/>
    <cellStyle name="Normal 28 2 5 2 4 2 4 2 2" xfId="37060"/>
    <cellStyle name="Normal 28 2 5 2 4 2 4 3" xfId="27949"/>
    <cellStyle name="Normal 28 2 5 2 4 2 5" xfId="14237"/>
    <cellStyle name="Normal 28 2 5 2 4 2 5 2" xfId="32521"/>
    <cellStyle name="Normal 28 2 5 2 4 2 6" xfId="23411"/>
    <cellStyle name="Normal 28 2 5 2 4 3" xfId="5178"/>
    <cellStyle name="Normal 28 2 5 2 4 3 2" xfId="7585"/>
    <cellStyle name="Normal 28 2 5 2 4 3 2 2" xfId="12128"/>
    <cellStyle name="Normal 28 2 5 2 4 3 2 2 2" xfId="21514"/>
    <cellStyle name="Normal 28 2 5 2 4 3 2 2 2 2" xfId="39798"/>
    <cellStyle name="Normal 28 2 5 2 4 3 2 2 3" xfId="30687"/>
    <cellStyle name="Normal 28 2 5 2 4 3 2 3" xfId="16974"/>
    <cellStyle name="Normal 28 2 5 2 4 3 2 3 2" xfId="35258"/>
    <cellStyle name="Normal 28 2 5 2 4 3 2 4" xfId="26147"/>
    <cellStyle name="Normal 28 2 5 2 4 3 3" xfId="9857"/>
    <cellStyle name="Normal 28 2 5 2 4 3 3 2" xfId="19243"/>
    <cellStyle name="Normal 28 2 5 2 4 3 3 2 2" xfId="37527"/>
    <cellStyle name="Normal 28 2 5 2 4 3 3 3" xfId="28416"/>
    <cellStyle name="Normal 28 2 5 2 4 3 4" xfId="14704"/>
    <cellStyle name="Normal 28 2 5 2 4 3 4 2" xfId="32988"/>
    <cellStyle name="Normal 28 2 5 2 4 3 5" xfId="23878"/>
    <cellStyle name="Normal 28 2 5 2 4 4" xfId="6769"/>
    <cellStyle name="Normal 28 2 5 2 4 4 2" xfId="11312"/>
    <cellStyle name="Normal 28 2 5 2 4 4 2 2" xfId="20698"/>
    <cellStyle name="Normal 28 2 5 2 4 4 2 2 2" xfId="38982"/>
    <cellStyle name="Normal 28 2 5 2 4 4 2 3" xfId="29871"/>
    <cellStyle name="Normal 28 2 5 2 4 4 3" xfId="16158"/>
    <cellStyle name="Normal 28 2 5 2 4 4 3 2" xfId="34442"/>
    <cellStyle name="Normal 28 2 5 2 4 4 4" xfId="25331"/>
    <cellStyle name="Normal 28 2 5 2 4 5" xfId="9040"/>
    <cellStyle name="Normal 28 2 5 2 4 5 2" xfId="18426"/>
    <cellStyle name="Normal 28 2 5 2 4 5 2 2" xfId="36710"/>
    <cellStyle name="Normal 28 2 5 2 4 5 3" xfId="27599"/>
    <cellStyle name="Normal 28 2 5 2 4 6" xfId="13888"/>
    <cellStyle name="Normal 28 2 5 2 4 6 2" xfId="32172"/>
    <cellStyle name="Normal 28 2 5 2 4 7" xfId="23059"/>
    <cellStyle name="Normal 28 2 5 2 5" xfId="4604"/>
    <cellStyle name="Normal 28 2 5 2 5 2" xfId="5180"/>
    <cellStyle name="Normal 28 2 5 2 5 2 2" xfId="7587"/>
    <cellStyle name="Normal 28 2 5 2 5 2 2 2" xfId="12130"/>
    <cellStyle name="Normal 28 2 5 2 5 2 2 2 2" xfId="21516"/>
    <cellStyle name="Normal 28 2 5 2 5 2 2 2 2 2" xfId="39800"/>
    <cellStyle name="Normal 28 2 5 2 5 2 2 2 3" xfId="30689"/>
    <cellStyle name="Normal 28 2 5 2 5 2 2 3" xfId="16976"/>
    <cellStyle name="Normal 28 2 5 2 5 2 2 3 2" xfId="35260"/>
    <cellStyle name="Normal 28 2 5 2 5 2 2 4" xfId="26149"/>
    <cellStyle name="Normal 28 2 5 2 5 2 3" xfId="9859"/>
    <cellStyle name="Normal 28 2 5 2 5 2 3 2" xfId="19245"/>
    <cellStyle name="Normal 28 2 5 2 5 2 3 2 2" xfId="37529"/>
    <cellStyle name="Normal 28 2 5 2 5 2 3 3" xfId="28418"/>
    <cellStyle name="Normal 28 2 5 2 5 2 4" xfId="14706"/>
    <cellStyle name="Normal 28 2 5 2 5 2 4 2" xfId="32990"/>
    <cellStyle name="Normal 28 2 5 2 5 2 5" xfId="23880"/>
    <cellStyle name="Normal 28 2 5 2 5 3" xfId="7042"/>
    <cellStyle name="Normal 28 2 5 2 5 3 2" xfId="11585"/>
    <cellStyle name="Normal 28 2 5 2 5 3 2 2" xfId="20971"/>
    <cellStyle name="Normal 28 2 5 2 5 3 2 2 2" xfId="39255"/>
    <cellStyle name="Normal 28 2 5 2 5 3 2 3" xfId="30144"/>
    <cellStyle name="Normal 28 2 5 2 5 3 3" xfId="16431"/>
    <cellStyle name="Normal 28 2 5 2 5 3 3 2" xfId="34715"/>
    <cellStyle name="Normal 28 2 5 2 5 3 4" xfId="25604"/>
    <cellStyle name="Normal 28 2 5 2 5 4" xfId="9314"/>
    <cellStyle name="Normal 28 2 5 2 5 4 2" xfId="18700"/>
    <cellStyle name="Normal 28 2 5 2 5 4 2 2" xfId="36984"/>
    <cellStyle name="Normal 28 2 5 2 5 4 3" xfId="27873"/>
    <cellStyle name="Normal 28 2 5 2 5 5" xfId="14161"/>
    <cellStyle name="Normal 28 2 5 2 5 5 2" xfId="32445"/>
    <cellStyle name="Normal 28 2 5 2 5 6" xfId="23335"/>
    <cellStyle name="Normal 28 2 5 2 6" xfId="5173"/>
    <cellStyle name="Normal 28 2 5 2 6 2" xfId="7580"/>
    <cellStyle name="Normal 28 2 5 2 6 2 2" xfId="12123"/>
    <cellStyle name="Normal 28 2 5 2 6 2 2 2" xfId="21509"/>
    <cellStyle name="Normal 28 2 5 2 6 2 2 2 2" xfId="39793"/>
    <cellStyle name="Normal 28 2 5 2 6 2 2 3" xfId="30682"/>
    <cellStyle name="Normal 28 2 5 2 6 2 3" xfId="16969"/>
    <cellStyle name="Normal 28 2 5 2 6 2 3 2" xfId="35253"/>
    <cellStyle name="Normal 28 2 5 2 6 2 4" xfId="26142"/>
    <cellStyle name="Normal 28 2 5 2 6 3" xfId="9852"/>
    <cellStyle name="Normal 28 2 5 2 6 3 2" xfId="19238"/>
    <cellStyle name="Normal 28 2 5 2 6 3 2 2" xfId="37522"/>
    <cellStyle name="Normal 28 2 5 2 6 3 3" xfId="28411"/>
    <cellStyle name="Normal 28 2 5 2 6 4" xfId="14699"/>
    <cellStyle name="Normal 28 2 5 2 6 4 2" xfId="32983"/>
    <cellStyle name="Normal 28 2 5 2 6 5" xfId="23873"/>
    <cellStyle name="Normal 28 2 5 2 7" xfId="6693"/>
    <cellStyle name="Normal 28 2 5 2 7 2" xfId="11236"/>
    <cellStyle name="Normal 28 2 5 2 7 2 2" xfId="20622"/>
    <cellStyle name="Normal 28 2 5 2 7 2 2 2" xfId="38906"/>
    <cellStyle name="Normal 28 2 5 2 7 2 3" xfId="29795"/>
    <cellStyle name="Normal 28 2 5 2 7 3" xfId="16082"/>
    <cellStyle name="Normal 28 2 5 2 7 3 2" xfId="34366"/>
    <cellStyle name="Normal 28 2 5 2 7 4" xfId="25255"/>
    <cellStyle name="Normal 28 2 5 2 8" xfId="8964"/>
    <cellStyle name="Normal 28 2 5 2 8 2" xfId="18350"/>
    <cellStyle name="Normal 28 2 5 2 8 2 2" xfId="36634"/>
    <cellStyle name="Normal 28 2 5 2 8 3" xfId="27523"/>
    <cellStyle name="Normal 28 2 5 2 9" xfId="13812"/>
    <cellStyle name="Normal 28 2 5 2 9 2" xfId="32096"/>
    <cellStyle name="Normal 28 2 5 3" xfId="3547"/>
    <cellStyle name="Normal 28 2 5 3 2" xfId="4742"/>
    <cellStyle name="Normal 28 2 5 3 2 2" xfId="5182"/>
    <cellStyle name="Normal 28 2 5 3 2 2 2" xfId="7589"/>
    <cellStyle name="Normal 28 2 5 3 2 2 2 2" xfId="12132"/>
    <cellStyle name="Normal 28 2 5 3 2 2 2 2 2" xfId="21518"/>
    <cellStyle name="Normal 28 2 5 3 2 2 2 2 2 2" xfId="39802"/>
    <cellStyle name="Normal 28 2 5 3 2 2 2 2 3" xfId="30691"/>
    <cellStyle name="Normal 28 2 5 3 2 2 2 3" xfId="16978"/>
    <cellStyle name="Normal 28 2 5 3 2 2 2 3 2" xfId="35262"/>
    <cellStyle name="Normal 28 2 5 3 2 2 2 4" xfId="26151"/>
    <cellStyle name="Normal 28 2 5 3 2 2 3" xfId="9861"/>
    <cellStyle name="Normal 28 2 5 3 2 2 3 2" xfId="19247"/>
    <cellStyle name="Normal 28 2 5 3 2 2 3 2 2" xfId="37531"/>
    <cellStyle name="Normal 28 2 5 3 2 2 3 3" xfId="28420"/>
    <cellStyle name="Normal 28 2 5 3 2 2 4" xfId="14708"/>
    <cellStyle name="Normal 28 2 5 3 2 2 4 2" xfId="32992"/>
    <cellStyle name="Normal 28 2 5 3 2 2 5" xfId="23882"/>
    <cellStyle name="Normal 28 2 5 3 2 3" xfId="7180"/>
    <cellStyle name="Normal 28 2 5 3 2 3 2" xfId="11723"/>
    <cellStyle name="Normal 28 2 5 3 2 3 2 2" xfId="21109"/>
    <cellStyle name="Normal 28 2 5 3 2 3 2 2 2" xfId="39393"/>
    <cellStyle name="Normal 28 2 5 3 2 3 2 3" xfId="30282"/>
    <cellStyle name="Normal 28 2 5 3 2 3 3" xfId="16569"/>
    <cellStyle name="Normal 28 2 5 3 2 3 3 2" xfId="34853"/>
    <cellStyle name="Normal 28 2 5 3 2 3 4" xfId="25742"/>
    <cellStyle name="Normal 28 2 5 3 2 4" xfId="9452"/>
    <cellStyle name="Normal 28 2 5 3 2 4 2" xfId="18838"/>
    <cellStyle name="Normal 28 2 5 3 2 4 2 2" xfId="37122"/>
    <cellStyle name="Normal 28 2 5 3 2 4 3" xfId="28011"/>
    <cellStyle name="Normal 28 2 5 3 2 5" xfId="14299"/>
    <cellStyle name="Normal 28 2 5 3 2 5 2" xfId="32583"/>
    <cellStyle name="Normal 28 2 5 3 2 6" xfId="23473"/>
    <cellStyle name="Normal 28 2 5 3 3" xfId="5181"/>
    <cellStyle name="Normal 28 2 5 3 3 2" xfId="7588"/>
    <cellStyle name="Normal 28 2 5 3 3 2 2" xfId="12131"/>
    <cellStyle name="Normal 28 2 5 3 3 2 2 2" xfId="21517"/>
    <cellStyle name="Normal 28 2 5 3 3 2 2 2 2" xfId="39801"/>
    <cellStyle name="Normal 28 2 5 3 3 2 2 3" xfId="30690"/>
    <cellStyle name="Normal 28 2 5 3 3 2 3" xfId="16977"/>
    <cellStyle name="Normal 28 2 5 3 3 2 3 2" xfId="35261"/>
    <cellStyle name="Normal 28 2 5 3 3 2 4" xfId="26150"/>
    <cellStyle name="Normal 28 2 5 3 3 3" xfId="9860"/>
    <cellStyle name="Normal 28 2 5 3 3 3 2" xfId="19246"/>
    <cellStyle name="Normal 28 2 5 3 3 3 2 2" xfId="37530"/>
    <cellStyle name="Normal 28 2 5 3 3 3 3" xfId="28419"/>
    <cellStyle name="Normal 28 2 5 3 3 4" xfId="14707"/>
    <cellStyle name="Normal 28 2 5 3 3 4 2" xfId="32991"/>
    <cellStyle name="Normal 28 2 5 3 3 5" xfId="23881"/>
    <cellStyle name="Normal 28 2 5 3 4" xfId="6831"/>
    <cellStyle name="Normal 28 2 5 3 4 2" xfId="11374"/>
    <cellStyle name="Normal 28 2 5 3 4 2 2" xfId="20760"/>
    <cellStyle name="Normal 28 2 5 3 4 2 2 2" xfId="39044"/>
    <cellStyle name="Normal 28 2 5 3 4 2 3" xfId="29933"/>
    <cellStyle name="Normal 28 2 5 3 4 3" xfId="16220"/>
    <cellStyle name="Normal 28 2 5 3 4 3 2" xfId="34504"/>
    <cellStyle name="Normal 28 2 5 3 4 4" xfId="25393"/>
    <cellStyle name="Normal 28 2 5 3 5" xfId="9102"/>
    <cellStyle name="Normal 28 2 5 3 5 2" xfId="18488"/>
    <cellStyle name="Normal 28 2 5 3 5 2 2" xfId="36772"/>
    <cellStyle name="Normal 28 2 5 3 5 3" xfId="27661"/>
    <cellStyle name="Normal 28 2 5 3 6" xfId="13950"/>
    <cellStyle name="Normal 28 2 5 3 6 2" xfId="32234"/>
    <cellStyle name="Normal 28 2 5 3 7" xfId="23122"/>
    <cellStyle name="Normal 28 2 5 4" xfId="3475"/>
    <cellStyle name="Normal 28 2 5 4 2" xfId="4696"/>
    <cellStyle name="Normal 28 2 5 4 2 2" xfId="5184"/>
    <cellStyle name="Normal 28 2 5 4 2 2 2" xfId="7591"/>
    <cellStyle name="Normal 28 2 5 4 2 2 2 2" xfId="12134"/>
    <cellStyle name="Normal 28 2 5 4 2 2 2 2 2" xfId="21520"/>
    <cellStyle name="Normal 28 2 5 4 2 2 2 2 2 2" xfId="39804"/>
    <cellStyle name="Normal 28 2 5 4 2 2 2 2 3" xfId="30693"/>
    <cellStyle name="Normal 28 2 5 4 2 2 2 3" xfId="16980"/>
    <cellStyle name="Normal 28 2 5 4 2 2 2 3 2" xfId="35264"/>
    <cellStyle name="Normal 28 2 5 4 2 2 2 4" xfId="26153"/>
    <cellStyle name="Normal 28 2 5 4 2 2 3" xfId="9863"/>
    <cellStyle name="Normal 28 2 5 4 2 2 3 2" xfId="19249"/>
    <cellStyle name="Normal 28 2 5 4 2 2 3 2 2" xfId="37533"/>
    <cellStyle name="Normal 28 2 5 4 2 2 3 3" xfId="28422"/>
    <cellStyle name="Normal 28 2 5 4 2 2 4" xfId="14710"/>
    <cellStyle name="Normal 28 2 5 4 2 2 4 2" xfId="32994"/>
    <cellStyle name="Normal 28 2 5 4 2 2 5" xfId="23884"/>
    <cellStyle name="Normal 28 2 5 4 2 3" xfId="7134"/>
    <cellStyle name="Normal 28 2 5 4 2 3 2" xfId="11677"/>
    <cellStyle name="Normal 28 2 5 4 2 3 2 2" xfId="21063"/>
    <cellStyle name="Normal 28 2 5 4 2 3 2 2 2" xfId="39347"/>
    <cellStyle name="Normal 28 2 5 4 2 3 2 3" xfId="30236"/>
    <cellStyle name="Normal 28 2 5 4 2 3 3" xfId="16523"/>
    <cellStyle name="Normal 28 2 5 4 2 3 3 2" xfId="34807"/>
    <cellStyle name="Normal 28 2 5 4 2 3 4" xfId="25696"/>
    <cellStyle name="Normal 28 2 5 4 2 4" xfId="9406"/>
    <cellStyle name="Normal 28 2 5 4 2 4 2" xfId="18792"/>
    <cellStyle name="Normal 28 2 5 4 2 4 2 2" xfId="37076"/>
    <cellStyle name="Normal 28 2 5 4 2 4 3" xfId="27965"/>
    <cellStyle name="Normal 28 2 5 4 2 5" xfId="14253"/>
    <cellStyle name="Normal 28 2 5 4 2 5 2" xfId="32537"/>
    <cellStyle name="Normal 28 2 5 4 2 6" xfId="23427"/>
    <cellStyle name="Normal 28 2 5 4 3" xfId="5183"/>
    <cellStyle name="Normal 28 2 5 4 3 2" xfId="7590"/>
    <cellStyle name="Normal 28 2 5 4 3 2 2" xfId="12133"/>
    <cellStyle name="Normal 28 2 5 4 3 2 2 2" xfId="21519"/>
    <cellStyle name="Normal 28 2 5 4 3 2 2 2 2" xfId="39803"/>
    <cellStyle name="Normal 28 2 5 4 3 2 2 3" xfId="30692"/>
    <cellStyle name="Normal 28 2 5 4 3 2 3" xfId="16979"/>
    <cellStyle name="Normal 28 2 5 4 3 2 3 2" xfId="35263"/>
    <cellStyle name="Normal 28 2 5 4 3 2 4" xfId="26152"/>
    <cellStyle name="Normal 28 2 5 4 3 3" xfId="9862"/>
    <cellStyle name="Normal 28 2 5 4 3 3 2" xfId="19248"/>
    <cellStyle name="Normal 28 2 5 4 3 3 2 2" xfId="37532"/>
    <cellStyle name="Normal 28 2 5 4 3 3 3" xfId="28421"/>
    <cellStyle name="Normal 28 2 5 4 3 4" xfId="14709"/>
    <cellStyle name="Normal 28 2 5 4 3 4 2" xfId="32993"/>
    <cellStyle name="Normal 28 2 5 4 3 5" xfId="23883"/>
    <cellStyle name="Normal 28 2 5 4 4" xfId="6785"/>
    <cellStyle name="Normal 28 2 5 4 4 2" xfId="11328"/>
    <cellStyle name="Normal 28 2 5 4 4 2 2" xfId="20714"/>
    <cellStyle name="Normal 28 2 5 4 4 2 2 2" xfId="38998"/>
    <cellStyle name="Normal 28 2 5 4 4 2 3" xfId="29887"/>
    <cellStyle name="Normal 28 2 5 4 4 3" xfId="16174"/>
    <cellStyle name="Normal 28 2 5 4 4 3 2" xfId="34458"/>
    <cellStyle name="Normal 28 2 5 4 4 4" xfId="25347"/>
    <cellStyle name="Normal 28 2 5 4 5" xfId="9056"/>
    <cellStyle name="Normal 28 2 5 4 5 2" xfId="18442"/>
    <cellStyle name="Normal 28 2 5 4 5 2 2" xfId="36726"/>
    <cellStyle name="Normal 28 2 5 4 5 3" xfId="27615"/>
    <cellStyle name="Normal 28 2 5 4 6" xfId="13904"/>
    <cellStyle name="Normal 28 2 5 4 6 2" xfId="32188"/>
    <cellStyle name="Normal 28 2 5 4 7" xfId="23075"/>
    <cellStyle name="Normal 28 2 5 5" xfId="3683"/>
    <cellStyle name="Normal 28 2 5 5 2" xfId="4836"/>
    <cellStyle name="Normal 28 2 5 5 2 2" xfId="5186"/>
    <cellStyle name="Normal 28 2 5 5 2 2 2" xfId="7593"/>
    <cellStyle name="Normal 28 2 5 5 2 2 2 2" xfId="12136"/>
    <cellStyle name="Normal 28 2 5 5 2 2 2 2 2" xfId="21522"/>
    <cellStyle name="Normal 28 2 5 5 2 2 2 2 2 2" xfId="39806"/>
    <cellStyle name="Normal 28 2 5 5 2 2 2 2 3" xfId="30695"/>
    <cellStyle name="Normal 28 2 5 5 2 2 2 3" xfId="16982"/>
    <cellStyle name="Normal 28 2 5 5 2 2 2 3 2" xfId="35266"/>
    <cellStyle name="Normal 28 2 5 5 2 2 2 4" xfId="26155"/>
    <cellStyle name="Normal 28 2 5 5 2 2 3" xfId="9865"/>
    <cellStyle name="Normal 28 2 5 5 2 2 3 2" xfId="19251"/>
    <cellStyle name="Normal 28 2 5 5 2 2 3 2 2" xfId="37535"/>
    <cellStyle name="Normal 28 2 5 5 2 2 3 3" xfId="28424"/>
    <cellStyle name="Normal 28 2 5 5 2 2 4" xfId="14712"/>
    <cellStyle name="Normal 28 2 5 5 2 2 4 2" xfId="32996"/>
    <cellStyle name="Normal 28 2 5 5 2 2 5" xfId="23886"/>
    <cellStyle name="Normal 28 2 5 5 2 3" xfId="7274"/>
    <cellStyle name="Normal 28 2 5 5 2 3 2" xfId="11817"/>
    <cellStyle name="Normal 28 2 5 5 2 3 2 2" xfId="21203"/>
    <cellStyle name="Normal 28 2 5 5 2 3 2 2 2" xfId="39487"/>
    <cellStyle name="Normal 28 2 5 5 2 3 2 3" xfId="30376"/>
    <cellStyle name="Normal 28 2 5 5 2 3 3" xfId="16663"/>
    <cellStyle name="Normal 28 2 5 5 2 3 3 2" xfId="34947"/>
    <cellStyle name="Normal 28 2 5 5 2 3 4" xfId="25836"/>
    <cellStyle name="Normal 28 2 5 5 2 4" xfId="9546"/>
    <cellStyle name="Normal 28 2 5 5 2 4 2" xfId="18932"/>
    <cellStyle name="Normal 28 2 5 5 2 4 2 2" xfId="37216"/>
    <cellStyle name="Normal 28 2 5 5 2 4 3" xfId="28105"/>
    <cellStyle name="Normal 28 2 5 5 2 5" xfId="14393"/>
    <cellStyle name="Normal 28 2 5 5 2 5 2" xfId="32677"/>
    <cellStyle name="Normal 28 2 5 5 2 6" xfId="23567"/>
    <cellStyle name="Normal 28 2 5 5 3" xfId="5185"/>
    <cellStyle name="Normal 28 2 5 5 3 2" xfId="7592"/>
    <cellStyle name="Normal 28 2 5 5 3 2 2" xfId="12135"/>
    <cellStyle name="Normal 28 2 5 5 3 2 2 2" xfId="21521"/>
    <cellStyle name="Normal 28 2 5 5 3 2 2 2 2" xfId="39805"/>
    <cellStyle name="Normal 28 2 5 5 3 2 2 3" xfId="30694"/>
    <cellStyle name="Normal 28 2 5 5 3 2 3" xfId="16981"/>
    <cellStyle name="Normal 28 2 5 5 3 2 3 2" xfId="35265"/>
    <cellStyle name="Normal 28 2 5 5 3 2 4" xfId="26154"/>
    <cellStyle name="Normal 28 2 5 5 3 3" xfId="9864"/>
    <cellStyle name="Normal 28 2 5 5 3 3 2" xfId="19250"/>
    <cellStyle name="Normal 28 2 5 5 3 3 2 2" xfId="37534"/>
    <cellStyle name="Normal 28 2 5 5 3 3 3" xfId="28423"/>
    <cellStyle name="Normal 28 2 5 5 3 4" xfId="14711"/>
    <cellStyle name="Normal 28 2 5 5 3 4 2" xfId="32995"/>
    <cellStyle name="Normal 28 2 5 5 3 5" xfId="23885"/>
    <cellStyle name="Normal 28 2 5 5 4" xfId="6925"/>
    <cellStyle name="Normal 28 2 5 5 4 2" xfId="11468"/>
    <cellStyle name="Normal 28 2 5 5 4 2 2" xfId="20854"/>
    <cellStyle name="Normal 28 2 5 5 4 2 2 2" xfId="39138"/>
    <cellStyle name="Normal 28 2 5 5 4 2 3" xfId="30027"/>
    <cellStyle name="Normal 28 2 5 5 4 3" xfId="16314"/>
    <cellStyle name="Normal 28 2 5 5 4 3 2" xfId="34598"/>
    <cellStyle name="Normal 28 2 5 5 4 4" xfId="25487"/>
    <cellStyle name="Normal 28 2 5 5 5" xfId="9196"/>
    <cellStyle name="Normal 28 2 5 5 5 2" xfId="18582"/>
    <cellStyle name="Normal 28 2 5 5 5 2 2" xfId="36866"/>
    <cellStyle name="Normal 28 2 5 5 5 3" xfId="27755"/>
    <cellStyle name="Normal 28 2 5 5 6" xfId="14044"/>
    <cellStyle name="Normal 28 2 5 5 6 2" xfId="32328"/>
    <cellStyle name="Normal 28 2 5 5 7" xfId="23216"/>
    <cellStyle name="Normal 28 2 5 6" xfId="4562"/>
    <cellStyle name="Normal 28 2 5 6 2" xfId="5187"/>
    <cellStyle name="Normal 28 2 5 6 2 2" xfId="7594"/>
    <cellStyle name="Normal 28 2 5 6 2 2 2" xfId="12137"/>
    <cellStyle name="Normal 28 2 5 6 2 2 2 2" xfId="21523"/>
    <cellStyle name="Normal 28 2 5 6 2 2 2 2 2" xfId="39807"/>
    <cellStyle name="Normal 28 2 5 6 2 2 2 3" xfId="30696"/>
    <cellStyle name="Normal 28 2 5 6 2 2 3" xfId="16983"/>
    <cellStyle name="Normal 28 2 5 6 2 2 3 2" xfId="35267"/>
    <cellStyle name="Normal 28 2 5 6 2 2 4" xfId="26156"/>
    <cellStyle name="Normal 28 2 5 6 2 3" xfId="9866"/>
    <cellStyle name="Normal 28 2 5 6 2 3 2" xfId="19252"/>
    <cellStyle name="Normal 28 2 5 6 2 3 2 2" xfId="37536"/>
    <cellStyle name="Normal 28 2 5 6 2 3 3" xfId="28425"/>
    <cellStyle name="Normal 28 2 5 6 2 4" xfId="14713"/>
    <cellStyle name="Normal 28 2 5 6 2 4 2" xfId="32997"/>
    <cellStyle name="Normal 28 2 5 6 2 5" xfId="23887"/>
    <cellStyle name="Normal 28 2 5 6 3" xfId="7000"/>
    <cellStyle name="Normal 28 2 5 6 3 2" xfId="11543"/>
    <cellStyle name="Normal 28 2 5 6 3 2 2" xfId="20929"/>
    <cellStyle name="Normal 28 2 5 6 3 2 2 2" xfId="39213"/>
    <cellStyle name="Normal 28 2 5 6 3 2 3" xfId="30102"/>
    <cellStyle name="Normal 28 2 5 6 3 3" xfId="16389"/>
    <cellStyle name="Normal 28 2 5 6 3 3 2" xfId="34673"/>
    <cellStyle name="Normal 28 2 5 6 3 4" xfId="25562"/>
    <cellStyle name="Normal 28 2 5 6 4" xfId="9272"/>
    <cellStyle name="Normal 28 2 5 6 4 2" xfId="18658"/>
    <cellStyle name="Normal 28 2 5 6 4 2 2" xfId="36942"/>
    <cellStyle name="Normal 28 2 5 6 4 3" xfId="27831"/>
    <cellStyle name="Normal 28 2 5 6 5" xfId="14119"/>
    <cellStyle name="Normal 28 2 5 6 5 2" xfId="32403"/>
    <cellStyle name="Normal 28 2 5 6 6" xfId="23293"/>
    <cellStyle name="Normal 28 2 5 7" xfId="5172"/>
    <cellStyle name="Normal 28 2 5 7 2" xfId="7579"/>
    <cellStyle name="Normal 28 2 5 7 2 2" xfId="12122"/>
    <cellStyle name="Normal 28 2 5 7 2 2 2" xfId="21508"/>
    <cellStyle name="Normal 28 2 5 7 2 2 2 2" xfId="39792"/>
    <cellStyle name="Normal 28 2 5 7 2 2 3" xfId="30681"/>
    <cellStyle name="Normal 28 2 5 7 2 3" xfId="16968"/>
    <cellStyle name="Normal 28 2 5 7 2 3 2" xfId="35252"/>
    <cellStyle name="Normal 28 2 5 7 2 4" xfId="26141"/>
    <cellStyle name="Normal 28 2 5 7 3" xfId="9851"/>
    <cellStyle name="Normal 28 2 5 7 3 2" xfId="19237"/>
    <cellStyle name="Normal 28 2 5 7 3 2 2" xfId="37521"/>
    <cellStyle name="Normal 28 2 5 7 3 3" xfId="28410"/>
    <cellStyle name="Normal 28 2 5 7 4" xfId="14698"/>
    <cellStyle name="Normal 28 2 5 7 4 2" xfId="32982"/>
    <cellStyle name="Normal 28 2 5 7 5" xfId="23872"/>
    <cellStyle name="Normal 28 2 5 8" xfId="6651"/>
    <cellStyle name="Normal 28 2 5 8 2" xfId="11194"/>
    <cellStyle name="Normal 28 2 5 8 2 2" xfId="20580"/>
    <cellStyle name="Normal 28 2 5 8 2 2 2" xfId="38864"/>
    <cellStyle name="Normal 28 2 5 8 2 3" xfId="29753"/>
    <cellStyle name="Normal 28 2 5 8 3" xfId="16040"/>
    <cellStyle name="Normal 28 2 5 8 3 2" xfId="34324"/>
    <cellStyle name="Normal 28 2 5 8 4" xfId="25213"/>
    <cellStyle name="Normal 28 2 5 9" xfId="8922"/>
    <cellStyle name="Normal 28 2 5 9 2" xfId="18308"/>
    <cellStyle name="Normal 28 2 5 9 2 2" xfId="36592"/>
    <cellStyle name="Normal 28 2 5 9 3" xfId="27481"/>
    <cellStyle name="Normal 28 2 6" xfId="2127"/>
    <cellStyle name="Normal 28 2 6 10" xfId="13772"/>
    <cellStyle name="Normal 28 2 6 10 2" xfId="32056"/>
    <cellStyle name="Normal 28 2 6 11" xfId="22937"/>
    <cellStyle name="Normal 28 2 6 2" xfId="2400"/>
    <cellStyle name="Normal 28 2 6 2 10" xfId="22979"/>
    <cellStyle name="Normal 28 2 6 2 2" xfId="3627"/>
    <cellStyle name="Normal 28 2 6 2 2 2" xfId="4798"/>
    <cellStyle name="Normal 28 2 6 2 2 2 2" xfId="5191"/>
    <cellStyle name="Normal 28 2 6 2 2 2 2 2" xfId="7598"/>
    <cellStyle name="Normal 28 2 6 2 2 2 2 2 2" xfId="12141"/>
    <cellStyle name="Normal 28 2 6 2 2 2 2 2 2 2" xfId="21527"/>
    <cellStyle name="Normal 28 2 6 2 2 2 2 2 2 2 2" xfId="39811"/>
    <cellStyle name="Normal 28 2 6 2 2 2 2 2 2 3" xfId="30700"/>
    <cellStyle name="Normal 28 2 6 2 2 2 2 2 3" xfId="16987"/>
    <cellStyle name="Normal 28 2 6 2 2 2 2 2 3 2" xfId="35271"/>
    <cellStyle name="Normal 28 2 6 2 2 2 2 2 4" xfId="26160"/>
    <cellStyle name="Normal 28 2 6 2 2 2 2 3" xfId="9870"/>
    <cellStyle name="Normal 28 2 6 2 2 2 2 3 2" xfId="19256"/>
    <cellStyle name="Normal 28 2 6 2 2 2 2 3 2 2" xfId="37540"/>
    <cellStyle name="Normal 28 2 6 2 2 2 2 3 3" xfId="28429"/>
    <cellStyle name="Normal 28 2 6 2 2 2 2 4" xfId="14717"/>
    <cellStyle name="Normal 28 2 6 2 2 2 2 4 2" xfId="33001"/>
    <cellStyle name="Normal 28 2 6 2 2 2 2 5" xfId="23891"/>
    <cellStyle name="Normal 28 2 6 2 2 2 3" xfId="7236"/>
    <cellStyle name="Normal 28 2 6 2 2 2 3 2" xfId="11779"/>
    <cellStyle name="Normal 28 2 6 2 2 2 3 2 2" xfId="21165"/>
    <cellStyle name="Normal 28 2 6 2 2 2 3 2 2 2" xfId="39449"/>
    <cellStyle name="Normal 28 2 6 2 2 2 3 2 3" xfId="30338"/>
    <cellStyle name="Normal 28 2 6 2 2 2 3 3" xfId="16625"/>
    <cellStyle name="Normal 28 2 6 2 2 2 3 3 2" xfId="34909"/>
    <cellStyle name="Normal 28 2 6 2 2 2 3 4" xfId="25798"/>
    <cellStyle name="Normal 28 2 6 2 2 2 4" xfId="9508"/>
    <cellStyle name="Normal 28 2 6 2 2 2 4 2" xfId="18894"/>
    <cellStyle name="Normal 28 2 6 2 2 2 4 2 2" xfId="37178"/>
    <cellStyle name="Normal 28 2 6 2 2 2 4 3" xfId="28067"/>
    <cellStyle name="Normal 28 2 6 2 2 2 5" xfId="14355"/>
    <cellStyle name="Normal 28 2 6 2 2 2 5 2" xfId="32639"/>
    <cellStyle name="Normal 28 2 6 2 2 2 6" xfId="23529"/>
    <cellStyle name="Normal 28 2 6 2 2 3" xfId="5190"/>
    <cellStyle name="Normal 28 2 6 2 2 3 2" xfId="7597"/>
    <cellStyle name="Normal 28 2 6 2 2 3 2 2" xfId="12140"/>
    <cellStyle name="Normal 28 2 6 2 2 3 2 2 2" xfId="21526"/>
    <cellStyle name="Normal 28 2 6 2 2 3 2 2 2 2" xfId="39810"/>
    <cellStyle name="Normal 28 2 6 2 2 3 2 2 3" xfId="30699"/>
    <cellStyle name="Normal 28 2 6 2 2 3 2 3" xfId="16986"/>
    <cellStyle name="Normal 28 2 6 2 2 3 2 3 2" xfId="35270"/>
    <cellStyle name="Normal 28 2 6 2 2 3 2 4" xfId="26159"/>
    <cellStyle name="Normal 28 2 6 2 2 3 3" xfId="9869"/>
    <cellStyle name="Normal 28 2 6 2 2 3 3 2" xfId="19255"/>
    <cellStyle name="Normal 28 2 6 2 2 3 3 2 2" xfId="37539"/>
    <cellStyle name="Normal 28 2 6 2 2 3 3 3" xfId="28428"/>
    <cellStyle name="Normal 28 2 6 2 2 3 4" xfId="14716"/>
    <cellStyle name="Normal 28 2 6 2 2 3 4 2" xfId="33000"/>
    <cellStyle name="Normal 28 2 6 2 2 3 5" xfId="23890"/>
    <cellStyle name="Normal 28 2 6 2 2 4" xfId="6887"/>
    <cellStyle name="Normal 28 2 6 2 2 4 2" xfId="11430"/>
    <cellStyle name="Normal 28 2 6 2 2 4 2 2" xfId="20816"/>
    <cellStyle name="Normal 28 2 6 2 2 4 2 2 2" xfId="39100"/>
    <cellStyle name="Normal 28 2 6 2 2 4 2 3" xfId="29989"/>
    <cellStyle name="Normal 28 2 6 2 2 4 3" xfId="16276"/>
    <cellStyle name="Normal 28 2 6 2 2 4 3 2" xfId="34560"/>
    <cellStyle name="Normal 28 2 6 2 2 4 4" xfId="25449"/>
    <cellStyle name="Normal 28 2 6 2 2 5" xfId="9158"/>
    <cellStyle name="Normal 28 2 6 2 2 5 2" xfId="18544"/>
    <cellStyle name="Normal 28 2 6 2 2 5 2 2" xfId="36828"/>
    <cellStyle name="Normal 28 2 6 2 2 5 3" xfId="27717"/>
    <cellStyle name="Normal 28 2 6 2 2 6" xfId="14006"/>
    <cellStyle name="Normal 28 2 6 2 2 6 2" xfId="32290"/>
    <cellStyle name="Normal 28 2 6 2 2 7" xfId="23178"/>
    <cellStyle name="Normal 28 2 6 2 3" xfId="3673"/>
    <cellStyle name="Normal 28 2 6 2 3 2" xfId="4831"/>
    <cellStyle name="Normal 28 2 6 2 3 2 2" xfId="5193"/>
    <cellStyle name="Normal 28 2 6 2 3 2 2 2" xfId="7600"/>
    <cellStyle name="Normal 28 2 6 2 3 2 2 2 2" xfId="12143"/>
    <cellStyle name="Normal 28 2 6 2 3 2 2 2 2 2" xfId="21529"/>
    <cellStyle name="Normal 28 2 6 2 3 2 2 2 2 2 2" xfId="39813"/>
    <cellStyle name="Normal 28 2 6 2 3 2 2 2 2 3" xfId="30702"/>
    <cellStyle name="Normal 28 2 6 2 3 2 2 2 3" xfId="16989"/>
    <cellStyle name="Normal 28 2 6 2 3 2 2 2 3 2" xfId="35273"/>
    <cellStyle name="Normal 28 2 6 2 3 2 2 2 4" xfId="26162"/>
    <cellStyle name="Normal 28 2 6 2 3 2 2 3" xfId="9872"/>
    <cellStyle name="Normal 28 2 6 2 3 2 2 3 2" xfId="19258"/>
    <cellStyle name="Normal 28 2 6 2 3 2 2 3 2 2" xfId="37542"/>
    <cellStyle name="Normal 28 2 6 2 3 2 2 3 3" xfId="28431"/>
    <cellStyle name="Normal 28 2 6 2 3 2 2 4" xfId="14719"/>
    <cellStyle name="Normal 28 2 6 2 3 2 2 4 2" xfId="33003"/>
    <cellStyle name="Normal 28 2 6 2 3 2 2 5" xfId="23893"/>
    <cellStyle name="Normal 28 2 6 2 3 2 3" xfId="7269"/>
    <cellStyle name="Normal 28 2 6 2 3 2 3 2" xfId="11812"/>
    <cellStyle name="Normal 28 2 6 2 3 2 3 2 2" xfId="21198"/>
    <cellStyle name="Normal 28 2 6 2 3 2 3 2 2 2" xfId="39482"/>
    <cellStyle name="Normal 28 2 6 2 3 2 3 2 3" xfId="30371"/>
    <cellStyle name="Normal 28 2 6 2 3 2 3 3" xfId="16658"/>
    <cellStyle name="Normal 28 2 6 2 3 2 3 3 2" xfId="34942"/>
    <cellStyle name="Normal 28 2 6 2 3 2 3 4" xfId="25831"/>
    <cellStyle name="Normal 28 2 6 2 3 2 4" xfId="9541"/>
    <cellStyle name="Normal 28 2 6 2 3 2 4 2" xfId="18927"/>
    <cellStyle name="Normal 28 2 6 2 3 2 4 2 2" xfId="37211"/>
    <cellStyle name="Normal 28 2 6 2 3 2 4 3" xfId="28100"/>
    <cellStyle name="Normal 28 2 6 2 3 2 5" xfId="14388"/>
    <cellStyle name="Normal 28 2 6 2 3 2 5 2" xfId="32672"/>
    <cellStyle name="Normal 28 2 6 2 3 2 6" xfId="23562"/>
    <cellStyle name="Normal 28 2 6 2 3 3" xfId="5192"/>
    <cellStyle name="Normal 28 2 6 2 3 3 2" xfId="7599"/>
    <cellStyle name="Normal 28 2 6 2 3 3 2 2" xfId="12142"/>
    <cellStyle name="Normal 28 2 6 2 3 3 2 2 2" xfId="21528"/>
    <cellStyle name="Normal 28 2 6 2 3 3 2 2 2 2" xfId="39812"/>
    <cellStyle name="Normal 28 2 6 2 3 3 2 2 3" xfId="30701"/>
    <cellStyle name="Normal 28 2 6 2 3 3 2 3" xfId="16988"/>
    <cellStyle name="Normal 28 2 6 2 3 3 2 3 2" xfId="35272"/>
    <cellStyle name="Normal 28 2 6 2 3 3 2 4" xfId="26161"/>
    <cellStyle name="Normal 28 2 6 2 3 3 3" xfId="9871"/>
    <cellStyle name="Normal 28 2 6 2 3 3 3 2" xfId="19257"/>
    <cellStyle name="Normal 28 2 6 2 3 3 3 2 2" xfId="37541"/>
    <cellStyle name="Normal 28 2 6 2 3 3 3 3" xfId="28430"/>
    <cellStyle name="Normal 28 2 6 2 3 3 4" xfId="14718"/>
    <cellStyle name="Normal 28 2 6 2 3 3 4 2" xfId="33002"/>
    <cellStyle name="Normal 28 2 6 2 3 3 5" xfId="23892"/>
    <cellStyle name="Normal 28 2 6 2 3 4" xfId="6920"/>
    <cellStyle name="Normal 28 2 6 2 3 4 2" xfId="11463"/>
    <cellStyle name="Normal 28 2 6 2 3 4 2 2" xfId="20849"/>
    <cellStyle name="Normal 28 2 6 2 3 4 2 2 2" xfId="39133"/>
    <cellStyle name="Normal 28 2 6 2 3 4 2 3" xfId="30022"/>
    <cellStyle name="Normal 28 2 6 2 3 4 3" xfId="16309"/>
    <cellStyle name="Normal 28 2 6 2 3 4 3 2" xfId="34593"/>
    <cellStyle name="Normal 28 2 6 2 3 4 4" xfId="25482"/>
    <cellStyle name="Normal 28 2 6 2 3 5" xfId="9191"/>
    <cellStyle name="Normal 28 2 6 2 3 5 2" xfId="18577"/>
    <cellStyle name="Normal 28 2 6 2 3 5 2 2" xfId="36861"/>
    <cellStyle name="Normal 28 2 6 2 3 5 3" xfId="27750"/>
    <cellStyle name="Normal 28 2 6 2 3 6" xfId="14039"/>
    <cellStyle name="Normal 28 2 6 2 3 6 2" xfId="32323"/>
    <cellStyle name="Normal 28 2 6 2 3 7" xfId="23211"/>
    <cellStyle name="Normal 28 2 6 2 4" xfId="3397"/>
    <cellStyle name="Normal 28 2 6 2 4 2" xfId="4665"/>
    <cellStyle name="Normal 28 2 6 2 4 2 2" xfId="5195"/>
    <cellStyle name="Normal 28 2 6 2 4 2 2 2" xfId="7602"/>
    <cellStyle name="Normal 28 2 6 2 4 2 2 2 2" xfId="12145"/>
    <cellStyle name="Normal 28 2 6 2 4 2 2 2 2 2" xfId="21531"/>
    <cellStyle name="Normal 28 2 6 2 4 2 2 2 2 2 2" xfId="39815"/>
    <cellStyle name="Normal 28 2 6 2 4 2 2 2 2 3" xfId="30704"/>
    <cellStyle name="Normal 28 2 6 2 4 2 2 2 3" xfId="16991"/>
    <cellStyle name="Normal 28 2 6 2 4 2 2 2 3 2" xfId="35275"/>
    <cellStyle name="Normal 28 2 6 2 4 2 2 2 4" xfId="26164"/>
    <cellStyle name="Normal 28 2 6 2 4 2 2 3" xfId="9874"/>
    <cellStyle name="Normal 28 2 6 2 4 2 2 3 2" xfId="19260"/>
    <cellStyle name="Normal 28 2 6 2 4 2 2 3 2 2" xfId="37544"/>
    <cellStyle name="Normal 28 2 6 2 4 2 2 3 3" xfId="28433"/>
    <cellStyle name="Normal 28 2 6 2 4 2 2 4" xfId="14721"/>
    <cellStyle name="Normal 28 2 6 2 4 2 2 4 2" xfId="33005"/>
    <cellStyle name="Normal 28 2 6 2 4 2 2 5" xfId="23895"/>
    <cellStyle name="Normal 28 2 6 2 4 2 3" xfId="7103"/>
    <cellStyle name="Normal 28 2 6 2 4 2 3 2" xfId="11646"/>
    <cellStyle name="Normal 28 2 6 2 4 2 3 2 2" xfId="21032"/>
    <cellStyle name="Normal 28 2 6 2 4 2 3 2 2 2" xfId="39316"/>
    <cellStyle name="Normal 28 2 6 2 4 2 3 2 3" xfId="30205"/>
    <cellStyle name="Normal 28 2 6 2 4 2 3 3" xfId="16492"/>
    <cellStyle name="Normal 28 2 6 2 4 2 3 3 2" xfId="34776"/>
    <cellStyle name="Normal 28 2 6 2 4 2 3 4" xfId="25665"/>
    <cellStyle name="Normal 28 2 6 2 4 2 4" xfId="9375"/>
    <cellStyle name="Normal 28 2 6 2 4 2 4 2" xfId="18761"/>
    <cellStyle name="Normal 28 2 6 2 4 2 4 2 2" xfId="37045"/>
    <cellStyle name="Normal 28 2 6 2 4 2 4 3" xfId="27934"/>
    <cellStyle name="Normal 28 2 6 2 4 2 5" xfId="14222"/>
    <cellStyle name="Normal 28 2 6 2 4 2 5 2" xfId="32506"/>
    <cellStyle name="Normal 28 2 6 2 4 2 6" xfId="23396"/>
    <cellStyle name="Normal 28 2 6 2 4 3" xfId="5194"/>
    <cellStyle name="Normal 28 2 6 2 4 3 2" xfId="7601"/>
    <cellStyle name="Normal 28 2 6 2 4 3 2 2" xfId="12144"/>
    <cellStyle name="Normal 28 2 6 2 4 3 2 2 2" xfId="21530"/>
    <cellStyle name="Normal 28 2 6 2 4 3 2 2 2 2" xfId="39814"/>
    <cellStyle name="Normal 28 2 6 2 4 3 2 2 3" xfId="30703"/>
    <cellStyle name="Normal 28 2 6 2 4 3 2 3" xfId="16990"/>
    <cellStyle name="Normal 28 2 6 2 4 3 2 3 2" xfId="35274"/>
    <cellStyle name="Normal 28 2 6 2 4 3 2 4" xfId="26163"/>
    <cellStyle name="Normal 28 2 6 2 4 3 3" xfId="9873"/>
    <cellStyle name="Normal 28 2 6 2 4 3 3 2" xfId="19259"/>
    <cellStyle name="Normal 28 2 6 2 4 3 3 2 2" xfId="37543"/>
    <cellStyle name="Normal 28 2 6 2 4 3 3 3" xfId="28432"/>
    <cellStyle name="Normal 28 2 6 2 4 3 4" xfId="14720"/>
    <cellStyle name="Normal 28 2 6 2 4 3 4 2" xfId="33004"/>
    <cellStyle name="Normal 28 2 6 2 4 3 5" xfId="23894"/>
    <cellStyle name="Normal 28 2 6 2 4 4" xfId="6754"/>
    <cellStyle name="Normal 28 2 6 2 4 4 2" xfId="11297"/>
    <cellStyle name="Normal 28 2 6 2 4 4 2 2" xfId="20683"/>
    <cellStyle name="Normal 28 2 6 2 4 4 2 2 2" xfId="38967"/>
    <cellStyle name="Normal 28 2 6 2 4 4 2 3" xfId="29856"/>
    <cellStyle name="Normal 28 2 6 2 4 4 3" xfId="16143"/>
    <cellStyle name="Normal 28 2 6 2 4 4 3 2" xfId="34427"/>
    <cellStyle name="Normal 28 2 6 2 4 4 4" xfId="25316"/>
    <cellStyle name="Normal 28 2 6 2 4 5" xfId="9025"/>
    <cellStyle name="Normal 28 2 6 2 4 5 2" xfId="18411"/>
    <cellStyle name="Normal 28 2 6 2 4 5 2 2" xfId="36695"/>
    <cellStyle name="Normal 28 2 6 2 4 5 3" xfId="27584"/>
    <cellStyle name="Normal 28 2 6 2 4 6" xfId="13873"/>
    <cellStyle name="Normal 28 2 6 2 4 6 2" xfId="32157"/>
    <cellStyle name="Normal 28 2 6 2 4 7" xfId="23044"/>
    <cellStyle name="Normal 28 2 6 2 5" xfId="4606"/>
    <cellStyle name="Normal 28 2 6 2 5 2" xfId="5196"/>
    <cellStyle name="Normal 28 2 6 2 5 2 2" xfId="7603"/>
    <cellStyle name="Normal 28 2 6 2 5 2 2 2" xfId="12146"/>
    <cellStyle name="Normal 28 2 6 2 5 2 2 2 2" xfId="21532"/>
    <cellStyle name="Normal 28 2 6 2 5 2 2 2 2 2" xfId="39816"/>
    <cellStyle name="Normal 28 2 6 2 5 2 2 2 3" xfId="30705"/>
    <cellStyle name="Normal 28 2 6 2 5 2 2 3" xfId="16992"/>
    <cellStyle name="Normal 28 2 6 2 5 2 2 3 2" xfId="35276"/>
    <cellStyle name="Normal 28 2 6 2 5 2 2 4" xfId="26165"/>
    <cellStyle name="Normal 28 2 6 2 5 2 3" xfId="9875"/>
    <cellStyle name="Normal 28 2 6 2 5 2 3 2" xfId="19261"/>
    <cellStyle name="Normal 28 2 6 2 5 2 3 2 2" xfId="37545"/>
    <cellStyle name="Normal 28 2 6 2 5 2 3 3" xfId="28434"/>
    <cellStyle name="Normal 28 2 6 2 5 2 4" xfId="14722"/>
    <cellStyle name="Normal 28 2 6 2 5 2 4 2" xfId="33006"/>
    <cellStyle name="Normal 28 2 6 2 5 2 5" xfId="23896"/>
    <cellStyle name="Normal 28 2 6 2 5 3" xfId="7044"/>
    <cellStyle name="Normal 28 2 6 2 5 3 2" xfId="11587"/>
    <cellStyle name="Normal 28 2 6 2 5 3 2 2" xfId="20973"/>
    <cellStyle name="Normal 28 2 6 2 5 3 2 2 2" xfId="39257"/>
    <cellStyle name="Normal 28 2 6 2 5 3 2 3" xfId="30146"/>
    <cellStyle name="Normal 28 2 6 2 5 3 3" xfId="16433"/>
    <cellStyle name="Normal 28 2 6 2 5 3 3 2" xfId="34717"/>
    <cellStyle name="Normal 28 2 6 2 5 3 4" xfId="25606"/>
    <cellStyle name="Normal 28 2 6 2 5 4" xfId="9316"/>
    <cellStyle name="Normal 28 2 6 2 5 4 2" xfId="18702"/>
    <cellStyle name="Normal 28 2 6 2 5 4 2 2" xfId="36986"/>
    <cellStyle name="Normal 28 2 6 2 5 4 3" xfId="27875"/>
    <cellStyle name="Normal 28 2 6 2 5 5" xfId="14163"/>
    <cellStyle name="Normal 28 2 6 2 5 5 2" xfId="32447"/>
    <cellStyle name="Normal 28 2 6 2 5 6" xfId="23337"/>
    <cellStyle name="Normal 28 2 6 2 6" xfId="5189"/>
    <cellStyle name="Normal 28 2 6 2 6 2" xfId="7596"/>
    <cellStyle name="Normal 28 2 6 2 6 2 2" xfId="12139"/>
    <cellStyle name="Normal 28 2 6 2 6 2 2 2" xfId="21525"/>
    <cellStyle name="Normal 28 2 6 2 6 2 2 2 2" xfId="39809"/>
    <cellStyle name="Normal 28 2 6 2 6 2 2 3" xfId="30698"/>
    <cellStyle name="Normal 28 2 6 2 6 2 3" xfId="16985"/>
    <cellStyle name="Normal 28 2 6 2 6 2 3 2" xfId="35269"/>
    <cellStyle name="Normal 28 2 6 2 6 2 4" xfId="26158"/>
    <cellStyle name="Normal 28 2 6 2 6 3" xfId="9868"/>
    <cellStyle name="Normal 28 2 6 2 6 3 2" xfId="19254"/>
    <cellStyle name="Normal 28 2 6 2 6 3 2 2" xfId="37538"/>
    <cellStyle name="Normal 28 2 6 2 6 3 3" xfId="28427"/>
    <cellStyle name="Normal 28 2 6 2 6 4" xfId="14715"/>
    <cellStyle name="Normal 28 2 6 2 6 4 2" xfId="32999"/>
    <cellStyle name="Normal 28 2 6 2 6 5" xfId="23889"/>
    <cellStyle name="Normal 28 2 6 2 7" xfId="6695"/>
    <cellStyle name="Normal 28 2 6 2 7 2" xfId="11238"/>
    <cellStyle name="Normal 28 2 6 2 7 2 2" xfId="20624"/>
    <cellStyle name="Normal 28 2 6 2 7 2 2 2" xfId="38908"/>
    <cellStyle name="Normal 28 2 6 2 7 2 3" xfId="29797"/>
    <cellStyle name="Normal 28 2 6 2 7 3" xfId="16084"/>
    <cellStyle name="Normal 28 2 6 2 7 3 2" xfId="34368"/>
    <cellStyle name="Normal 28 2 6 2 7 4" xfId="25257"/>
    <cellStyle name="Normal 28 2 6 2 8" xfId="8966"/>
    <cellStyle name="Normal 28 2 6 2 8 2" xfId="18352"/>
    <cellStyle name="Normal 28 2 6 2 8 2 2" xfId="36636"/>
    <cellStyle name="Normal 28 2 6 2 8 3" xfId="27525"/>
    <cellStyle name="Normal 28 2 6 2 9" xfId="13814"/>
    <cellStyle name="Normal 28 2 6 2 9 2" xfId="32098"/>
    <cellStyle name="Normal 28 2 6 3" xfId="3556"/>
    <cellStyle name="Normal 28 2 6 3 2" xfId="4744"/>
    <cellStyle name="Normal 28 2 6 3 2 2" xfId="5198"/>
    <cellStyle name="Normal 28 2 6 3 2 2 2" xfId="7605"/>
    <cellStyle name="Normal 28 2 6 3 2 2 2 2" xfId="12148"/>
    <cellStyle name="Normal 28 2 6 3 2 2 2 2 2" xfId="21534"/>
    <cellStyle name="Normal 28 2 6 3 2 2 2 2 2 2" xfId="39818"/>
    <cellStyle name="Normal 28 2 6 3 2 2 2 2 3" xfId="30707"/>
    <cellStyle name="Normal 28 2 6 3 2 2 2 3" xfId="16994"/>
    <cellStyle name="Normal 28 2 6 3 2 2 2 3 2" xfId="35278"/>
    <cellStyle name="Normal 28 2 6 3 2 2 2 4" xfId="26167"/>
    <cellStyle name="Normal 28 2 6 3 2 2 3" xfId="9877"/>
    <cellStyle name="Normal 28 2 6 3 2 2 3 2" xfId="19263"/>
    <cellStyle name="Normal 28 2 6 3 2 2 3 2 2" xfId="37547"/>
    <cellStyle name="Normal 28 2 6 3 2 2 3 3" xfId="28436"/>
    <cellStyle name="Normal 28 2 6 3 2 2 4" xfId="14724"/>
    <cellStyle name="Normal 28 2 6 3 2 2 4 2" xfId="33008"/>
    <cellStyle name="Normal 28 2 6 3 2 2 5" xfId="23898"/>
    <cellStyle name="Normal 28 2 6 3 2 3" xfId="7182"/>
    <cellStyle name="Normal 28 2 6 3 2 3 2" xfId="11725"/>
    <cellStyle name="Normal 28 2 6 3 2 3 2 2" xfId="21111"/>
    <cellStyle name="Normal 28 2 6 3 2 3 2 2 2" xfId="39395"/>
    <cellStyle name="Normal 28 2 6 3 2 3 2 3" xfId="30284"/>
    <cellStyle name="Normal 28 2 6 3 2 3 3" xfId="16571"/>
    <cellStyle name="Normal 28 2 6 3 2 3 3 2" xfId="34855"/>
    <cellStyle name="Normal 28 2 6 3 2 3 4" xfId="25744"/>
    <cellStyle name="Normal 28 2 6 3 2 4" xfId="9454"/>
    <cellStyle name="Normal 28 2 6 3 2 4 2" xfId="18840"/>
    <cellStyle name="Normal 28 2 6 3 2 4 2 2" xfId="37124"/>
    <cellStyle name="Normal 28 2 6 3 2 4 3" xfId="28013"/>
    <cellStyle name="Normal 28 2 6 3 2 5" xfId="14301"/>
    <cellStyle name="Normal 28 2 6 3 2 5 2" xfId="32585"/>
    <cellStyle name="Normal 28 2 6 3 2 6" xfId="23475"/>
    <cellStyle name="Normal 28 2 6 3 3" xfId="5197"/>
    <cellStyle name="Normal 28 2 6 3 3 2" xfId="7604"/>
    <cellStyle name="Normal 28 2 6 3 3 2 2" xfId="12147"/>
    <cellStyle name="Normal 28 2 6 3 3 2 2 2" xfId="21533"/>
    <cellStyle name="Normal 28 2 6 3 3 2 2 2 2" xfId="39817"/>
    <cellStyle name="Normal 28 2 6 3 3 2 2 3" xfId="30706"/>
    <cellStyle name="Normal 28 2 6 3 3 2 3" xfId="16993"/>
    <cellStyle name="Normal 28 2 6 3 3 2 3 2" xfId="35277"/>
    <cellStyle name="Normal 28 2 6 3 3 2 4" xfId="26166"/>
    <cellStyle name="Normal 28 2 6 3 3 3" xfId="9876"/>
    <cellStyle name="Normal 28 2 6 3 3 3 2" xfId="19262"/>
    <cellStyle name="Normal 28 2 6 3 3 3 2 2" xfId="37546"/>
    <cellStyle name="Normal 28 2 6 3 3 3 3" xfId="28435"/>
    <cellStyle name="Normal 28 2 6 3 3 4" xfId="14723"/>
    <cellStyle name="Normal 28 2 6 3 3 4 2" xfId="33007"/>
    <cellStyle name="Normal 28 2 6 3 3 5" xfId="23897"/>
    <cellStyle name="Normal 28 2 6 3 4" xfId="6833"/>
    <cellStyle name="Normal 28 2 6 3 4 2" xfId="11376"/>
    <cellStyle name="Normal 28 2 6 3 4 2 2" xfId="20762"/>
    <cellStyle name="Normal 28 2 6 3 4 2 2 2" xfId="39046"/>
    <cellStyle name="Normal 28 2 6 3 4 2 3" xfId="29935"/>
    <cellStyle name="Normal 28 2 6 3 4 3" xfId="16222"/>
    <cellStyle name="Normal 28 2 6 3 4 3 2" xfId="34506"/>
    <cellStyle name="Normal 28 2 6 3 4 4" xfId="25395"/>
    <cellStyle name="Normal 28 2 6 3 5" xfId="9104"/>
    <cellStyle name="Normal 28 2 6 3 5 2" xfId="18490"/>
    <cellStyle name="Normal 28 2 6 3 5 2 2" xfId="36774"/>
    <cellStyle name="Normal 28 2 6 3 5 3" xfId="27663"/>
    <cellStyle name="Normal 28 2 6 3 6" xfId="13952"/>
    <cellStyle name="Normal 28 2 6 3 6 2" xfId="32236"/>
    <cellStyle name="Normal 28 2 6 3 7" xfId="23124"/>
    <cellStyle name="Normal 28 2 6 4" xfId="3654"/>
    <cellStyle name="Normal 28 2 6 4 2" xfId="4822"/>
    <cellStyle name="Normal 28 2 6 4 2 2" xfId="5200"/>
    <cellStyle name="Normal 28 2 6 4 2 2 2" xfId="7607"/>
    <cellStyle name="Normal 28 2 6 4 2 2 2 2" xfId="12150"/>
    <cellStyle name="Normal 28 2 6 4 2 2 2 2 2" xfId="21536"/>
    <cellStyle name="Normal 28 2 6 4 2 2 2 2 2 2" xfId="39820"/>
    <cellStyle name="Normal 28 2 6 4 2 2 2 2 3" xfId="30709"/>
    <cellStyle name="Normal 28 2 6 4 2 2 2 3" xfId="16996"/>
    <cellStyle name="Normal 28 2 6 4 2 2 2 3 2" xfId="35280"/>
    <cellStyle name="Normal 28 2 6 4 2 2 2 4" xfId="26169"/>
    <cellStyle name="Normal 28 2 6 4 2 2 3" xfId="9879"/>
    <cellStyle name="Normal 28 2 6 4 2 2 3 2" xfId="19265"/>
    <cellStyle name="Normal 28 2 6 4 2 2 3 2 2" xfId="37549"/>
    <cellStyle name="Normal 28 2 6 4 2 2 3 3" xfId="28438"/>
    <cellStyle name="Normal 28 2 6 4 2 2 4" xfId="14726"/>
    <cellStyle name="Normal 28 2 6 4 2 2 4 2" xfId="33010"/>
    <cellStyle name="Normal 28 2 6 4 2 2 5" xfId="23900"/>
    <cellStyle name="Normal 28 2 6 4 2 3" xfId="7260"/>
    <cellStyle name="Normal 28 2 6 4 2 3 2" xfId="11803"/>
    <cellStyle name="Normal 28 2 6 4 2 3 2 2" xfId="21189"/>
    <cellStyle name="Normal 28 2 6 4 2 3 2 2 2" xfId="39473"/>
    <cellStyle name="Normal 28 2 6 4 2 3 2 3" xfId="30362"/>
    <cellStyle name="Normal 28 2 6 4 2 3 3" xfId="16649"/>
    <cellStyle name="Normal 28 2 6 4 2 3 3 2" xfId="34933"/>
    <cellStyle name="Normal 28 2 6 4 2 3 4" xfId="25822"/>
    <cellStyle name="Normal 28 2 6 4 2 4" xfId="9532"/>
    <cellStyle name="Normal 28 2 6 4 2 4 2" xfId="18918"/>
    <cellStyle name="Normal 28 2 6 4 2 4 2 2" xfId="37202"/>
    <cellStyle name="Normal 28 2 6 4 2 4 3" xfId="28091"/>
    <cellStyle name="Normal 28 2 6 4 2 5" xfId="14379"/>
    <cellStyle name="Normal 28 2 6 4 2 5 2" xfId="32663"/>
    <cellStyle name="Normal 28 2 6 4 2 6" xfId="23553"/>
    <cellStyle name="Normal 28 2 6 4 3" xfId="5199"/>
    <cellStyle name="Normal 28 2 6 4 3 2" xfId="7606"/>
    <cellStyle name="Normal 28 2 6 4 3 2 2" xfId="12149"/>
    <cellStyle name="Normal 28 2 6 4 3 2 2 2" xfId="21535"/>
    <cellStyle name="Normal 28 2 6 4 3 2 2 2 2" xfId="39819"/>
    <cellStyle name="Normal 28 2 6 4 3 2 2 3" xfId="30708"/>
    <cellStyle name="Normal 28 2 6 4 3 2 3" xfId="16995"/>
    <cellStyle name="Normal 28 2 6 4 3 2 3 2" xfId="35279"/>
    <cellStyle name="Normal 28 2 6 4 3 2 4" xfId="26168"/>
    <cellStyle name="Normal 28 2 6 4 3 3" xfId="9878"/>
    <cellStyle name="Normal 28 2 6 4 3 3 2" xfId="19264"/>
    <cellStyle name="Normal 28 2 6 4 3 3 2 2" xfId="37548"/>
    <cellStyle name="Normal 28 2 6 4 3 3 3" xfId="28437"/>
    <cellStyle name="Normal 28 2 6 4 3 4" xfId="14725"/>
    <cellStyle name="Normal 28 2 6 4 3 4 2" xfId="33009"/>
    <cellStyle name="Normal 28 2 6 4 3 5" xfId="23899"/>
    <cellStyle name="Normal 28 2 6 4 4" xfId="6911"/>
    <cellStyle name="Normal 28 2 6 4 4 2" xfId="11454"/>
    <cellStyle name="Normal 28 2 6 4 4 2 2" xfId="20840"/>
    <cellStyle name="Normal 28 2 6 4 4 2 2 2" xfId="39124"/>
    <cellStyle name="Normal 28 2 6 4 4 2 3" xfId="30013"/>
    <cellStyle name="Normal 28 2 6 4 4 3" xfId="16300"/>
    <cellStyle name="Normal 28 2 6 4 4 3 2" xfId="34584"/>
    <cellStyle name="Normal 28 2 6 4 4 4" xfId="25473"/>
    <cellStyle name="Normal 28 2 6 4 5" xfId="9182"/>
    <cellStyle name="Normal 28 2 6 4 5 2" xfId="18568"/>
    <cellStyle name="Normal 28 2 6 4 5 2 2" xfId="36852"/>
    <cellStyle name="Normal 28 2 6 4 5 3" xfId="27741"/>
    <cellStyle name="Normal 28 2 6 4 6" xfId="14030"/>
    <cellStyle name="Normal 28 2 6 4 6 2" xfId="32314"/>
    <cellStyle name="Normal 28 2 6 4 7" xfId="23202"/>
    <cellStyle name="Normal 28 2 6 5" xfId="3338"/>
    <cellStyle name="Normal 28 2 6 5 2" xfId="4631"/>
    <cellStyle name="Normal 28 2 6 5 2 2" xfId="5202"/>
    <cellStyle name="Normal 28 2 6 5 2 2 2" xfId="7609"/>
    <cellStyle name="Normal 28 2 6 5 2 2 2 2" xfId="12152"/>
    <cellStyle name="Normal 28 2 6 5 2 2 2 2 2" xfId="21538"/>
    <cellStyle name="Normal 28 2 6 5 2 2 2 2 2 2" xfId="39822"/>
    <cellStyle name="Normal 28 2 6 5 2 2 2 2 3" xfId="30711"/>
    <cellStyle name="Normal 28 2 6 5 2 2 2 3" xfId="16998"/>
    <cellStyle name="Normal 28 2 6 5 2 2 2 3 2" xfId="35282"/>
    <cellStyle name="Normal 28 2 6 5 2 2 2 4" xfId="26171"/>
    <cellStyle name="Normal 28 2 6 5 2 2 3" xfId="9881"/>
    <cellStyle name="Normal 28 2 6 5 2 2 3 2" xfId="19267"/>
    <cellStyle name="Normal 28 2 6 5 2 2 3 2 2" xfId="37551"/>
    <cellStyle name="Normal 28 2 6 5 2 2 3 3" xfId="28440"/>
    <cellStyle name="Normal 28 2 6 5 2 2 4" xfId="14728"/>
    <cellStyle name="Normal 28 2 6 5 2 2 4 2" xfId="33012"/>
    <cellStyle name="Normal 28 2 6 5 2 2 5" xfId="23902"/>
    <cellStyle name="Normal 28 2 6 5 2 3" xfId="7069"/>
    <cellStyle name="Normal 28 2 6 5 2 3 2" xfId="11612"/>
    <cellStyle name="Normal 28 2 6 5 2 3 2 2" xfId="20998"/>
    <cellStyle name="Normal 28 2 6 5 2 3 2 2 2" xfId="39282"/>
    <cellStyle name="Normal 28 2 6 5 2 3 2 3" xfId="30171"/>
    <cellStyle name="Normal 28 2 6 5 2 3 3" xfId="16458"/>
    <cellStyle name="Normal 28 2 6 5 2 3 3 2" xfId="34742"/>
    <cellStyle name="Normal 28 2 6 5 2 3 4" xfId="25631"/>
    <cellStyle name="Normal 28 2 6 5 2 4" xfId="9341"/>
    <cellStyle name="Normal 28 2 6 5 2 4 2" xfId="18727"/>
    <cellStyle name="Normal 28 2 6 5 2 4 2 2" xfId="37011"/>
    <cellStyle name="Normal 28 2 6 5 2 4 3" xfId="27900"/>
    <cellStyle name="Normal 28 2 6 5 2 5" xfId="14188"/>
    <cellStyle name="Normal 28 2 6 5 2 5 2" xfId="32472"/>
    <cellStyle name="Normal 28 2 6 5 2 6" xfId="23362"/>
    <cellStyle name="Normal 28 2 6 5 3" xfId="5201"/>
    <cellStyle name="Normal 28 2 6 5 3 2" xfId="7608"/>
    <cellStyle name="Normal 28 2 6 5 3 2 2" xfId="12151"/>
    <cellStyle name="Normal 28 2 6 5 3 2 2 2" xfId="21537"/>
    <cellStyle name="Normal 28 2 6 5 3 2 2 2 2" xfId="39821"/>
    <cellStyle name="Normal 28 2 6 5 3 2 2 3" xfId="30710"/>
    <cellStyle name="Normal 28 2 6 5 3 2 3" xfId="16997"/>
    <cellStyle name="Normal 28 2 6 5 3 2 3 2" xfId="35281"/>
    <cellStyle name="Normal 28 2 6 5 3 2 4" xfId="26170"/>
    <cellStyle name="Normal 28 2 6 5 3 3" xfId="9880"/>
    <cellStyle name="Normal 28 2 6 5 3 3 2" xfId="19266"/>
    <cellStyle name="Normal 28 2 6 5 3 3 2 2" xfId="37550"/>
    <cellStyle name="Normal 28 2 6 5 3 3 3" xfId="28439"/>
    <cellStyle name="Normal 28 2 6 5 3 4" xfId="14727"/>
    <cellStyle name="Normal 28 2 6 5 3 4 2" xfId="33011"/>
    <cellStyle name="Normal 28 2 6 5 3 5" xfId="23901"/>
    <cellStyle name="Normal 28 2 6 5 4" xfId="6720"/>
    <cellStyle name="Normal 28 2 6 5 4 2" xfId="11263"/>
    <cellStyle name="Normal 28 2 6 5 4 2 2" xfId="20649"/>
    <cellStyle name="Normal 28 2 6 5 4 2 2 2" xfId="38933"/>
    <cellStyle name="Normal 28 2 6 5 4 2 3" xfId="29822"/>
    <cellStyle name="Normal 28 2 6 5 4 3" xfId="16109"/>
    <cellStyle name="Normal 28 2 6 5 4 3 2" xfId="34393"/>
    <cellStyle name="Normal 28 2 6 5 4 4" xfId="25282"/>
    <cellStyle name="Normal 28 2 6 5 5" xfId="8991"/>
    <cellStyle name="Normal 28 2 6 5 5 2" xfId="18377"/>
    <cellStyle name="Normal 28 2 6 5 5 2 2" xfId="36661"/>
    <cellStyle name="Normal 28 2 6 5 5 3" xfId="27550"/>
    <cellStyle name="Normal 28 2 6 5 6" xfId="13839"/>
    <cellStyle name="Normal 28 2 6 5 6 2" xfId="32123"/>
    <cellStyle name="Normal 28 2 6 5 7" xfId="23010"/>
    <cellStyle name="Normal 28 2 6 6" xfId="4564"/>
    <cellStyle name="Normal 28 2 6 6 2" xfId="5203"/>
    <cellStyle name="Normal 28 2 6 6 2 2" xfId="7610"/>
    <cellStyle name="Normal 28 2 6 6 2 2 2" xfId="12153"/>
    <cellStyle name="Normal 28 2 6 6 2 2 2 2" xfId="21539"/>
    <cellStyle name="Normal 28 2 6 6 2 2 2 2 2" xfId="39823"/>
    <cellStyle name="Normal 28 2 6 6 2 2 2 3" xfId="30712"/>
    <cellStyle name="Normal 28 2 6 6 2 2 3" xfId="16999"/>
    <cellStyle name="Normal 28 2 6 6 2 2 3 2" xfId="35283"/>
    <cellStyle name="Normal 28 2 6 6 2 2 4" xfId="26172"/>
    <cellStyle name="Normal 28 2 6 6 2 3" xfId="9882"/>
    <cellStyle name="Normal 28 2 6 6 2 3 2" xfId="19268"/>
    <cellStyle name="Normal 28 2 6 6 2 3 2 2" xfId="37552"/>
    <cellStyle name="Normal 28 2 6 6 2 3 3" xfId="28441"/>
    <cellStyle name="Normal 28 2 6 6 2 4" xfId="14729"/>
    <cellStyle name="Normal 28 2 6 6 2 4 2" xfId="33013"/>
    <cellStyle name="Normal 28 2 6 6 2 5" xfId="23903"/>
    <cellStyle name="Normal 28 2 6 6 3" xfId="7002"/>
    <cellStyle name="Normal 28 2 6 6 3 2" xfId="11545"/>
    <cellStyle name="Normal 28 2 6 6 3 2 2" xfId="20931"/>
    <cellStyle name="Normal 28 2 6 6 3 2 2 2" xfId="39215"/>
    <cellStyle name="Normal 28 2 6 6 3 2 3" xfId="30104"/>
    <cellStyle name="Normal 28 2 6 6 3 3" xfId="16391"/>
    <cellStyle name="Normal 28 2 6 6 3 3 2" xfId="34675"/>
    <cellStyle name="Normal 28 2 6 6 3 4" xfId="25564"/>
    <cellStyle name="Normal 28 2 6 6 4" xfId="9274"/>
    <cellStyle name="Normal 28 2 6 6 4 2" xfId="18660"/>
    <cellStyle name="Normal 28 2 6 6 4 2 2" xfId="36944"/>
    <cellStyle name="Normal 28 2 6 6 4 3" xfId="27833"/>
    <cellStyle name="Normal 28 2 6 6 5" xfId="14121"/>
    <cellStyle name="Normal 28 2 6 6 5 2" xfId="32405"/>
    <cellStyle name="Normal 28 2 6 6 6" xfId="23295"/>
    <cellStyle name="Normal 28 2 6 7" xfId="5188"/>
    <cellStyle name="Normal 28 2 6 7 2" xfId="7595"/>
    <cellStyle name="Normal 28 2 6 7 2 2" xfId="12138"/>
    <cellStyle name="Normal 28 2 6 7 2 2 2" xfId="21524"/>
    <cellStyle name="Normal 28 2 6 7 2 2 2 2" xfId="39808"/>
    <cellStyle name="Normal 28 2 6 7 2 2 3" xfId="30697"/>
    <cellStyle name="Normal 28 2 6 7 2 3" xfId="16984"/>
    <cellStyle name="Normal 28 2 6 7 2 3 2" xfId="35268"/>
    <cellStyle name="Normal 28 2 6 7 2 4" xfId="26157"/>
    <cellStyle name="Normal 28 2 6 7 3" xfId="9867"/>
    <cellStyle name="Normal 28 2 6 7 3 2" xfId="19253"/>
    <cellStyle name="Normal 28 2 6 7 3 2 2" xfId="37537"/>
    <cellStyle name="Normal 28 2 6 7 3 3" xfId="28426"/>
    <cellStyle name="Normal 28 2 6 7 4" xfId="14714"/>
    <cellStyle name="Normal 28 2 6 7 4 2" xfId="32998"/>
    <cellStyle name="Normal 28 2 6 7 5" xfId="23888"/>
    <cellStyle name="Normal 28 2 6 8" xfId="6653"/>
    <cellStyle name="Normal 28 2 6 8 2" xfId="11196"/>
    <cellStyle name="Normal 28 2 6 8 2 2" xfId="20582"/>
    <cellStyle name="Normal 28 2 6 8 2 2 2" xfId="38866"/>
    <cellStyle name="Normal 28 2 6 8 2 3" xfId="29755"/>
    <cellStyle name="Normal 28 2 6 8 3" xfId="16042"/>
    <cellStyle name="Normal 28 2 6 8 3 2" xfId="34326"/>
    <cellStyle name="Normal 28 2 6 8 4" xfId="25215"/>
    <cellStyle name="Normal 28 2 6 9" xfId="8924"/>
    <cellStyle name="Normal 28 2 6 9 2" xfId="18310"/>
    <cellStyle name="Normal 28 2 6 9 2 2" xfId="36594"/>
    <cellStyle name="Normal 28 2 6 9 3" xfId="27483"/>
    <cellStyle name="Normal 28 2 7" xfId="2377"/>
    <cellStyle name="Normal 28 2 7 10" xfId="22956"/>
    <cellStyle name="Normal 28 2 7 2" xfId="3604"/>
    <cellStyle name="Normal 28 2 7 2 2" xfId="4775"/>
    <cellStyle name="Normal 28 2 7 2 2 2" xfId="5206"/>
    <cellStyle name="Normal 28 2 7 2 2 2 2" xfId="7613"/>
    <cellStyle name="Normal 28 2 7 2 2 2 2 2" xfId="12156"/>
    <cellStyle name="Normal 28 2 7 2 2 2 2 2 2" xfId="21542"/>
    <cellStyle name="Normal 28 2 7 2 2 2 2 2 2 2" xfId="39826"/>
    <cellStyle name="Normal 28 2 7 2 2 2 2 2 3" xfId="30715"/>
    <cellStyle name="Normal 28 2 7 2 2 2 2 3" xfId="17002"/>
    <cellStyle name="Normal 28 2 7 2 2 2 2 3 2" xfId="35286"/>
    <cellStyle name="Normal 28 2 7 2 2 2 2 4" xfId="26175"/>
    <cellStyle name="Normal 28 2 7 2 2 2 3" xfId="9885"/>
    <cellStyle name="Normal 28 2 7 2 2 2 3 2" xfId="19271"/>
    <cellStyle name="Normal 28 2 7 2 2 2 3 2 2" xfId="37555"/>
    <cellStyle name="Normal 28 2 7 2 2 2 3 3" xfId="28444"/>
    <cellStyle name="Normal 28 2 7 2 2 2 4" xfId="14732"/>
    <cellStyle name="Normal 28 2 7 2 2 2 4 2" xfId="33016"/>
    <cellStyle name="Normal 28 2 7 2 2 2 5" xfId="23906"/>
    <cellStyle name="Normal 28 2 7 2 2 3" xfId="7213"/>
    <cellStyle name="Normal 28 2 7 2 2 3 2" xfId="11756"/>
    <cellStyle name="Normal 28 2 7 2 2 3 2 2" xfId="21142"/>
    <cellStyle name="Normal 28 2 7 2 2 3 2 2 2" xfId="39426"/>
    <cellStyle name="Normal 28 2 7 2 2 3 2 3" xfId="30315"/>
    <cellStyle name="Normal 28 2 7 2 2 3 3" xfId="16602"/>
    <cellStyle name="Normal 28 2 7 2 2 3 3 2" xfId="34886"/>
    <cellStyle name="Normal 28 2 7 2 2 3 4" xfId="25775"/>
    <cellStyle name="Normal 28 2 7 2 2 4" xfId="9485"/>
    <cellStyle name="Normal 28 2 7 2 2 4 2" xfId="18871"/>
    <cellStyle name="Normal 28 2 7 2 2 4 2 2" xfId="37155"/>
    <cellStyle name="Normal 28 2 7 2 2 4 3" xfId="28044"/>
    <cellStyle name="Normal 28 2 7 2 2 5" xfId="14332"/>
    <cellStyle name="Normal 28 2 7 2 2 5 2" xfId="32616"/>
    <cellStyle name="Normal 28 2 7 2 2 6" xfId="23506"/>
    <cellStyle name="Normal 28 2 7 2 3" xfId="5205"/>
    <cellStyle name="Normal 28 2 7 2 3 2" xfId="7612"/>
    <cellStyle name="Normal 28 2 7 2 3 2 2" xfId="12155"/>
    <cellStyle name="Normal 28 2 7 2 3 2 2 2" xfId="21541"/>
    <cellStyle name="Normal 28 2 7 2 3 2 2 2 2" xfId="39825"/>
    <cellStyle name="Normal 28 2 7 2 3 2 2 3" xfId="30714"/>
    <cellStyle name="Normal 28 2 7 2 3 2 3" xfId="17001"/>
    <cellStyle name="Normal 28 2 7 2 3 2 3 2" xfId="35285"/>
    <cellStyle name="Normal 28 2 7 2 3 2 4" xfId="26174"/>
    <cellStyle name="Normal 28 2 7 2 3 3" xfId="9884"/>
    <cellStyle name="Normal 28 2 7 2 3 3 2" xfId="19270"/>
    <cellStyle name="Normal 28 2 7 2 3 3 2 2" xfId="37554"/>
    <cellStyle name="Normal 28 2 7 2 3 3 3" xfId="28443"/>
    <cellStyle name="Normal 28 2 7 2 3 4" xfId="14731"/>
    <cellStyle name="Normal 28 2 7 2 3 4 2" xfId="33015"/>
    <cellStyle name="Normal 28 2 7 2 3 5" xfId="23905"/>
    <cellStyle name="Normal 28 2 7 2 4" xfId="6864"/>
    <cellStyle name="Normal 28 2 7 2 4 2" xfId="11407"/>
    <cellStyle name="Normal 28 2 7 2 4 2 2" xfId="20793"/>
    <cellStyle name="Normal 28 2 7 2 4 2 2 2" xfId="39077"/>
    <cellStyle name="Normal 28 2 7 2 4 2 3" xfId="29966"/>
    <cellStyle name="Normal 28 2 7 2 4 3" xfId="16253"/>
    <cellStyle name="Normal 28 2 7 2 4 3 2" xfId="34537"/>
    <cellStyle name="Normal 28 2 7 2 4 4" xfId="25426"/>
    <cellStyle name="Normal 28 2 7 2 5" xfId="9135"/>
    <cellStyle name="Normal 28 2 7 2 5 2" xfId="18521"/>
    <cellStyle name="Normal 28 2 7 2 5 2 2" xfId="36805"/>
    <cellStyle name="Normal 28 2 7 2 5 3" xfId="27694"/>
    <cellStyle name="Normal 28 2 7 2 6" xfId="13983"/>
    <cellStyle name="Normal 28 2 7 2 6 2" xfId="32267"/>
    <cellStyle name="Normal 28 2 7 2 7" xfId="23155"/>
    <cellStyle name="Normal 28 2 7 3" xfId="3740"/>
    <cellStyle name="Normal 28 2 7 3 2" xfId="4867"/>
    <cellStyle name="Normal 28 2 7 3 2 2" xfId="5208"/>
    <cellStyle name="Normal 28 2 7 3 2 2 2" xfId="7615"/>
    <cellStyle name="Normal 28 2 7 3 2 2 2 2" xfId="12158"/>
    <cellStyle name="Normal 28 2 7 3 2 2 2 2 2" xfId="21544"/>
    <cellStyle name="Normal 28 2 7 3 2 2 2 2 2 2" xfId="39828"/>
    <cellStyle name="Normal 28 2 7 3 2 2 2 2 3" xfId="30717"/>
    <cellStyle name="Normal 28 2 7 3 2 2 2 3" xfId="17004"/>
    <cellStyle name="Normal 28 2 7 3 2 2 2 3 2" xfId="35288"/>
    <cellStyle name="Normal 28 2 7 3 2 2 2 4" xfId="26177"/>
    <cellStyle name="Normal 28 2 7 3 2 2 3" xfId="9887"/>
    <cellStyle name="Normal 28 2 7 3 2 2 3 2" xfId="19273"/>
    <cellStyle name="Normal 28 2 7 3 2 2 3 2 2" xfId="37557"/>
    <cellStyle name="Normal 28 2 7 3 2 2 3 3" xfId="28446"/>
    <cellStyle name="Normal 28 2 7 3 2 2 4" xfId="14734"/>
    <cellStyle name="Normal 28 2 7 3 2 2 4 2" xfId="33018"/>
    <cellStyle name="Normal 28 2 7 3 2 2 5" xfId="23908"/>
    <cellStyle name="Normal 28 2 7 3 2 3" xfId="7305"/>
    <cellStyle name="Normal 28 2 7 3 2 3 2" xfId="11848"/>
    <cellStyle name="Normal 28 2 7 3 2 3 2 2" xfId="21234"/>
    <cellStyle name="Normal 28 2 7 3 2 3 2 2 2" xfId="39518"/>
    <cellStyle name="Normal 28 2 7 3 2 3 2 3" xfId="30407"/>
    <cellStyle name="Normal 28 2 7 3 2 3 3" xfId="16694"/>
    <cellStyle name="Normal 28 2 7 3 2 3 3 2" xfId="34978"/>
    <cellStyle name="Normal 28 2 7 3 2 3 4" xfId="25867"/>
    <cellStyle name="Normal 28 2 7 3 2 4" xfId="9577"/>
    <cellStyle name="Normal 28 2 7 3 2 4 2" xfId="18963"/>
    <cellStyle name="Normal 28 2 7 3 2 4 2 2" xfId="37247"/>
    <cellStyle name="Normal 28 2 7 3 2 4 3" xfId="28136"/>
    <cellStyle name="Normal 28 2 7 3 2 5" xfId="14424"/>
    <cellStyle name="Normal 28 2 7 3 2 5 2" xfId="32708"/>
    <cellStyle name="Normal 28 2 7 3 2 6" xfId="23598"/>
    <cellStyle name="Normal 28 2 7 3 3" xfId="5207"/>
    <cellStyle name="Normal 28 2 7 3 3 2" xfId="7614"/>
    <cellStyle name="Normal 28 2 7 3 3 2 2" xfId="12157"/>
    <cellStyle name="Normal 28 2 7 3 3 2 2 2" xfId="21543"/>
    <cellStyle name="Normal 28 2 7 3 3 2 2 2 2" xfId="39827"/>
    <cellStyle name="Normal 28 2 7 3 3 2 2 3" xfId="30716"/>
    <cellStyle name="Normal 28 2 7 3 3 2 3" xfId="17003"/>
    <cellStyle name="Normal 28 2 7 3 3 2 3 2" xfId="35287"/>
    <cellStyle name="Normal 28 2 7 3 3 2 4" xfId="26176"/>
    <cellStyle name="Normal 28 2 7 3 3 3" xfId="9886"/>
    <cellStyle name="Normal 28 2 7 3 3 3 2" xfId="19272"/>
    <cellStyle name="Normal 28 2 7 3 3 3 2 2" xfId="37556"/>
    <cellStyle name="Normal 28 2 7 3 3 3 3" xfId="28445"/>
    <cellStyle name="Normal 28 2 7 3 3 4" xfId="14733"/>
    <cellStyle name="Normal 28 2 7 3 3 4 2" xfId="33017"/>
    <cellStyle name="Normal 28 2 7 3 3 5" xfId="23907"/>
    <cellStyle name="Normal 28 2 7 3 4" xfId="6956"/>
    <cellStyle name="Normal 28 2 7 3 4 2" xfId="11499"/>
    <cellStyle name="Normal 28 2 7 3 4 2 2" xfId="20885"/>
    <cellStyle name="Normal 28 2 7 3 4 2 2 2" xfId="39169"/>
    <cellStyle name="Normal 28 2 7 3 4 2 3" xfId="30058"/>
    <cellStyle name="Normal 28 2 7 3 4 3" xfId="16345"/>
    <cellStyle name="Normal 28 2 7 3 4 3 2" xfId="34629"/>
    <cellStyle name="Normal 28 2 7 3 4 4" xfId="25518"/>
    <cellStyle name="Normal 28 2 7 3 5" xfId="9227"/>
    <cellStyle name="Normal 28 2 7 3 5 2" xfId="18613"/>
    <cellStyle name="Normal 28 2 7 3 5 2 2" xfId="36897"/>
    <cellStyle name="Normal 28 2 7 3 5 3" xfId="27786"/>
    <cellStyle name="Normal 28 2 7 3 6" xfId="14075"/>
    <cellStyle name="Normal 28 2 7 3 6 2" xfId="32359"/>
    <cellStyle name="Normal 28 2 7 3 7" xfId="23248"/>
    <cellStyle name="Normal 28 2 7 4" xfId="3256"/>
    <cellStyle name="Normal 28 2 7 4 2" xfId="4628"/>
    <cellStyle name="Normal 28 2 7 4 2 2" xfId="5210"/>
    <cellStyle name="Normal 28 2 7 4 2 2 2" xfId="7617"/>
    <cellStyle name="Normal 28 2 7 4 2 2 2 2" xfId="12160"/>
    <cellStyle name="Normal 28 2 7 4 2 2 2 2 2" xfId="21546"/>
    <cellStyle name="Normal 28 2 7 4 2 2 2 2 2 2" xfId="39830"/>
    <cellStyle name="Normal 28 2 7 4 2 2 2 2 3" xfId="30719"/>
    <cellStyle name="Normal 28 2 7 4 2 2 2 3" xfId="17006"/>
    <cellStyle name="Normal 28 2 7 4 2 2 2 3 2" xfId="35290"/>
    <cellStyle name="Normal 28 2 7 4 2 2 2 4" xfId="26179"/>
    <cellStyle name="Normal 28 2 7 4 2 2 3" xfId="9889"/>
    <cellStyle name="Normal 28 2 7 4 2 2 3 2" xfId="19275"/>
    <cellStyle name="Normal 28 2 7 4 2 2 3 2 2" xfId="37559"/>
    <cellStyle name="Normal 28 2 7 4 2 2 3 3" xfId="28448"/>
    <cellStyle name="Normal 28 2 7 4 2 2 4" xfId="14736"/>
    <cellStyle name="Normal 28 2 7 4 2 2 4 2" xfId="33020"/>
    <cellStyle name="Normal 28 2 7 4 2 2 5" xfId="23910"/>
    <cellStyle name="Normal 28 2 7 4 2 3" xfId="7066"/>
    <cellStyle name="Normal 28 2 7 4 2 3 2" xfId="11609"/>
    <cellStyle name="Normal 28 2 7 4 2 3 2 2" xfId="20995"/>
    <cellStyle name="Normal 28 2 7 4 2 3 2 2 2" xfId="39279"/>
    <cellStyle name="Normal 28 2 7 4 2 3 2 3" xfId="30168"/>
    <cellStyle name="Normal 28 2 7 4 2 3 3" xfId="16455"/>
    <cellStyle name="Normal 28 2 7 4 2 3 3 2" xfId="34739"/>
    <cellStyle name="Normal 28 2 7 4 2 3 4" xfId="25628"/>
    <cellStyle name="Normal 28 2 7 4 2 4" xfId="9338"/>
    <cellStyle name="Normal 28 2 7 4 2 4 2" xfId="18724"/>
    <cellStyle name="Normal 28 2 7 4 2 4 2 2" xfId="37008"/>
    <cellStyle name="Normal 28 2 7 4 2 4 3" xfId="27897"/>
    <cellStyle name="Normal 28 2 7 4 2 5" xfId="14185"/>
    <cellStyle name="Normal 28 2 7 4 2 5 2" xfId="32469"/>
    <cellStyle name="Normal 28 2 7 4 2 6" xfId="23359"/>
    <cellStyle name="Normal 28 2 7 4 3" xfId="5209"/>
    <cellStyle name="Normal 28 2 7 4 3 2" xfId="7616"/>
    <cellStyle name="Normal 28 2 7 4 3 2 2" xfId="12159"/>
    <cellStyle name="Normal 28 2 7 4 3 2 2 2" xfId="21545"/>
    <cellStyle name="Normal 28 2 7 4 3 2 2 2 2" xfId="39829"/>
    <cellStyle name="Normal 28 2 7 4 3 2 2 3" xfId="30718"/>
    <cellStyle name="Normal 28 2 7 4 3 2 3" xfId="17005"/>
    <cellStyle name="Normal 28 2 7 4 3 2 3 2" xfId="35289"/>
    <cellStyle name="Normal 28 2 7 4 3 2 4" xfId="26178"/>
    <cellStyle name="Normal 28 2 7 4 3 3" xfId="9888"/>
    <cellStyle name="Normal 28 2 7 4 3 3 2" xfId="19274"/>
    <cellStyle name="Normal 28 2 7 4 3 3 2 2" xfId="37558"/>
    <cellStyle name="Normal 28 2 7 4 3 3 3" xfId="28447"/>
    <cellStyle name="Normal 28 2 7 4 3 4" xfId="14735"/>
    <cellStyle name="Normal 28 2 7 4 3 4 2" xfId="33019"/>
    <cellStyle name="Normal 28 2 7 4 3 5" xfId="23909"/>
    <cellStyle name="Normal 28 2 7 4 4" xfId="6717"/>
    <cellStyle name="Normal 28 2 7 4 4 2" xfId="11260"/>
    <cellStyle name="Normal 28 2 7 4 4 2 2" xfId="20646"/>
    <cellStyle name="Normal 28 2 7 4 4 2 2 2" xfId="38930"/>
    <cellStyle name="Normal 28 2 7 4 4 2 3" xfId="29819"/>
    <cellStyle name="Normal 28 2 7 4 4 3" xfId="16106"/>
    <cellStyle name="Normal 28 2 7 4 4 3 2" xfId="34390"/>
    <cellStyle name="Normal 28 2 7 4 4 4" xfId="25279"/>
    <cellStyle name="Normal 28 2 7 4 5" xfId="8988"/>
    <cellStyle name="Normal 28 2 7 4 5 2" xfId="18374"/>
    <cellStyle name="Normal 28 2 7 4 5 2 2" xfId="36658"/>
    <cellStyle name="Normal 28 2 7 4 5 3" xfId="27547"/>
    <cellStyle name="Normal 28 2 7 4 6" xfId="13836"/>
    <cellStyle name="Normal 28 2 7 4 6 2" xfId="32120"/>
    <cellStyle name="Normal 28 2 7 4 7" xfId="23007"/>
    <cellStyle name="Normal 28 2 7 5" xfId="4583"/>
    <cellStyle name="Normal 28 2 7 5 2" xfId="5211"/>
    <cellStyle name="Normal 28 2 7 5 2 2" xfId="7618"/>
    <cellStyle name="Normal 28 2 7 5 2 2 2" xfId="12161"/>
    <cellStyle name="Normal 28 2 7 5 2 2 2 2" xfId="21547"/>
    <cellStyle name="Normal 28 2 7 5 2 2 2 2 2" xfId="39831"/>
    <cellStyle name="Normal 28 2 7 5 2 2 2 3" xfId="30720"/>
    <cellStyle name="Normal 28 2 7 5 2 2 3" xfId="17007"/>
    <cellStyle name="Normal 28 2 7 5 2 2 3 2" xfId="35291"/>
    <cellStyle name="Normal 28 2 7 5 2 2 4" xfId="26180"/>
    <cellStyle name="Normal 28 2 7 5 2 3" xfId="9890"/>
    <cellStyle name="Normal 28 2 7 5 2 3 2" xfId="19276"/>
    <cellStyle name="Normal 28 2 7 5 2 3 2 2" xfId="37560"/>
    <cellStyle name="Normal 28 2 7 5 2 3 3" xfId="28449"/>
    <cellStyle name="Normal 28 2 7 5 2 4" xfId="14737"/>
    <cellStyle name="Normal 28 2 7 5 2 4 2" xfId="33021"/>
    <cellStyle name="Normal 28 2 7 5 2 5" xfId="23911"/>
    <cellStyle name="Normal 28 2 7 5 3" xfId="7021"/>
    <cellStyle name="Normal 28 2 7 5 3 2" xfId="11564"/>
    <cellStyle name="Normal 28 2 7 5 3 2 2" xfId="20950"/>
    <cellStyle name="Normal 28 2 7 5 3 2 2 2" xfId="39234"/>
    <cellStyle name="Normal 28 2 7 5 3 2 3" xfId="30123"/>
    <cellStyle name="Normal 28 2 7 5 3 3" xfId="16410"/>
    <cellStyle name="Normal 28 2 7 5 3 3 2" xfId="34694"/>
    <cellStyle name="Normal 28 2 7 5 3 4" xfId="25583"/>
    <cellStyle name="Normal 28 2 7 5 4" xfId="9293"/>
    <cellStyle name="Normal 28 2 7 5 4 2" xfId="18679"/>
    <cellStyle name="Normal 28 2 7 5 4 2 2" xfId="36963"/>
    <cellStyle name="Normal 28 2 7 5 4 3" xfId="27852"/>
    <cellStyle name="Normal 28 2 7 5 5" xfId="14140"/>
    <cellStyle name="Normal 28 2 7 5 5 2" xfId="32424"/>
    <cellStyle name="Normal 28 2 7 5 6" xfId="23314"/>
    <cellStyle name="Normal 28 2 7 6" xfId="5204"/>
    <cellStyle name="Normal 28 2 7 6 2" xfId="7611"/>
    <cellStyle name="Normal 28 2 7 6 2 2" xfId="12154"/>
    <cellStyle name="Normal 28 2 7 6 2 2 2" xfId="21540"/>
    <cellStyle name="Normal 28 2 7 6 2 2 2 2" xfId="39824"/>
    <cellStyle name="Normal 28 2 7 6 2 2 3" xfId="30713"/>
    <cellStyle name="Normal 28 2 7 6 2 3" xfId="17000"/>
    <cellStyle name="Normal 28 2 7 6 2 3 2" xfId="35284"/>
    <cellStyle name="Normal 28 2 7 6 2 4" xfId="26173"/>
    <cellStyle name="Normal 28 2 7 6 3" xfId="9883"/>
    <cellStyle name="Normal 28 2 7 6 3 2" xfId="19269"/>
    <cellStyle name="Normal 28 2 7 6 3 2 2" xfId="37553"/>
    <cellStyle name="Normal 28 2 7 6 3 3" xfId="28442"/>
    <cellStyle name="Normal 28 2 7 6 4" xfId="14730"/>
    <cellStyle name="Normal 28 2 7 6 4 2" xfId="33014"/>
    <cellStyle name="Normal 28 2 7 6 5" xfId="23904"/>
    <cellStyle name="Normal 28 2 7 7" xfId="6672"/>
    <cellStyle name="Normal 28 2 7 7 2" xfId="11215"/>
    <cellStyle name="Normal 28 2 7 7 2 2" xfId="20601"/>
    <cellStyle name="Normal 28 2 7 7 2 2 2" xfId="38885"/>
    <cellStyle name="Normal 28 2 7 7 2 3" xfId="29774"/>
    <cellStyle name="Normal 28 2 7 7 3" xfId="16061"/>
    <cellStyle name="Normal 28 2 7 7 3 2" xfId="34345"/>
    <cellStyle name="Normal 28 2 7 7 4" xfId="25234"/>
    <cellStyle name="Normal 28 2 7 8" xfId="8943"/>
    <cellStyle name="Normal 28 2 7 8 2" xfId="18329"/>
    <cellStyle name="Normal 28 2 7 8 2 2" xfId="36613"/>
    <cellStyle name="Normal 28 2 7 8 3" xfId="27502"/>
    <cellStyle name="Normal 28 2 7 9" xfId="13791"/>
    <cellStyle name="Normal 28 2 7 9 2" xfId="32075"/>
    <cellStyle name="Normal 28 2 8" xfId="3478"/>
    <cellStyle name="Normal 28 2 8 2" xfId="4698"/>
    <cellStyle name="Normal 28 2 8 2 2" xfId="5213"/>
    <cellStyle name="Normal 28 2 8 2 2 2" xfId="7620"/>
    <cellStyle name="Normal 28 2 8 2 2 2 2" xfId="12163"/>
    <cellStyle name="Normal 28 2 8 2 2 2 2 2" xfId="21549"/>
    <cellStyle name="Normal 28 2 8 2 2 2 2 2 2" xfId="39833"/>
    <cellStyle name="Normal 28 2 8 2 2 2 2 3" xfId="30722"/>
    <cellStyle name="Normal 28 2 8 2 2 2 3" xfId="17009"/>
    <cellStyle name="Normal 28 2 8 2 2 2 3 2" xfId="35293"/>
    <cellStyle name="Normal 28 2 8 2 2 2 4" xfId="26182"/>
    <cellStyle name="Normal 28 2 8 2 2 3" xfId="9892"/>
    <cellStyle name="Normal 28 2 8 2 2 3 2" xfId="19278"/>
    <cellStyle name="Normal 28 2 8 2 2 3 2 2" xfId="37562"/>
    <cellStyle name="Normal 28 2 8 2 2 3 3" xfId="28451"/>
    <cellStyle name="Normal 28 2 8 2 2 4" xfId="14739"/>
    <cellStyle name="Normal 28 2 8 2 2 4 2" xfId="33023"/>
    <cellStyle name="Normal 28 2 8 2 2 5" xfId="23913"/>
    <cellStyle name="Normal 28 2 8 2 3" xfId="7136"/>
    <cellStyle name="Normal 28 2 8 2 3 2" xfId="11679"/>
    <cellStyle name="Normal 28 2 8 2 3 2 2" xfId="21065"/>
    <cellStyle name="Normal 28 2 8 2 3 2 2 2" xfId="39349"/>
    <cellStyle name="Normal 28 2 8 2 3 2 3" xfId="30238"/>
    <cellStyle name="Normal 28 2 8 2 3 3" xfId="16525"/>
    <cellStyle name="Normal 28 2 8 2 3 3 2" xfId="34809"/>
    <cellStyle name="Normal 28 2 8 2 3 4" xfId="25698"/>
    <cellStyle name="Normal 28 2 8 2 4" xfId="9408"/>
    <cellStyle name="Normal 28 2 8 2 4 2" xfId="18794"/>
    <cellStyle name="Normal 28 2 8 2 4 2 2" xfId="37078"/>
    <cellStyle name="Normal 28 2 8 2 4 3" xfId="27967"/>
    <cellStyle name="Normal 28 2 8 2 5" xfId="14255"/>
    <cellStyle name="Normal 28 2 8 2 5 2" xfId="32539"/>
    <cellStyle name="Normal 28 2 8 2 6" xfId="23429"/>
    <cellStyle name="Normal 28 2 8 3" xfId="5212"/>
    <cellStyle name="Normal 28 2 8 3 2" xfId="7619"/>
    <cellStyle name="Normal 28 2 8 3 2 2" xfId="12162"/>
    <cellStyle name="Normal 28 2 8 3 2 2 2" xfId="21548"/>
    <cellStyle name="Normal 28 2 8 3 2 2 2 2" xfId="39832"/>
    <cellStyle name="Normal 28 2 8 3 2 2 3" xfId="30721"/>
    <cellStyle name="Normal 28 2 8 3 2 3" xfId="17008"/>
    <cellStyle name="Normal 28 2 8 3 2 3 2" xfId="35292"/>
    <cellStyle name="Normal 28 2 8 3 2 4" xfId="26181"/>
    <cellStyle name="Normal 28 2 8 3 3" xfId="9891"/>
    <cellStyle name="Normal 28 2 8 3 3 2" xfId="19277"/>
    <cellStyle name="Normal 28 2 8 3 3 2 2" xfId="37561"/>
    <cellStyle name="Normal 28 2 8 3 3 3" xfId="28450"/>
    <cellStyle name="Normal 28 2 8 3 4" xfId="14738"/>
    <cellStyle name="Normal 28 2 8 3 4 2" xfId="33022"/>
    <cellStyle name="Normal 28 2 8 3 5" xfId="23912"/>
    <cellStyle name="Normal 28 2 8 4" xfId="6787"/>
    <cellStyle name="Normal 28 2 8 4 2" xfId="11330"/>
    <cellStyle name="Normal 28 2 8 4 2 2" xfId="20716"/>
    <cellStyle name="Normal 28 2 8 4 2 2 2" xfId="39000"/>
    <cellStyle name="Normal 28 2 8 4 2 3" xfId="29889"/>
    <cellStyle name="Normal 28 2 8 4 3" xfId="16176"/>
    <cellStyle name="Normal 28 2 8 4 3 2" xfId="34460"/>
    <cellStyle name="Normal 28 2 8 4 4" xfId="25349"/>
    <cellStyle name="Normal 28 2 8 5" xfId="9058"/>
    <cellStyle name="Normal 28 2 8 5 2" xfId="18444"/>
    <cellStyle name="Normal 28 2 8 5 2 2" xfId="36728"/>
    <cellStyle name="Normal 28 2 8 5 3" xfId="27617"/>
    <cellStyle name="Normal 28 2 8 6" xfId="13906"/>
    <cellStyle name="Normal 28 2 8 6 2" xfId="32190"/>
    <cellStyle name="Normal 28 2 8 7" xfId="23077"/>
    <cellStyle name="Normal 28 2 9" xfId="3653"/>
    <cellStyle name="Normal 28 2 9 2" xfId="4821"/>
    <cellStyle name="Normal 28 2 9 2 2" xfId="5215"/>
    <cellStyle name="Normal 28 2 9 2 2 2" xfId="7622"/>
    <cellStyle name="Normal 28 2 9 2 2 2 2" xfId="12165"/>
    <cellStyle name="Normal 28 2 9 2 2 2 2 2" xfId="21551"/>
    <cellStyle name="Normal 28 2 9 2 2 2 2 2 2" xfId="39835"/>
    <cellStyle name="Normal 28 2 9 2 2 2 2 3" xfId="30724"/>
    <cellStyle name="Normal 28 2 9 2 2 2 3" xfId="17011"/>
    <cellStyle name="Normal 28 2 9 2 2 2 3 2" xfId="35295"/>
    <cellStyle name="Normal 28 2 9 2 2 2 4" xfId="26184"/>
    <cellStyle name="Normal 28 2 9 2 2 3" xfId="9894"/>
    <cellStyle name="Normal 28 2 9 2 2 3 2" xfId="19280"/>
    <cellStyle name="Normal 28 2 9 2 2 3 2 2" xfId="37564"/>
    <cellStyle name="Normal 28 2 9 2 2 3 3" xfId="28453"/>
    <cellStyle name="Normal 28 2 9 2 2 4" xfId="14741"/>
    <cellStyle name="Normal 28 2 9 2 2 4 2" xfId="33025"/>
    <cellStyle name="Normal 28 2 9 2 2 5" xfId="23915"/>
    <cellStyle name="Normal 28 2 9 2 3" xfId="7259"/>
    <cellStyle name="Normal 28 2 9 2 3 2" xfId="11802"/>
    <cellStyle name="Normal 28 2 9 2 3 2 2" xfId="21188"/>
    <cellStyle name="Normal 28 2 9 2 3 2 2 2" xfId="39472"/>
    <cellStyle name="Normal 28 2 9 2 3 2 3" xfId="30361"/>
    <cellStyle name="Normal 28 2 9 2 3 3" xfId="16648"/>
    <cellStyle name="Normal 28 2 9 2 3 3 2" xfId="34932"/>
    <cellStyle name="Normal 28 2 9 2 3 4" xfId="25821"/>
    <cellStyle name="Normal 28 2 9 2 4" xfId="9531"/>
    <cellStyle name="Normal 28 2 9 2 4 2" xfId="18917"/>
    <cellStyle name="Normal 28 2 9 2 4 2 2" xfId="37201"/>
    <cellStyle name="Normal 28 2 9 2 4 3" xfId="28090"/>
    <cellStyle name="Normal 28 2 9 2 5" xfId="14378"/>
    <cellStyle name="Normal 28 2 9 2 5 2" xfId="32662"/>
    <cellStyle name="Normal 28 2 9 2 6" xfId="23552"/>
    <cellStyle name="Normal 28 2 9 3" xfId="5214"/>
    <cellStyle name="Normal 28 2 9 3 2" xfId="7621"/>
    <cellStyle name="Normal 28 2 9 3 2 2" xfId="12164"/>
    <cellStyle name="Normal 28 2 9 3 2 2 2" xfId="21550"/>
    <cellStyle name="Normal 28 2 9 3 2 2 2 2" xfId="39834"/>
    <cellStyle name="Normal 28 2 9 3 2 2 3" xfId="30723"/>
    <cellStyle name="Normal 28 2 9 3 2 3" xfId="17010"/>
    <cellStyle name="Normal 28 2 9 3 2 3 2" xfId="35294"/>
    <cellStyle name="Normal 28 2 9 3 2 4" xfId="26183"/>
    <cellStyle name="Normal 28 2 9 3 3" xfId="9893"/>
    <cellStyle name="Normal 28 2 9 3 3 2" xfId="19279"/>
    <cellStyle name="Normal 28 2 9 3 3 2 2" xfId="37563"/>
    <cellStyle name="Normal 28 2 9 3 3 3" xfId="28452"/>
    <cellStyle name="Normal 28 2 9 3 4" xfId="14740"/>
    <cellStyle name="Normal 28 2 9 3 4 2" xfId="33024"/>
    <cellStyle name="Normal 28 2 9 3 5" xfId="23914"/>
    <cellStyle name="Normal 28 2 9 4" xfId="6910"/>
    <cellStyle name="Normal 28 2 9 4 2" xfId="11453"/>
    <cellStyle name="Normal 28 2 9 4 2 2" xfId="20839"/>
    <cellStyle name="Normal 28 2 9 4 2 2 2" xfId="39123"/>
    <cellStyle name="Normal 28 2 9 4 2 3" xfId="30012"/>
    <cellStyle name="Normal 28 2 9 4 3" xfId="16299"/>
    <cellStyle name="Normal 28 2 9 4 3 2" xfId="34583"/>
    <cellStyle name="Normal 28 2 9 4 4" xfId="25472"/>
    <cellStyle name="Normal 28 2 9 5" xfId="9181"/>
    <cellStyle name="Normal 28 2 9 5 2" xfId="18567"/>
    <cellStyle name="Normal 28 2 9 5 2 2" xfId="36851"/>
    <cellStyle name="Normal 28 2 9 5 3" xfId="27740"/>
    <cellStyle name="Normal 28 2 9 6" xfId="14029"/>
    <cellStyle name="Normal 28 2 9 6 2" xfId="32313"/>
    <cellStyle name="Normal 28 2 9 7" xfId="23201"/>
    <cellStyle name="Normal 28 3" xfId="2207"/>
    <cellStyle name="Normal 28 3 10" xfId="13777"/>
    <cellStyle name="Normal 28 3 10 2" xfId="32061"/>
    <cellStyle name="Normal 28 3 11" xfId="22942"/>
    <cellStyle name="Normal 28 3 2" xfId="2405"/>
    <cellStyle name="Normal 28 3 2 10" xfId="22984"/>
    <cellStyle name="Normal 28 3 2 2" xfId="3632"/>
    <cellStyle name="Normal 28 3 2 2 2" xfId="4803"/>
    <cellStyle name="Normal 28 3 2 2 2 2" xfId="5219"/>
    <cellStyle name="Normal 28 3 2 2 2 2 2" xfId="7626"/>
    <cellStyle name="Normal 28 3 2 2 2 2 2 2" xfId="12169"/>
    <cellStyle name="Normal 28 3 2 2 2 2 2 2 2" xfId="21555"/>
    <cellStyle name="Normal 28 3 2 2 2 2 2 2 2 2" xfId="39839"/>
    <cellStyle name="Normal 28 3 2 2 2 2 2 2 3" xfId="30728"/>
    <cellStyle name="Normal 28 3 2 2 2 2 2 3" xfId="17015"/>
    <cellStyle name="Normal 28 3 2 2 2 2 2 3 2" xfId="35299"/>
    <cellStyle name="Normal 28 3 2 2 2 2 2 4" xfId="26188"/>
    <cellStyle name="Normal 28 3 2 2 2 2 3" xfId="9898"/>
    <cellStyle name="Normal 28 3 2 2 2 2 3 2" xfId="19284"/>
    <cellStyle name="Normal 28 3 2 2 2 2 3 2 2" xfId="37568"/>
    <cellStyle name="Normal 28 3 2 2 2 2 3 3" xfId="28457"/>
    <cellStyle name="Normal 28 3 2 2 2 2 4" xfId="14745"/>
    <cellStyle name="Normal 28 3 2 2 2 2 4 2" xfId="33029"/>
    <cellStyle name="Normal 28 3 2 2 2 2 5" xfId="23919"/>
    <cellStyle name="Normal 28 3 2 2 2 3" xfId="7241"/>
    <cellStyle name="Normal 28 3 2 2 2 3 2" xfId="11784"/>
    <cellStyle name="Normal 28 3 2 2 2 3 2 2" xfId="21170"/>
    <cellStyle name="Normal 28 3 2 2 2 3 2 2 2" xfId="39454"/>
    <cellStyle name="Normal 28 3 2 2 2 3 2 3" xfId="30343"/>
    <cellStyle name="Normal 28 3 2 2 2 3 3" xfId="16630"/>
    <cellStyle name="Normal 28 3 2 2 2 3 3 2" xfId="34914"/>
    <cellStyle name="Normal 28 3 2 2 2 3 4" xfId="25803"/>
    <cellStyle name="Normal 28 3 2 2 2 4" xfId="9513"/>
    <cellStyle name="Normal 28 3 2 2 2 4 2" xfId="18899"/>
    <cellStyle name="Normal 28 3 2 2 2 4 2 2" xfId="37183"/>
    <cellStyle name="Normal 28 3 2 2 2 4 3" xfId="28072"/>
    <cellStyle name="Normal 28 3 2 2 2 5" xfId="14360"/>
    <cellStyle name="Normal 28 3 2 2 2 5 2" xfId="32644"/>
    <cellStyle name="Normal 28 3 2 2 2 6" xfId="23534"/>
    <cellStyle name="Normal 28 3 2 2 3" xfId="5218"/>
    <cellStyle name="Normal 28 3 2 2 3 2" xfId="7625"/>
    <cellStyle name="Normal 28 3 2 2 3 2 2" xfId="12168"/>
    <cellStyle name="Normal 28 3 2 2 3 2 2 2" xfId="21554"/>
    <cellStyle name="Normal 28 3 2 2 3 2 2 2 2" xfId="39838"/>
    <cellStyle name="Normal 28 3 2 2 3 2 2 3" xfId="30727"/>
    <cellStyle name="Normal 28 3 2 2 3 2 3" xfId="17014"/>
    <cellStyle name="Normal 28 3 2 2 3 2 3 2" xfId="35298"/>
    <cellStyle name="Normal 28 3 2 2 3 2 4" xfId="26187"/>
    <cellStyle name="Normal 28 3 2 2 3 3" xfId="9897"/>
    <cellStyle name="Normal 28 3 2 2 3 3 2" xfId="19283"/>
    <cellStyle name="Normal 28 3 2 2 3 3 2 2" xfId="37567"/>
    <cellStyle name="Normal 28 3 2 2 3 3 3" xfId="28456"/>
    <cellStyle name="Normal 28 3 2 2 3 4" xfId="14744"/>
    <cellStyle name="Normal 28 3 2 2 3 4 2" xfId="33028"/>
    <cellStyle name="Normal 28 3 2 2 3 5" xfId="23918"/>
    <cellStyle name="Normal 28 3 2 2 4" xfId="6892"/>
    <cellStyle name="Normal 28 3 2 2 4 2" xfId="11435"/>
    <cellStyle name="Normal 28 3 2 2 4 2 2" xfId="20821"/>
    <cellStyle name="Normal 28 3 2 2 4 2 2 2" xfId="39105"/>
    <cellStyle name="Normal 28 3 2 2 4 2 3" xfId="29994"/>
    <cellStyle name="Normal 28 3 2 2 4 3" xfId="16281"/>
    <cellStyle name="Normal 28 3 2 2 4 3 2" xfId="34565"/>
    <cellStyle name="Normal 28 3 2 2 4 4" xfId="25454"/>
    <cellStyle name="Normal 28 3 2 2 5" xfId="9163"/>
    <cellStyle name="Normal 28 3 2 2 5 2" xfId="18549"/>
    <cellStyle name="Normal 28 3 2 2 5 2 2" xfId="36833"/>
    <cellStyle name="Normal 28 3 2 2 5 3" xfId="27722"/>
    <cellStyle name="Normal 28 3 2 2 6" xfId="14011"/>
    <cellStyle name="Normal 28 3 2 2 6 2" xfId="32295"/>
    <cellStyle name="Normal 28 3 2 2 7" xfId="23183"/>
    <cellStyle name="Normal 28 3 2 3" xfId="3355"/>
    <cellStyle name="Normal 28 3 2 3 2" xfId="4639"/>
    <cellStyle name="Normal 28 3 2 3 2 2" xfId="5221"/>
    <cellStyle name="Normal 28 3 2 3 2 2 2" xfId="7628"/>
    <cellStyle name="Normal 28 3 2 3 2 2 2 2" xfId="12171"/>
    <cellStyle name="Normal 28 3 2 3 2 2 2 2 2" xfId="21557"/>
    <cellStyle name="Normal 28 3 2 3 2 2 2 2 2 2" xfId="39841"/>
    <cellStyle name="Normal 28 3 2 3 2 2 2 2 3" xfId="30730"/>
    <cellStyle name="Normal 28 3 2 3 2 2 2 3" xfId="17017"/>
    <cellStyle name="Normal 28 3 2 3 2 2 2 3 2" xfId="35301"/>
    <cellStyle name="Normal 28 3 2 3 2 2 2 4" xfId="26190"/>
    <cellStyle name="Normal 28 3 2 3 2 2 3" xfId="9900"/>
    <cellStyle name="Normal 28 3 2 3 2 2 3 2" xfId="19286"/>
    <cellStyle name="Normal 28 3 2 3 2 2 3 2 2" xfId="37570"/>
    <cellStyle name="Normal 28 3 2 3 2 2 3 3" xfId="28459"/>
    <cellStyle name="Normal 28 3 2 3 2 2 4" xfId="14747"/>
    <cellStyle name="Normal 28 3 2 3 2 2 4 2" xfId="33031"/>
    <cellStyle name="Normal 28 3 2 3 2 2 5" xfId="23921"/>
    <cellStyle name="Normal 28 3 2 3 2 3" xfId="7077"/>
    <cellStyle name="Normal 28 3 2 3 2 3 2" xfId="11620"/>
    <cellStyle name="Normal 28 3 2 3 2 3 2 2" xfId="21006"/>
    <cellStyle name="Normal 28 3 2 3 2 3 2 2 2" xfId="39290"/>
    <cellStyle name="Normal 28 3 2 3 2 3 2 3" xfId="30179"/>
    <cellStyle name="Normal 28 3 2 3 2 3 3" xfId="16466"/>
    <cellStyle name="Normal 28 3 2 3 2 3 3 2" xfId="34750"/>
    <cellStyle name="Normal 28 3 2 3 2 3 4" xfId="25639"/>
    <cellStyle name="Normal 28 3 2 3 2 4" xfId="9349"/>
    <cellStyle name="Normal 28 3 2 3 2 4 2" xfId="18735"/>
    <cellStyle name="Normal 28 3 2 3 2 4 2 2" xfId="37019"/>
    <cellStyle name="Normal 28 3 2 3 2 4 3" xfId="27908"/>
    <cellStyle name="Normal 28 3 2 3 2 5" xfId="14196"/>
    <cellStyle name="Normal 28 3 2 3 2 5 2" xfId="32480"/>
    <cellStyle name="Normal 28 3 2 3 2 6" xfId="23370"/>
    <cellStyle name="Normal 28 3 2 3 3" xfId="5220"/>
    <cellStyle name="Normal 28 3 2 3 3 2" xfId="7627"/>
    <cellStyle name="Normal 28 3 2 3 3 2 2" xfId="12170"/>
    <cellStyle name="Normal 28 3 2 3 3 2 2 2" xfId="21556"/>
    <cellStyle name="Normal 28 3 2 3 3 2 2 2 2" xfId="39840"/>
    <cellStyle name="Normal 28 3 2 3 3 2 2 3" xfId="30729"/>
    <cellStyle name="Normal 28 3 2 3 3 2 3" xfId="17016"/>
    <cellStyle name="Normal 28 3 2 3 3 2 3 2" xfId="35300"/>
    <cellStyle name="Normal 28 3 2 3 3 2 4" xfId="26189"/>
    <cellStyle name="Normal 28 3 2 3 3 3" xfId="9899"/>
    <cellStyle name="Normal 28 3 2 3 3 3 2" xfId="19285"/>
    <cellStyle name="Normal 28 3 2 3 3 3 2 2" xfId="37569"/>
    <cellStyle name="Normal 28 3 2 3 3 3 3" xfId="28458"/>
    <cellStyle name="Normal 28 3 2 3 3 4" xfId="14746"/>
    <cellStyle name="Normal 28 3 2 3 3 4 2" xfId="33030"/>
    <cellStyle name="Normal 28 3 2 3 3 5" xfId="23920"/>
    <cellStyle name="Normal 28 3 2 3 4" xfId="6728"/>
    <cellStyle name="Normal 28 3 2 3 4 2" xfId="11271"/>
    <cellStyle name="Normal 28 3 2 3 4 2 2" xfId="20657"/>
    <cellStyle name="Normal 28 3 2 3 4 2 2 2" xfId="38941"/>
    <cellStyle name="Normal 28 3 2 3 4 2 3" xfId="29830"/>
    <cellStyle name="Normal 28 3 2 3 4 3" xfId="16117"/>
    <cellStyle name="Normal 28 3 2 3 4 3 2" xfId="34401"/>
    <cellStyle name="Normal 28 3 2 3 4 4" xfId="25290"/>
    <cellStyle name="Normal 28 3 2 3 5" xfId="8999"/>
    <cellStyle name="Normal 28 3 2 3 5 2" xfId="18385"/>
    <cellStyle name="Normal 28 3 2 3 5 2 2" xfId="36669"/>
    <cellStyle name="Normal 28 3 2 3 5 3" xfId="27558"/>
    <cellStyle name="Normal 28 3 2 3 6" xfId="13847"/>
    <cellStyle name="Normal 28 3 2 3 6 2" xfId="32131"/>
    <cellStyle name="Normal 28 3 2 3 7" xfId="23018"/>
    <cellStyle name="Normal 28 3 2 4" xfId="3294"/>
    <cellStyle name="Normal 28 3 2 4 2" xfId="4629"/>
    <cellStyle name="Normal 28 3 2 4 2 2" xfId="5223"/>
    <cellStyle name="Normal 28 3 2 4 2 2 2" xfId="7630"/>
    <cellStyle name="Normal 28 3 2 4 2 2 2 2" xfId="12173"/>
    <cellStyle name="Normal 28 3 2 4 2 2 2 2 2" xfId="21559"/>
    <cellStyle name="Normal 28 3 2 4 2 2 2 2 2 2" xfId="39843"/>
    <cellStyle name="Normal 28 3 2 4 2 2 2 2 3" xfId="30732"/>
    <cellStyle name="Normal 28 3 2 4 2 2 2 3" xfId="17019"/>
    <cellStyle name="Normal 28 3 2 4 2 2 2 3 2" xfId="35303"/>
    <cellStyle name="Normal 28 3 2 4 2 2 2 4" xfId="26192"/>
    <cellStyle name="Normal 28 3 2 4 2 2 3" xfId="9902"/>
    <cellStyle name="Normal 28 3 2 4 2 2 3 2" xfId="19288"/>
    <cellStyle name="Normal 28 3 2 4 2 2 3 2 2" xfId="37572"/>
    <cellStyle name="Normal 28 3 2 4 2 2 3 3" xfId="28461"/>
    <cellStyle name="Normal 28 3 2 4 2 2 4" xfId="14749"/>
    <cellStyle name="Normal 28 3 2 4 2 2 4 2" xfId="33033"/>
    <cellStyle name="Normal 28 3 2 4 2 2 5" xfId="23923"/>
    <cellStyle name="Normal 28 3 2 4 2 3" xfId="7067"/>
    <cellStyle name="Normal 28 3 2 4 2 3 2" xfId="11610"/>
    <cellStyle name="Normal 28 3 2 4 2 3 2 2" xfId="20996"/>
    <cellStyle name="Normal 28 3 2 4 2 3 2 2 2" xfId="39280"/>
    <cellStyle name="Normal 28 3 2 4 2 3 2 3" xfId="30169"/>
    <cellStyle name="Normal 28 3 2 4 2 3 3" xfId="16456"/>
    <cellStyle name="Normal 28 3 2 4 2 3 3 2" xfId="34740"/>
    <cellStyle name="Normal 28 3 2 4 2 3 4" xfId="25629"/>
    <cellStyle name="Normal 28 3 2 4 2 4" xfId="9339"/>
    <cellStyle name="Normal 28 3 2 4 2 4 2" xfId="18725"/>
    <cellStyle name="Normal 28 3 2 4 2 4 2 2" xfId="37009"/>
    <cellStyle name="Normal 28 3 2 4 2 4 3" xfId="27898"/>
    <cellStyle name="Normal 28 3 2 4 2 5" xfId="14186"/>
    <cellStyle name="Normal 28 3 2 4 2 5 2" xfId="32470"/>
    <cellStyle name="Normal 28 3 2 4 2 6" xfId="23360"/>
    <cellStyle name="Normal 28 3 2 4 3" xfId="5222"/>
    <cellStyle name="Normal 28 3 2 4 3 2" xfId="7629"/>
    <cellStyle name="Normal 28 3 2 4 3 2 2" xfId="12172"/>
    <cellStyle name="Normal 28 3 2 4 3 2 2 2" xfId="21558"/>
    <cellStyle name="Normal 28 3 2 4 3 2 2 2 2" xfId="39842"/>
    <cellStyle name="Normal 28 3 2 4 3 2 2 3" xfId="30731"/>
    <cellStyle name="Normal 28 3 2 4 3 2 3" xfId="17018"/>
    <cellStyle name="Normal 28 3 2 4 3 2 3 2" xfId="35302"/>
    <cellStyle name="Normal 28 3 2 4 3 2 4" xfId="26191"/>
    <cellStyle name="Normal 28 3 2 4 3 3" xfId="9901"/>
    <cellStyle name="Normal 28 3 2 4 3 3 2" xfId="19287"/>
    <cellStyle name="Normal 28 3 2 4 3 3 2 2" xfId="37571"/>
    <cellStyle name="Normal 28 3 2 4 3 3 3" xfId="28460"/>
    <cellStyle name="Normal 28 3 2 4 3 4" xfId="14748"/>
    <cellStyle name="Normal 28 3 2 4 3 4 2" xfId="33032"/>
    <cellStyle name="Normal 28 3 2 4 3 5" xfId="23922"/>
    <cellStyle name="Normal 28 3 2 4 4" xfId="6718"/>
    <cellStyle name="Normal 28 3 2 4 4 2" xfId="11261"/>
    <cellStyle name="Normal 28 3 2 4 4 2 2" xfId="20647"/>
    <cellStyle name="Normal 28 3 2 4 4 2 2 2" xfId="38931"/>
    <cellStyle name="Normal 28 3 2 4 4 2 3" xfId="29820"/>
    <cellStyle name="Normal 28 3 2 4 4 3" xfId="16107"/>
    <cellStyle name="Normal 28 3 2 4 4 3 2" xfId="34391"/>
    <cellStyle name="Normal 28 3 2 4 4 4" xfId="25280"/>
    <cellStyle name="Normal 28 3 2 4 5" xfId="8989"/>
    <cellStyle name="Normal 28 3 2 4 5 2" xfId="18375"/>
    <cellStyle name="Normal 28 3 2 4 5 2 2" xfId="36659"/>
    <cellStyle name="Normal 28 3 2 4 5 3" xfId="27548"/>
    <cellStyle name="Normal 28 3 2 4 6" xfId="13837"/>
    <cellStyle name="Normal 28 3 2 4 6 2" xfId="32121"/>
    <cellStyle name="Normal 28 3 2 4 7" xfId="23008"/>
    <cellStyle name="Normal 28 3 2 5" xfId="4611"/>
    <cellStyle name="Normal 28 3 2 5 2" xfId="5224"/>
    <cellStyle name="Normal 28 3 2 5 2 2" xfId="7631"/>
    <cellStyle name="Normal 28 3 2 5 2 2 2" xfId="12174"/>
    <cellStyle name="Normal 28 3 2 5 2 2 2 2" xfId="21560"/>
    <cellStyle name="Normal 28 3 2 5 2 2 2 2 2" xfId="39844"/>
    <cellStyle name="Normal 28 3 2 5 2 2 2 3" xfId="30733"/>
    <cellStyle name="Normal 28 3 2 5 2 2 3" xfId="17020"/>
    <cellStyle name="Normal 28 3 2 5 2 2 3 2" xfId="35304"/>
    <cellStyle name="Normal 28 3 2 5 2 2 4" xfId="26193"/>
    <cellStyle name="Normal 28 3 2 5 2 3" xfId="9903"/>
    <cellStyle name="Normal 28 3 2 5 2 3 2" xfId="19289"/>
    <cellStyle name="Normal 28 3 2 5 2 3 2 2" xfId="37573"/>
    <cellStyle name="Normal 28 3 2 5 2 3 3" xfId="28462"/>
    <cellStyle name="Normal 28 3 2 5 2 4" xfId="14750"/>
    <cellStyle name="Normal 28 3 2 5 2 4 2" xfId="33034"/>
    <cellStyle name="Normal 28 3 2 5 2 5" xfId="23924"/>
    <cellStyle name="Normal 28 3 2 5 3" xfId="7049"/>
    <cellStyle name="Normal 28 3 2 5 3 2" xfId="11592"/>
    <cellStyle name="Normal 28 3 2 5 3 2 2" xfId="20978"/>
    <cellStyle name="Normal 28 3 2 5 3 2 2 2" xfId="39262"/>
    <cellStyle name="Normal 28 3 2 5 3 2 3" xfId="30151"/>
    <cellStyle name="Normal 28 3 2 5 3 3" xfId="16438"/>
    <cellStyle name="Normal 28 3 2 5 3 3 2" xfId="34722"/>
    <cellStyle name="Normal 28 3 2 5 3 4" xfId="25611"/>
    <cellStyle name="Normal 28 3 2 5 4" xfId="9321"/>
    <cellStyle name="Normal 28 3 2 5 4 2" xfId="18707"/>
    <cellStyle name="Normal 28 3 2 5 4 2 2" xfId="36991"/>
    <cellStyle name="Normal 28 3 2 5 4 3" xfId="27880"/>
    <cellStyle name="Normal 28 3 2 5 5" xfId="14168"/>
    <cellStyle name="Normal 28 3 2 5 5 2" xfId="32452"/>
    <cellStyle name="Normal 28 3 2 5 6" xfId="23342"/>
    <cellStyle name="Normal 28 3 2 6" xfId="5217"/>
    <cellStyle name="Normal 28 3 2 6 2" xfId="7624"/>
    <cellStyle name="Normal 28 3 2 6 2 2" xfId="12167"/>
    <cellStyle name="Normal 28 3 2 6 2 2 2" xfId="21553"/>
    <cellStyle name="Normal 28 3 2 6 2 2 2 2" xfId="39837"/>
    <cellStyle name="Normal 28 3 2 6 2 2 3" xfId="30726"/>
    <cellStyle name="Normal 28 3 2 6 2 3" xfId="17013"/>
    <cellStyle name="Normal 28 3 2 6 2 3 2" xfId="35297"/>
    <cellStyle name="Normal 28 3 2 6 2 4" xfId="26186"/>
    <cellStyle name="Normal 28 3 2 6 3" xfId="9896"/>
    <cellStyle name="Normal 28 3 2 6 3 2" xfId="19282"/>
    <cellStyle name="Normal 28 3 2 6 3 2 2" xfId="37566"/>
    <cellStyle name="Normal 28 3 2 6 3 3" xfId="28455"/>
    <cellStyle name="Normal 28 3 2 6 4" xfId="14743"/>
    <cellStyle name="Normal 28 3 2 6 4 2" xfId="33027"/>
    <cellStyle name="Normal 28 3 2 6 5" xfId="23917"/>
    <cellStyle name="Normal 28 3 2 7" xfId="6700"/>
    <cellStyle name="Normal 28 3 2 7 2" xfId="11243"/>
    <cellStyle name="Normal 28 3 2 7 2 2" xfId="20629"/>
    <cellStyle name="Normal 28 3 2 7 2 2 2" xfId="38913"/>
    <cellStyle name="Normal 28 3 2 7 2 3" xfId="29802"/>
    <cellStyle name="Normal 28 3 2 7 3" xfId="16089"/>
    <cellStyle name="Normal 28 3 2 7 3 2" xfId="34373"/>
    <cellStyle name="Normal 28 3 2 7 4" xfId="25262"/>
    <cellStyle name="Normal 28 3 2 8" xfId="8971"/>
    <cellStyle name="Normal 28 3 2 8 2" xfId="18357"/>
    <cellStyle name="Normal 28 3 2 8 2 2" xfId="36641"/>
    <cellStyle name="Normal 28 3 2 8 3" xfId="27530"/>
    <cellStyle name="Normal 28 3 2 9" xfId="13819"/>
    <cellStyle name="Normal 28 3 2 9 2" xfId="32103"/>
    <cellStyle name="Normal 28 3 3" xfId="3567"/>
    <cellStyle name="Normal 28 3 3 2" xfId="4752"/>
    <cellStyle name="Normal 28 3 3 2 2" xfId="5226"/>
    <cellStyle name="Normal 28 3 3 2 2 2" xfId="7633"/>
    <cellStyle name="Normal 28 3 3 2 2 2 2" xfId="12176"/>
    <cellStyle name="Normal 28 3 3 2 2 2 2 2" xfId="21562"/>
    <cellStyle name="Normal 28 3 3 2 2 2 2 2 2" xfId="39846"/>
    <cellStyle name="Normal 28 3 3 2 2 2 2 3" xfId="30735"/>
    <cellStyle name="Normal 28 3 3 2 2 2 3" xfId="17022"/>
    <cellStyle name="Normal 28 3 3 2 2 2 3 2" xfId="35306"/>
    <cellStyle name="Normal 28 3 3 2 2 2 4" xfId="26195"/>
    <cellStyle name="Normal 28 3 3 2 2 3" xfId="9905"/>
    <cellStyle name="Normal 28 3 3 2 2 3 2" xfId="19291"/>
    <cellStyle name="Normal 28 3 3 2 2 3 2 2" xfId="37575"/>
    <cellStyle name="Normal 28 3 3 2 2 3 3" xfId="28464"/>
    <cellStyle name="Normal 28 3 3 2 2 4" xfId="14752"/>
    <cellStyle name="Normal 28 3 3 2 2 4 2" xfId="33036"/>
    <cellStyle name="Normal 28 3 3 2 2 5" xfId="23926"/>
    <cellStyle name="Normal 28 3 3 2 3" xfId="7190"/>
    <cellStyle name="Normal 28 3 3 2 3 2" xfId="11733"/>
    <cellStyle name="Normal 28 3 3 2 3 2 2" xfId="21119"/>
    <cellStyle name="Normal 28 3 3 2 3 2 2 2" xfId="39403"/>
    <cellStyle name="Normal 28 3 3 2 3 2 3" xfId="30292"/>
    <cellStyle name="Normal 28 3 3 2 3 3" xfId="16579"/>
    <cellStyle name="Normal 28 3 3 2 3 3 2" xfId="34863"/>
    <cellStyle name="Normal 28 3 3 2 3 4" xfId="25752"/>
    <cellStyle name="Normal 28 3 3 2 4" xfId="9462"/>
    <cellStyle name="Normal 28 3 3 2 4 2" xfId="18848"/>
    <cellStyle name="Normal 28 3 3 2 4 2 2" xfId="37132"/>
    <cellStyle name="Normal 28 3 3 2 4 3" xfId="28021"/>
    <cellStyle name="Normal 28 3 3 2 5" xfId="14309"/>
    <cellStyle name="Normal 28 3 3 2 5 2" xfId="32593"/>
    <cellStyle name="Normal 28 3 3 2 6" xfId="23483"/>
    <cellStyle name="Normal 28 3 3 3" xfId="5225"/>
    <cellStyle name="Normal 28 3 3 3 2" xfId="7632"/>
    <cellStyle name="Normal 28 3 3 3 2 2" xfId="12175"/>
    <cellStyle name="Normal 28 3 3 3 2 2 2" xfId="21561"/>
    <cellStyle name="Normal 28 3 3 3 2 2 2 2" xfId="39845"/>
    <cellStyle name="Normal 28 3 3 3 2 2 3" xfId="30734"/>
    <cellStyle name="Normal 28 3 3 3 2 3" xfId="17021"/>
    <cellStyle name="Normal 28 3 3 3 2 3 2" xfId="35305"/>
    <cellStyle name="Normal 28 3 3 3 2 4" xfId="26194"/>
    <cellStyle name="Normal 28 3 3 3 3" xfId="9904"/>
    <cellStyle name="Normal 28 3 3 3 3 2" xfId="19290"/>
    <cellStyle name="Normal 28 3 3 3 3 2 2" xfId="37574"/>
    <cellStyle name="Normal 28 3 3 3 3 3" xfId="28463"/>
    <cellStyle name="Normal 28 3 3 3 4" xfId="14751"/>
    <cellStyle name="Normal 28 3 3 3 4 2" xfId="33035"/>
    <cellStyle name="Normal 28 3 3 3 5" xfId="23925"/>
    <cellStyle name="Normal 28 3 3 4" xfId="6841"/>
    <cellStyle name="Normal 28 3 3 4 2" xfId="11384"/>
    <cellStyle name="Normal 28 3 3 4 2 2" xfId="20770"/>
    <cellStyle name="Normal 28 3 3 4 2 2 2" xfId="39054"/>
    <cellStyle name="Normal 28 3 3 4 2 3" xfId="29943"/>
    <cellStyle name="Normal 28 3 3 4 3" xfId="16230"/>
    <cellStyle name="Normal 28 3 3 4 3 2" xfId="34514"/>
    <cellStyle name="Normal 28 3 3 4 4" xfId="25403"/>
    <cellStyle name="Normal 28 3 3 5" xfId="9112"/>
    <cellStyle name="Normal 28 3 3 5 2" xfId="18498"/>
    <cellStyle name="Normal 28 3 3 5 2 2" xfId="36782"/>
    <cellStyle name="Normal 28 3 3 5 3" xfId="27671"/>
    <cellStyle name="Normal 28 3 3 6" xfId="13960"/>
    <cellStyle name="Normal 28 3 3 6 2" xfId="32244"/>
    <cellStyle name="Normal 28 3 3 7" xfId="23132"/>
    <cellStyle name="Normal 28 3 4" xfId="3726"/>
    <cellStyle name="Normal 28 3 4 2" xfId="4862"/>
    <cellStyle name="Normal 28 3 4 2 2" xfId="5228"/>
    <cellStyle name="Normal 28 3 4 2 2 2" xfId="7635"/>
    <cellStyle name="Normal 28 3 4 2 2 2 2" xfId="12178"/>
    <cellStyle name="Normal 28 3 4 2 2 2 2 2" xfId="21564"/>
    <cellStyle name="Normal 28 3 4 2 2 2 2 2 2" xfId="39848"/>
    <cellStyle name="Normal 28 3 4 2 2 2 2 3" xfId="30737"/>
    <cellStyle name="Normal 28 3 4 2 2 2 3" xfId="17024"/>
    <cellStyle name="Normal 28 3 4 2 2 2 3 2" xfId="35308"/>
    <cellStyle name="Normal 28 3 4 2 2 2 4" xfId="26197"/>
    <cellStyle name="Normal 28 3 4 2 2 3" xfId="9907"/>
    <cellStyle name="Normal 28 3 4 2 2 3 2" xfId="19293"/>
    <cellStyle name="Normal 28 3 4 2 2 3 2 2" xfId="37577"/>
    <cellStyle name="Normal 28 3 4 2 2 3 3" xfId="28466"/>
    <cellStyle name="Normal 28 3 4 2 2 4" xfId="14754"/>
    <cellStyle name="Normal 28 3 4 2 2 4 2" xfId="33038"/>
    <cellStyle name="Normal 28 3 4 2 2 5" xfId="23928"/>
    <cellStyle name="Normal 28 3 4 2 3" xfId="7300"/>
    <cellStyle name="Normal 28 3 4 2 3 2" xfId="11843"/>
    <cellStyle name="Normal 28 3 4 2 3 2 2" xfId="21229"/>
    <cellStyle name="Normal 28 3 4 2 3 2 2 2" xfId="39513"/>
    <cellStyle name="Normal 28 3 4 2 3 2 3" xfId="30402"/>
    <cellStyle name="Normal 28 3 4 2 3 3" xfId="16689"/>
    <cellStyle name="Normal 28 3 4 2 3 3 2" xfId="34973"/>
    <cellStyle name="Normal 28 3 4 2 3 4" xfId="25862"/>
    <cellStyle name="Normal 28 3 4 2 4" xfId="9572"/>
    <cellStyle name="Normal 28 3 4 2 4 2" xfId="18958"/>
    <cellStyle name="Normal 28 3 4 2 4 2 2" xfId="37242"/>
    <cellStyle name="Normal 28 3 4 2 4 3" xfId="28131"/>
    <cellStyle name="Normal 28 3 4 2 5" xfId="14419"/>
    <cellStyle name="Normal 28 3 4 2 5 2" xfId="32703"/>
    <cellStyle name="Normal 28 3 4 2 6" xfId="23593"/>
    <cellStyle name="Normal 28 3 4 3" xfId="5227"/>
    <cellStyle name="Normal 28 3 4 3 2" xfId="7634"/>
    <cellStyle name="Normal 28 3 4 3 2 2" xfId="12177"/>
    <cellStyle name="Normal 28 3 4 3 2 2 2" xfId="21563"/>
    <cellStyle name="Normal 28 3 4 3 2 2 2 2" xfId="39847"/>
    <cellStyle name="Normal 28 3 4 3 2 2 3" xfId="30736"/>
    <cellStyle name="Normal 28 3 4 3 2 3" xfId="17023"/>
    <cellStyle name="Normal 28 3 4 3 2 3 2" xfId="35307"/>
    <cellStyle name="Normal 28 3 4 3 2 4" xfId="26196"/>
    <cellStyle name="Normal 28 3 4 3 3" xfId="9906"/>
    <cellStyle name="Normal 28 3 4 3 3 2" xfId="19292"/>
    <cellStyle name="Normal 28 3 4 3 3 2 2" xfId="37576"/>
    <cellStyle name="Normal 28 3 4 3 3 3" xfId="28465"/>
    <cellStyle name="Normal 28 3 4 3 4" xfId="14753"/>
    <cellStyle name="Normal 28 3 4 3 4 2" xfId="33037"/>
    <cellStyle name="Normal 28 3 4 3 5" xfId="23927"/>
    <cellStyle name="Normal 28 3 4 4" xfId="6951"/>
    <cellStyle name="Normal 28 3 4 4 2" xfId="11494"/>
    <cellStyle name="Normal 28 3 4 4 2 2" xfId="20880"/>
    <cellStyle name="Normal 28 3 4 4 2 2 2" xfId="39164"/>
    <cellStyle name="Normal 28 3 4 4 2 3" xfId="30053"/>
    <cellStyle name="Normal 28 3 4 4 3" xfId="16340"/>
    <cellStyle name="Normal 28 3 4 4 3 2" xfId="34624"/>
    <cellStyle name="Normal 28 3 4 4 4" xfId="25513"/>
    <cellStyle name="Normal 28 3 4 5" xfId="9222"/>
    <cellStyle name="Normal 28 3 4 5 2" xfId="18608"/>
    <cellStyle name="Normal 28 3 4 5 2 2" xfId="36892"/>
    <cellStyle name="Normal 28 3 4 5 3" xfId="27781"/>
    <cellStyle name="Normal 28 3 4 6" xfId="14070"/>
    <cellStyle name="Normal 28 3 4 6 2" xfId="32354"/>
    <cellStyle name="Normal 28 3 4 7" xfId="23243"/>
    <cellStyle name="Normal 28 3 5" xfId="3752"/>
    <cellStyle name="Normal 28 3 5 2" xfId="4873"/>
    <cellStyle name="Normal 28 3 5 2 2" xfId="5230"/>
    <cellStyle name="Normal 28 3 5 2 2 2" xfId="7637"/>
    <cellStyle name="Normal 28 3 5 2 2 2 2" xfId="12180"/>
    <cellStyle name="Normal 28 3 5 2 2 2 2 2" xfId="21566"/>
    <cellStyle name="Normal 28 3 5 2 2 2 2 2 2" xfId="39850"/>
    <cellStyle name="Normal 28 3 5 2 2 2 2 3" xfId="30739"/>
    <cellStyle name="Normal 28 3 5 2 2 2 3" xfId="17026"/>
    <cellStyle name="Normal 28 3 5 2 2 2 3 2" xfId="35310"/>
    <cellStyle name="Normal 28 3 5 2 2 2 4" xfId="26199"/>
    <cellStyle name="Normal 28 3 5 2 2 3" xfId="9909"/>
    <cellStyle name="Normal 28 3 5 2 2 3 2" xfId="19295"/>
    <cellStyle name="Normal 28 3 5 2 2 3 2 2" xfId="37579"/>
    <cellStyle name="Normal 28 3 5 2 2 3 3" xfId="28468"/>
    <cellStyle name="Normal 28 3 5 2 2 4" xfId="14756"/>
    <cellStyle name="Normal 28 3 5 2 2 4 2" xfId="33040"/>
    <cellStyle name="Normal 28 3 5 2 2 5" xfId="23930"/>
    <cellStyle name="Normal 28 3 5 2 3" xfId="7311"/>
    <cellStyle name="Normal 28 3 5 2 3 2" xfId="11854"/>
    <cellStyle name="Normal 28 3 5 2 3 2 2" xfId="21240"/>
    <cellStyle name="Normal 28 3 5 2 3 2 2 2" xfId="39524"/>
    <cellStyle name="Normal 28 3 5 2 3 2 3" xfId="30413"/>
    <cellStyle name="Normal 28 3 5 2 3 3" xfId="16700"/>
    <cellStyle name="Normal 28 3 5 2 3 3 2" xfId="34984"/>
    <cellStyle name="Normal 28 3 5 2 3 4" xfId="25873"/>
    <cellStyle name="Normal 28 3 5 2 4" xfId="9583"/>
    <cellStyle name="Normal 28 3 5 2 4 2" xfId="18969"/>
    <cellStyle name="Normal 28 3 5 2 4 2 2" xfId="37253"/>
    <cellStyle name="Normal 28 3 5 2 4 3" xfId="28142"/>
    <cellStyle name="Normal 28 3 5 2 5" xfId="14430"/>
    <cellStyle name="Normal 28 3 5 2 5 2" xfId="32714"/>
    <cellStyle name="Normal 28 3 5 2 6" xfId="23604"/>
    <cellStyle name="Normal 28 3 5 3" xfId="5229"/>
    <cellStyle name="Normal 28 3 5 3 2" xfId="7636"/>
    <cellStyle name="Normal 28 3 5 3 2 2" xfId="12179"/>
    <cellStyle name="Normal 28 3 5 3 2 2 2" xfId="21565"/>
    <cellStyle name="Normal 28 3 5 3 2 2 2 2" xfId="39849"/>
    <cellStyle name="Normal 28 3 5 3 2 2 3" xfId="30738"/>
    <cellStyle name="Normal 28 3 5 3 2 3" xfId="17025"/>
    <cellStyle name="Normal 28 3 5 3 2 3 2" xfId="35309"/>
    <cellStyle name="Normal 28 3 5 3 2 4" xfId="26198"/>
    <cellStyle name="Normal 28 3 5 3 3" xfId="9908"/>
    <cellStyle name="Normal 28 3 5 3 3 2" xfId="19294"/>
    <cellStyle name="Normal 28 3 5 3 3 2 2" xfId="37578"/>
    <cellStyle name="Normal 28 3 5 3 3 3" xfId="28467"/>
    <cellStyle name="Normal 28 3 5 3 4" xfId="14755"/>
    <cellStyle name="Normal 28 3 5 3 4 2" xfId="33039"/>
    <cellStyle name="Normal 28 3 5 3 5" xfId="23929"/>
    <cellStyle name="Normal 28 3 5 4" xfId="6962"/>
    <cellStyle name="Normal 28 3 5 4 2" xfId="11505"/>
    <cellStyle name="Normal 28 3 5 4 2 2" xfId="20891"/>
    <cellStyle name="Normal 28 3 5 4 2 2 2" xfId="39175"/>
    <cellStyle name="Normal 28 3 5 4 2 3" xfId="30064"/>
    <cellStyle name="Normal 28 3 5 4 3" xfId="16351"/>
    <cellStyle name="Normal 28 3 5 4 3 2" xfId="34635"/>
    <cellStyle name="Normal 28 3 5 4 4" xfId="25524"/>
    <cellStyle name="Normal 28 3 5 5" xfId="9233"/>
    <cellStyle name="Normal 28 3 5 5 2" xfId="18619"/>
    <cellStyle name="Normal 28 3 5 5 2 2" xfId="36903"/>
    <cellStyle name="Normal 28 3 5 5 3" xfId="27792"/>
    <cellStyle name="Normal 28 3 5 6" xfId="14081"/>
    <cellStyle name="Normal 28 3 5 6 2" xfId="32365"/>
    <cellStyle name="Normal 28 3 5 7" xfId="23254"/>
    <cellStyle name="Normal 28 3 6" xfId="4569"/>
    <cellStyle name="Normal 28 3 6 2" xfId="5231"/>
    <cellStyle name="Normal 28 3 6 2 2" xfId="7638"/>
    <cellStyle name="Normal 28 3 6 2 2 2" xfId="12181"/>
    <cellStyle name="Normal 28 3 6 2 2 2 2" xfId="21567"/>
    <cellStyle name="Normal 28 3 6 2 2 2 2 2" xfId="39851"/>
    <cellStyle name="Normal 28 3 6 2 2 2 3" xfId="30740"/>
    <cellStyle name="Normal 28 3 6 2 2 3" xfId="17027"/>
    <cellStyle name="Normal 28 3 6 2 2 3 2" xfId="35311"/>
    <cellStyle name="Normal 28 3 6 2 2 4" xfId="26200"/>
    <cellStyle name="Normal 28 3 6 2 3" xfId="9910"/>
    <cellStyle name="Normal 28 3 6 2 3 2" xfId="19296"/>
    <cellStyle name="Normal 28 3 6 2 3 2 2" xfId="37580"/>
    <cellStyle name="Normal 28 3 6 2 3 3" xfId="28469"/>
    <cellStyle name="Normal 28 3 6 2 4" xfId="14757"/>
    <cellStyle name="Normal 28 3 6 2 4 2" xfId="33041"/>
    <cellStyle name="Normal 28 3 6 2 5" xfId="23931"/>
    <cellStyle name="Normal 28 3 6 3" xfId="7007"/>
    <cellStyle name="Normal 28 3 6 3 2" xfId="11550"/>
    <cellStyle name="Normal 28 3 6 3 2 2" xfId="20936"/>
    <cellStyle name="Normal 28 3 6 3 2 2 2" xfId="39220"/>
    <cellStyle name="Normal 28 3 6 3 2 3" xfId="30109"/>
    <cellStyle name="Normal 28 3 6 3 3" xfId="16396"/>
    <cellStyle name="Normal 28 3 6 3 3 2" xfId="34680"/>
    <cellStyle name="Normal 28 3 6 3 4" xfId="25569"/>
    <cellStyle name="Normal 28 3 6 4" xfId="9279"/>
    <cellStyle name="Normal 28 3 6 4 2" xfId="18665"/>
    <cellStyle name="Normal 28 3 6 4 2 2" xfId="36949"/>
    <cellStyle name="Normal 28 3 6 4 3" xfId="27838"/>
    <cellStyle name="Normal 28 3 6 5" xfId="14126"/>
    <cellStyle name="Normal 28 3 6 5 2" xfId="32410"/>
    <cellStyle name="Normal 28 3 6 6" xfId="23300"/>
    <cellStyle name="Normal 28 3 7" xfId="5216"/>
    <cellStyle name="Normal 28 3 7 2" xfId="7623"/>
    <cellStyle name="Normal 28 3 7 2 2" xfId="12166"/>
    <cellStyle name="Normal 28 3 7 2 2 2" xfId="21552"/>
    <cellStyle name="Normal 28 3 7 2 2 2 2" xfId="39836"/>
    <cellStyle name="Normal 28 3 7 2 2 3" xfId="30725"/>
    <cellStyle name="Normal 28 3 7 2 3" xfId="17012"/>
    <cellStyle name="Normal 28 3 7 2 3 2" xfId="35296"/>
    <cellStyle name="Normal 28 3 7 2 4" xfId="26185"/>
    <cellStyle name="Normal 28 3 7 3" xfId="9895"/>
    <cellStyle name="Normal 28 3 7 3 2" xfId="19281"/>
    <cellStyle name="Normal 28 3 7 3 2 2" xfId="37565"/>
    <cellStyle name="Normal 28 3 7 3 3" xfId="28454"/>
    <cellStyle name="Normal 28 3 7 4" xfId="14742"/>
    <cellStyle name="Normal 28 3 7 4 2" xfId="33026"/>
    <cellStyle name="Normal 28 3 7 5" xfId="23916"/>
    <cellStyle name="Normal 28 3 8" xfId="6658"/>
    <cellStyle name="Normal 28 3 8 2" xfId="11201"/>
    <cellStyle name="Normal 28 3 8 2 2" xfId="20587"/>
    <cellStyle name="Normal 28 3 8 2 2 2" xfId="38871"/>
    <cellStyle name="Normal 28 3 8 2 3" xfId="29760"/>
    <cellStyle name="Normal 28 3 8 3" xfId="16047"/>
    <cellStyle name="Normal 28 3 8 3 2" xfId="34331"/>
    <cellStyle name="Normal 28 3 8 4" xfId="25220"/>
    <cellStyle name="Normal 28 3 9" xfId="8929"/>
    <cellStyle name="Normal 28 3 9 2" xfId="18315"/>
    <cellStyle name="Normal 28 3 9 2 2" xfId="36599"/>
    <cellStyle name="Normal 28 3 9 3" xfId="27488"/>
    <cellStyle name="Normal 28 4" xfId="1995"/>
    <cellStyle name="Normal 28 4 10" xfId="13763"/>
    <cellStyle name="Normal 28 4 10 2" xfId="32047"/>
    <cellStyle name="Normal 28 4 11" xfId="22926"/>
    <cellStyle name="Normal 28 4 2" xfId="2391"/>
    <cellStyle name="Normal 28 4 2 10" xfId="22970"/>
    <cellStyle name="Normal 28 4 2 2" xfId="3618"/>
    <cellStyle name="Normal 28 4 2 2 2" xfId="4789"/>
    <cellStyle name="Normal 28 4 2 2 2 2" xfId="5235"/>
    <cellStyle name="Normal 28 4 2 2 2 2 2" xfId="7642"/>
    <cellStyle name="Normal 28 4 2 2 2 2 2 2" xfId="12185"/>
    <cellStyle name="Normal 28 4 2 2 2 2 2 2 2" xfId="21571"/>
    <cellStyle name="Normal 28 4 2 2 2 2 2 2 2 2" xfId="39855"/>
    <cellStyle name="Normal 28 4 2 2 2 2 2 2 3" xfId="30744"/>
    <cellStyle name="Normal 28 4 2 2 2 2 2 3" xfId="17031"/>
    <cellStyle name="Normal 28 4 2 2 2 2 2 3 2" xfId="35315"/>
    <cellStyle name="Normal 28 4 2 2 2 2 2 4" xfId="26204"/>
    <cellStyle name="Normal 28 4 2 2 2 2 3" xfId="9914"/>
    <cellStyle name="Normal 28 4 2 2 2 2 3 2" xfId="19300"/>
    <cellStyle name="Normal 28 4 2 2 2 2 3 2 2" xfId="37584"/>
    <cellStyle name="Normal 28 4 2 2 2 2 3 3" xfId="28473"/>
    <cellStyle name="Normal 28 4 2 2 2 2 4" xfId="14761"/>
    <cellStyle name="Normal 28 4 2 2 2 2 4 2" xfId="33045"/>
    <cellStyle name="Normal 28 4 2 2 2 2 5" xfId="23935"/>
    <cellStyle name="Normal 28 4 2 2 2 3" xfId="7227"/>
    <cellStyle name="Normal 28 4 2 2 2 3 2" xfId="11770"/>
    <cellStyle name="Normal 28 4 2 2 2 3 2 2" xfId="21156"/>
    <cellStyle name="Normal 28 4 2 2 2 3 2 2 2" xfId="39440"/>
    <cellStyle name="Normal 28 4 2 2 2 3 2 3" xfId="30329"/>
    <cellStyle name="Normal 28 4 2 2 2 3 3" xfId="16616"/>
    <cellStyle name="Normal 28 4 2 2 2 3 3 2" xfId="34900"/>
    <cellStyle name="Normal 28 4 2 2 2 3 4" xfId="25789"/>
    <cellStyle name="Normal 28 4 2 2 2 4" xfId="9499"/>
    <cellStyle name="Normal 28 4 2 2 2 4 2" xfId="18885"/>
    <cellStyle name="Normal 28 4 2 2 2 4 2 2" xfId="37169"/>
    <cellStyle name="Normal 28 4 2 2 2 4 3" xfId="28058"/>
    <cellStyle name="Normal 28 4 2 2 2 5" xfId="14346"/>
    <cellStyle name="Normal 28 4 2 2 2 5 2" xfId="32630"/>
    <cellStyle name="Normal 28 4 2 2 2 6" xfId="23520"/>
    <cellStyle name="Normal 28 4 2 2 3" xfId="5234"/>
    <cellStyle name="Normal 28 4 2 2 3 2" xfId="7641"/>
    <cellStyle name="Normal 28 4 2 2 3 2 2" xfId="12184"/>
    <cellStyle name="Normal 28 4 2 2 3 2 2 2" xfId="21570"/>
    <cellStyle name="Normal 28 4 2 2 3 2 2 2 2" xfId="39854"/>
    <cellStyle name="Normal 28 4 2 2 3 2 2 3" xfId="30743"/>
    <cellStyle name="Normal 28 4 2 2 3 2 3" xfId="17030"/>
    <cellStyle name="Normal 28 4 2 2 3 2 3 2" xfId="35314"/>
    <cellStyle name="Normal 28 4 2 2 3 2 4" xfId="26203"/>
    <cellStyle name="Normal 28 4 2 2 3 3" xfId="9913"/>
    <cellStyle name="Normal 28 4 2 2 3 3 2" xfId="19299"/>
    <cellStyle name="Normal 28 4 2 2 3 3 2 2" xfId="37583"/>
    <cellStyle name="Normal 28 4 2 2 3 3 3" xfId="28472"/>
    <cellStyle name="Normal 28 4 2 2 3 4" xfId="14760"/>
    <cellStyle name="Normal 28 4 2 2 3 4 2" xfId="33044"/>
    <cellStyle name="Normal 28 4 2 2 3 5" xfId="23934"/>
    <cellStyle name="Normal 28 4 2 2 4" xfId="6878"/>
    <cellStyle name="Normal 28 4 2 2 4 2" xfId="11421"/>
    <cellStyle name="Normal 28 4 2 2 4 2 2" xfId="20807"/>
    <cellStyle name="Normal 28 4 2 2 4 2 2 2" xfId="39091"/>
    <cellStyle name="Normal 28 4 2 2 4 2 3" xfId="29980"/>
    <cellStyle name="Normal 28 4 2 2 4 3" xfId="16267"/>
    <cellStyle name="Normal 28 4 2 2 4 3 2" xfId="34551"/>
    <cellStyle name="Normal 28 4 2 2 4 4" xfId="25440"/>
    <cellStyle name="Normal 28 4 2 2 5" xfId="9149"/>
    <cellStyle name="Normal 28 4 2 2 5 2" xfId="18535"/>
    <cellStyle name="Normal 28 4 2 2 5 2 2" xfId="36819"/>
    <cellStyle name="Normal 28 4 2 2 5 3" xfId="27708"/>
    <cellStyle name="Normal 28 4 2 2 6" xfId="13997"/>
    <cellStyle name="Normal 28 4 2 2 6 2" xfId="32281"/>
    <cellStyle name="Normal 28 4 2 2 7" xfId="23169"/>
    <cellStyle name="Normal 28 4 2 3" xfId="3351"/>
    <cellStyle name="Normal 28 4 2 3 2" xfId="4635"/>
    <cellStyle name="Normal 28 4 2 3 2 2" xfId="5237"/>
    <cellStyle name="Normal 28 4 2 3 2 2 2" xfId="7644"/>
    <cellStyle name="Normal 28 4 2 3 2 2 2 2" xfId="12187"/>
    <cellStyle name="Normal 28 4 2 3 2 2 2 2 2" xfId="21573"/>
    <cellStyle name="Normal 28 4 2 3 2 2 2 2 2 2" xfId="39857"/>
    <cellStyle name="Normal 28 4 2 3 2 2 2 2 3" xfId="30746"/>
    <cellStyle name="Normal 28 4 2 3 2 2 2 3" xfId="17033"/>
    <cellStyle name="Normal 28 4 2 3 2 2 2 3 2" xfId="35317"/>
    <cellStyle name="Normal 28 4 2 3 2 2 2 4" xfId="26206"/>
    <cellStyle name="Normal 28 4 2 3 2 2 3" xfId="9916"/>
    <cellStyle name="Normal 28 4 2 3 2 2 3 2" xfId="19302"/>
    <cellStyle name="Normal 28 4 2 3 2 2 3 2 2" xfId="37586"/>
    <cellStyle name="Normal 28 4 2 3 2 2 3 3" xfId="28475"/>
    <cellStyle name="Normal 28 4 2 3 2 2 4" xfId="14763"/>
    <cellStyle name="Normal 28 4 2 3 2 2 4 2" xfId="33047"/>
    <cellStyle name="Normal 28 4 2 3 2 2 5" xfId="23937"/>
    <cellStyle name="Normal 28 4 2 3 2 3" xfId="7073"/>
    <cellStyle name="Normal 28 4 2 3 2 3 2" xfId="11616"/>
    <cellStyle name="Normal 28 4 2 3 2 3 2 2" xfId="21002"/>
    <cellStyle name="Normal 28 4 2 3 2 3 2 2 2" xfId="39286"/>
    <cellStyle name="Normal 28 4 2 3 2 3 2 3" xfId="30175"/>
    <cellStyle name="Normal 28 4 2 3 2 3 3" xfId="16462"/>
    <cellStyle name="Normal 28 4 2 3 2 3 3 2" xfId="34746"/>
    <cellStyle name="Normal 28 4 2 3 2 3 4" xfId="25635"/>
    <cellStyle name="Normal 28 4 2 3 2 4" xfId="9345"/>
    <cellStyle name="Normal 28 4 2 3 2 4 2" xfId="18731"/>
    <cellStyle name="Normal 28 4 2 3 2 4 2 2" xfId="37015"/>
    <cellStyle name="Normal 28 4 2 3 2 4 3" xfId="27904"/>
    <cellStyle name="Normal 28 4 2 3 2 5" xfId="14192"/>
    <cellStyle name="Normal 28 4 2 3 2 5 2" xfId="32476"/>
    <cellStyle name="Normal 28 4 2 3 2 6" xfId="23366"/>
    <cellStyle name="Normal 28 4 2 3 3" xfId="5236"/>
    <cellStyle name="Normal 28 4 2 3 3 2" xfId="7643"/>
    <cellStyle name="Normal 28 4 2 3 3 2 2" xfId="12186"/>
    <cellStyle name="Normal 28 4 2 3 3 2 2 2" xfId="21572"/>
    <cellStyle name="Normal 28 4 2 3 3 2 2 2 2" xfId="39856"/>
    <cellStyle name="Normal 28 4 2 3 3 2 2 3" xfId="30745"/>
    <cellStyle name="Normal 28 4 2 3 3 2 3" xfId="17032"/>
    <cellStyle name="Normal 28 4 2 3 3 2 3 2" xfId="35316"/>
    <cellStyle name="Normal 28 4 2 3 3 2 4" xfId="26205"/>
    <cellStyle name="Normal 28 4 2 3 3 3" xfId="9915"/>
    <cellStyle name="Normal 28 4 2 3 3 3 2" xfId="19301"/>
    <cellStyle name="Normal 28 4 2 3 3 3 2 2" xfId="37585"/>
    <cellStyle name="Normal 28 4 2 3 3 3 3" xfId="28474"/>
    <cellStyle name="Normal 28 4 2 3 3 4" xfId="14762"/>
    <cellStyle name="Normal 28 4 2 3 3 4 2" xfId="33046"/>
    <cellStyle name="Normal 28 4 2 3 3 5" xfId="23936"/>
    <cellStyle name="Normal 28 4 2 3 4" xfId="6724"/>
    <cellStyle name="Normal 28 4 2 3 4 2" xfId="11267"/>
    <cellStyle name="Normal 28 4 2 3 4 2 2" xfId="20653"/>
    <cellStyle name="Normal 28 4 2 3 4 2 2 2" xfId="38937"/>
    <cellStyle name="Normal 28 4 2 3 4 2 3" xfId="29826"/>
    <cellStyle name="Normal 28 4 2 3 4 3" xfId="16113"/>
    <cellStyle name="Normal 28 4 2 3 4 3 2" xfId="34397"/>
    <cellStyle name="Normal 28 4 2 3 4 4" xfId="25286"/>
    <cellStyle name="Normal 28 4 2 3 5" xfId="8995"/>
    <cellStyle name="Normal 28 4 2 3 5 2" xfId="18381"/>
    <cellStyle name="Normal 28 4 2 3 5 2 2" xfId="36665"/>
    <cellStyle name="Normal 28 4 2 3 5 3" xfId="27554"/>
    <cellStyle name="Normal 28 4 2 3 6" xfId="13843"/>
    <cellStyle name="Normal 28 4 2 3 6 2" xfId="32127"/>
    <cellStyle name="Normal 28 4 2 3 7" xfId="23014"/>
    <cellStyle name="Normal 28 4 2 4" xfId="3398"/>
    <cellStyle name="Normal 28 4 2 4 2" xfId="4666"/>
    <cellStyle name="Normal 28 4 2 4 2 2" xfId="5239"/>
    <cellStyle name="Normal 28 4 2 4 2 2 2" xfId="7646"/>
    <cellStyle name="Normal 28 4 2 4 2 2 2 2" xfId="12189"/>
    <cellStyle name="Normal 28 4 2 4 2 2 2 2 2" xfId="21575"/>
    <cellStyle name="Normal 28 4 2 4 2 2 2 2 2 2" xfId="39859"/>
    <cellStyle name="Normal 28 4 2 4 2 2 2 2 3" xfId="30748"/>
    <cellStyle name="Normal 28 4 2 4 2 2 2 3" xfId="17035"/>
    <cellStyle name="Normal 28 4 2 4 2 2 2 3 2" xfId="35319"/>
    <cellStyle name="Normal 28 4 2 4 2 2 2 4" xfId="26208"/>
    <cellStyle name="Normal 28 4 2 4 2 2 3" xfId="9918"/>
    <cellStyle name="Normal 28 4 2 4 2 2 3 2" xfId="19304"/>
    <cellStyle name="Normal 28 4 2 4 2 2 3 2 2" xfId="37588"/>
    <cellStyle name="Normal 28 4 2 4 2 2 3 3" xfId="28477"/>
    <cellStyle name="Normal 28 4 2 4 2 2 4" xfId="14765"/>
    <cellStyle name="Normal 28 4 2 4 2 2 4 2" xfId="33049"/>
    <cellStyle name="Normal 28 4 2 4 2 2 5" xfId="23939"/>
    <cellStyle name="Normal 28 4 2 4 2 3" xfId="7104"/>
    <cellStyle name="Normal 28 4 2 4 2 3 2" xfId="11647"/>
    <cellStyle name="Normal 28 4 2 4 2 3 2 2" xfId="21033"/>
    <cellStyle name="Normal 28 4 2 4 2 3 2 2 2" xfId="39317"/>
    <cellStyle name="Normal 28 4 2 4 2 3 2 3" xfId="30206"/>
    <cellStyle name="Normal 28 4 2 4 2 3 3" xfId="16493"/>
    <cellStyle name="Normal 28 4 2 4 2 3 3 2" xfId="34777"/>
    <cellStyle name="Normal 28 4 2 4 2 3 4" xfId="25666"/>
    <cellStyle name="Normal 28 4 2 4 2 4" xfId="9376"/>
    <cellStyle name="Normal 28 4 2 4 2 4 2" xfId="18762"/>
    <cellStyle name="Normal 28 4 2 4 2 4 2 2" xfId="37046"/>
    <cellStyle name="Normal 28 4 2 4 2 4 3" xfId="27935"/>
    <cellStyle name="Normal 28 4 2 4 2 5" xfId="14223"/>
    <cellStyle name="Normal 28 4 2 4 2 5 2" xfId="32507"/>
    <cellStyle name="Normal 28 4 2 4 2 6" xfId="23397"/>
    <cellStyle name="Normal 28 4 2 4 3" xfId="5238"/>
    <cellStyle name="Normal 28 4 2 4 3 2" xfId="7645"/>
    <cellStyle name="Normal 28 4 2 4 3 2 2" xfId="12188"/>
    <cellStyle name="Normal 28 4 2 4 3 2 2 2" xfId="21574"/>
    <cellStyle name="Normal 28 4 2 4 3 2 2 2 2" xfId="39858"/>
    <cellStyle name="Normal 28 4 2 4 3 2 2 3" xfId="30747"/>
    <cellStyle name="Normal 28 4 2 4 3 2 3" xfId="17034"/>
    <cellStyle name="Normal 28 4 2 4 3 2 3 2" xfId="35318"/>
    <cellStyle name="Normal 28 4 2 4 3 2 4" xfId="26207"/>
    <cellStyle name="Normal 28 4 2 4 3 3" xfId="9917"/>
    <cellStyle name="Normal 28 4 2 4 3 3 2" xfId="19303"/>
    <cellStyle name="Normal 28 4 2 4 3 3 2 2" xfId="37587"/>
    <cellStyle name="Normal 28 4 2 4 3 3 3" xfId="28476"/>
    <cellStyle name="Normal 28 4 2 4 3 4" xfId="14764"/>
    <cellStyle name="Normal 28 4 2 4 3 4 2" xfId="33048"/>
    <cellStyle name="Normal 28 4 2 4 3 5" xfId="23938"/>
    <cellStyle name="Normal 28 4 2 4 4" xfId="6755"/>
    <cellStyle name="Normal 28 4 2 4 4 2" xfId="11298"/>
    <cellStyle name="Normal 28 4 2 4 4 2 2" xfId="20684"/>
    <cellStyle name="Normal 28 4 2 4 4 2 2 2" xfId="38968"/>
    <cellStyle name="Normal 28 4 2 4 4 2 3" xfId="29857"/>
    <cellStyle name="Normal 28 4 2 4 4 3" xfId="16144"/>
    <cellStyle name="Normal 28 4 2 4 4 3 2" xfId="34428"/>
    <cellStyle name="Normal 28 4 2 4 4 4" xfId="25317"/>
    <cellStyle name="Normal 28 4 2 4 5" xfId="9026"/>
    <cellStyle name="Normal 28 4 2 4 5 2" xfId="18412"/>
    <cellStyle name="Normal 28 4 2 4 5 2 2" xfId="36696"/>
    <cellStyle name="Normal 28 4 2 4 5 3" xfId="27585"/>
    <cellStyle name="Normal 28 4 2 4 6" xfId="13874"/>
    <cellStyle name="Normal 28 4 2 4 6 2" xfId="32158"/>
    <cellStyle name="Normal 28 4 2 4 7" xfId="23045"/>
    <cellStyle name="Normal 28 4 2 5" xfId="4597"/>
    <cellStyle name="Normal 28 4 2 5 2" xfId="5240"/>
    <cellStyle name="Normal 28 4 2 5 2 2" xfId="7647"/>
    <cellStyle name="Normal 28 4 2 5 2 2 2" xfId="12190"/>
    <cellStyle name="Normal 28 4 2 5 2 2 2 2" xfId="21576"/>
    <cellStyle name="Normal 28 4 2 5 2 2 2 2 2" xfId="39860"/>
    <cellStyle name="Normal 28 4 2 5 2 2 2 3" xfId="30749"/>
    <cellStyle name="Normal 28 4 2 5 2 2 3" xfId="17036"/>
    <cellStyle name="Normal 28 4 2 5 2 2 3 2" xfId="35320"/>
    <cellStyle name="Normal 28 4 2 5 2 2 4" xfId="26209"/>
    <cellStyle name="Normal 28 4 2 5 2 3" xfId="9919"/>
    <cellStyle name="Normal 28 4 2 5 2 3 2" xfId="19305"/>
    <cellStyle name="Normal 28 4 2 5 2 3 2 2" xfId="37589"/>
    <cellStyle name="Normal 28 4 2 5 2 3 3" xfId="28478"/>
    <cellStyle name="Normal 28 4 2 5 2 4" xfId="14766"/>
    <cellStyle name="Normal 28 4 2 5 2 4 2" xfId="33050"/>
    <cellStyle name="Normal 28 4 2 5 2 5" xfId="23940"/>
    <cellStyle name="Normal 28 4 2 5 3" xfId="7035"/>
    <cellStyle name="Normal 28 4 2 5 3 2" xfId="11578"/>
    <cellStyle name="Normal 28 4 2 5 3 2 2" xfId="20964"/>
    <cellStyle name="Normal 28 4 2 5 3 2 2 2" xfId="39248"/>
    <cellStyle name="Normal 28 4 2 5 3 2 3" xfId="30137"/>
    <cellStyle name="Normal 28 4 2 5 3 3" xfId="16424"/>
    <cellStyle name="Normal 28 4 2 5 3 3 2" xfId="34708"/>
    <cellStyle name="Normal 28 4 2 5 3 4" xfId="25597"/>
    <cellStyle name="Normal 28 4 2 5 4" xfId="9307"/>
    <cellStyle name="Normal 28 4 2 5 4 2" xfId="18693"/>
    <cellStyle name="Normal 28 4 2 5 4 2 2" xfId="36977"/>
    <cellStyle name="Normal 28 4 2 5 4 3" xfId="27866"/>
    <cellStyle name="Normal 28 4 2 5 5" xfId="14154"/>
    <cellStyle name="Normal 28 4 2 5 5 2" xfId="32438"/>
    <cellStyle name="Normal 28 4 2 5 6" xfId="23328"/>
    <cellStyle name="Normal 28 4 2 6" xfId="5233"/>
    <cellStyle name="Normal 28 4 2 6 2" xfId="7640"/>
    <cellStyle name="Normal 28 4 2 6 2 2" xfId="12183"/>
    <cellStyle name="Normal 28 4 2 6 2 2 2" xfId="21569"/>
    <cellStyle name="Normal 28 4 2 6 2 2 2 2" xfId="39853"/>
    <cellStyle name="Normal 28 4 2 6 2 2 3" xfId="30742"/>
    <cellStyle name="Normal 28 4 2 6 2 3" xfId="17029"/>
    <cellStyle name="Normal 28 4 2 6 2 3 2" xfId="35313"/>
    <cellStyle name="Normal 28 4 2 6 2 4" xfId="26202"/>
    <cellStyle name="Normal 28 4 2 6 3" xfId="9912"/>
    <cellStyle name="Normal 28 4 2 6 3 2" xfId="19298"/>
    <cellStyle name="Normal 28 4 2 6 3 2 2" xfId="37582"/>
    <cellStyle name="Normal 28 4 2 6 3 3" xfId="28471"/>
    <cellStyle name="Normal 28 4 2 6 4" xfId="14759"/>
    <cellStyle name="Normal 28 4 2 6 4 2" xfId="33043"/>
    <cellStyle name="Normal 28 4 2 6 5" xfId="23933"/>
    <cellStyle name="Normal 28 4 2 7" xfId="6686"/>
    <cellStyle name="Normal 28 4 2 7 2" xfId="11229"/>
    <cellStyle name="Normal 28 4 2 7 2 2" xfId="20615"/>
    <cellStyle name="Normal 28 4 2 7 2 2 2" xfId="38899"/>
    <cellStyle name="Normal 28 4 2 7 2 3" xfId="29788"/>
    <cellStyle name="Normal 28 4 2 7 3" xfId="16075"/>
    <cellStyle name="Normal 28 4 2 7 3 2" xfId="34359"/>
    <cellStyle name="Normal 28 4 2 7 4" xfId="25248"/>
    <cellStyle name="Normal 28 4 2 8" xfId="8957"/>
    <cellStyle name="Normal 28 4 2 8 2" xfId="18343"/>
    <cellStyle name="Normal 28 4 2 8 2 2" xfId="36627"/>
    <cellStyle name="Normal 28 4 2 8 3" xfId="27516"/>
    <cellStyle name="Normal 28 4 2 9" xfId="13805"/>
    <cellStyle name="Normal 28 4 2 9 2" xfId="32089"/>
    <cellStyle name="Normal 28 4 3" xfId="3530"/>
    <cellStyle name="Normal 28 4 3 2" xfId="4731"/>
    <cellStyle name="Normal 28 4 3 2 2" xfId="5242"/>
    <cellStyle name="Normal 28 4 3 2 2 2" xfId="7649"/>
    <cellStyle name="Normal 28 4 3 2 2 2 2" xfId="12192"/>
    <cellStyle name="Normal 28 4 3 2 2 2 2 2" xfId="21578"/>
    <cellStyle name="Normal 28 4 3 2 2 2 2 2 2" xfId="39862"/>
    <cellStyle name="Normal 28 4 3 2 2 2 2 3" xfId="30751"/>
    <cellStyle name="Normal 28 4 3 2 2 2 3" xfId="17038"/>
    <cellStyle name="Normal 28 4 3 2 2 2 3 2" xfId="35322"/>
    <cellStyle name="Normal 28 4 3 2 2 2 4" xfId="26211"/>
    <cellStyle name="Normal 28 4 3 2 2 3" xfId="9921"/>
    <cellStyle name="Normal 28 4 3 2 2 3 2" xfId="19307"/>
    <cellStyle name="Normal 28 4 3 2 2 3 2 2" xfId="37591"/>
    <cellStyle name="Normal 28 4 3 2 2 3 3" xfId="28480"/>
    <cellStyle name="Normal 28 4 3 2 2 4" xfId="14768"/>
    <cellStyle name="Normal 28 4 3 2 2 4 2" xfId="33052"/>
    <cellStyle name="Normal 28 4 3 2 2 5" xfId="23942"/>
    <cellStyle name="Normal 28 4 3 2 3" xfId="7169"/>
    <cellStyle name="Normal 28 4 3 2 3 2" xfId="11712"/>
    <cellStyle name="Normal 28 4 3 2 3 2 2" xfId="21098"/>
    <cellStyle name="Normal 28 4 3 2 3 2 2 2" xfId="39382"/>
    <cellStyle name="Normal 28 4 3 2 3 2 3" xfId="30271"/>
    <cellStyle name="Normal 28 4 3 2 3 3" xfId="16558"/>
    <cellStyle name="Normal 28 4 3 2 3 3 2" xfId="34842"/>
    <cellStyle name="Normal 28 4 3 2 3 4" xfId="25731"/>
    <cellStyle name="Normal 28 4 3 2 4" xfId="9441"/>
    <cellStyle name="Normal 28 4 3 2 4 2" xfId="18827"/>
    <cellStyle name="Normal 28 4 3 2 4 2 2" xfId="37111"/>
    <cellStyle name="Normal 28 4 3 2 4 3" xfId="28000"/>
    <cellStyle name="Normal 28 4 3 2 5" xfId="14288"/>
    <cellStyle name="Normal 28 4 3 2 5 2" xfId="32572"/>
    <cellStyle name="Normal 28 4 3 2 6" xfId="23462"/>
    <cellStyle name="Normal 28 4 3 3" xfId="5241"/>
    <cellStyle name="Normal 28 4 3 3 2" xfId="7648"/>
    <cellStyle name="Normal 28 4 3 3 2 2" xfId="12191"/>
    <cellStyle name="Normal 28 4 3 3 2 2 2" xfId="21577"/>
    <cellStyle name="Normal 28 4 3 3 2 2 2 2" xfId="39861"/>
    <cellStyle name="Normal 28 4 3 3 2 2 3" xfId="30750"/>
    <cellStyle name="Normal 28 4 3 3 2 3" xfId="17037"/>
    <cellStyle name="Normal 28 4 3 3 2 3 2" xfId="35321"/>
    <cellStyle name="Normal 28 4 3 3 2 4" xfId="26210"/>
    <cellStyle name="Normal 28 4 3 3 3" xfId="9920"/>
    <cellStyle name="Normal 28 4 3 3 3 2" xfId="19306"/>
    <cellStyle name="Normal 28 4 3 3 3 2 2" xfId="37590"/>
    <cellStyle name="Normal 28 4 3 3 3 3" xfId="28479"/>
    <cellStyle name="Normal 28 4 3 3 4" xfId="14767"/>
    <cellStyle name="Normal 28 4 3 3 4 2" xfId="33051"/>
    <cellStyle name="Normal 28 4 3 3 5" xfId="23941"/>
    <cellStyle name="Normal 28 4 3 4" xfId="6820"/>
    <cellStyle name="Normal 28 4 3 4 2" xfId="11363"/>
    <cellStyle name="Normal 28 4 3 4 2 2" xfId="20749"/>
    <cellStyle name="Normal 28 4 3 4 2 2 2" xfId="39033"/>
    <cellStyle name="Normal 28 4 3 4 2 3" xfId="29922"/>
    <cellStyle name="Normal 28 4 3 4 3" xfId="16209"/>
    <cellStyle name="Normal 28 4 3 4 3 2" xfId="34493"/>
    <cellStyle name="Normal 28 4 3 4 4" xfId="25382"/>
    <cellStyle name="Normal 28 4 3 5" xfId="9091"/>
    <cellStyle name="Normal 28 4 3 5 2" xfId="18477"/>
    <cellStyle name="Normal 28 4 3 5 2 2" xfId="36761"/>
    <cellStyle name="Normal 28 4 3 5 3" xfId="27650"/>
    <cellStyle name="Normal 28 4 3 6" xfId="13939"/>
    <cellStyle name="Normal 28 4 3 6 2" xfId="32223"/>
    <cellStyle name="Normal 28 4 3 7" xfId="23111"/>
    <cellStyle name="Normal 28 4 4" xfId="3491"/>
    <cellStyle name="Normal 28 4 4 2" xfId="4704"/>
    <cellStyle name="Normal 28 4 4 2 2" xfId="5244"/>
    <cellStyle name="Normal 28 4 4 2 2 2" xfId="7651"/>
    <cellStyle name="Normal 28 4 4 2 2 2 2" xfId="12194"/>
    <cellStyle name="Normal 28 4 4 2 2 2 2 2" xfId="21580"/>
    <cellStyle name="Normal 28 4 4 2 2 2 2 2 2" xfId="39864"/>
    <cellStyle name="Normal 28 4 4 2 2 2 2 3" xfId="30753"/>
    <cellStyle name="Normal 28 4 4 2 2 2 3" xfId="17040"/>
    <cellStyle name="Normal 28 4 4 2 2 2 3 2" xfId="35324"/>
    <cellStyle name="Normal 28 4 4 2 2 2 4" xfId="26213"/>
    <cellStyle name="Normal 28 4 4 2 2 3" xfId="9923"/>
    <cellStyle name="Normal 28 4 4 2 2 3 2" xfId="19309"/>
    <cellStyle name="Normal 28 4 4 2 2 3 2 2" xfId="37593"/>
    <cellStyle name="Normal 28 4 4 2 2 3 3" xfId="28482"/>
    <cellStyle name="Normal 28 4 4 2 2 4" xfId="14770"/>
    <cellStyle name="Normal 28 4 4 2 2 4 2" xfId="33054"/>
    <cellStyle name="Normal 28 4 4 2 2 5" xfId="23944"/>
    <cellStyle name="Normal 28 4 4 2 3" xfId="7142"/>
    <cellStyle name="Normal 28 4 4 2 3 2" xfId="11685"/>
    <cellStyle name="Normal 28 4 4 2 3 2 2" xfId="21071"/>
    <cellStyle name="Normal 28 4 4 2 3 2 2 2" xfId="39355"/>
    <cellStyle name="Normal 28 4 4 2 3 2 3" xfId="30244"/>
    <cellStyle name="Normal 28 4 4 2 3 3" xfId="16531"/>
    <cellStyle name="Normal 28 4 4 2 3 3 2" xfId="34815"/>
    <cellStyle name="Normal 28 4 4 2 3 4" xfId="25704"/>
    <cellStyle name="Normal 28 4 4 2 4" xfId="9414"/>
    <cellStyle name="Normal 28 4 4 2 4 2" xfId="18800"/>
    <cellStyle name="Normal 28 4 4 2 4 2 2" xfId="37084"/>
    <cellStyle name="Normal 28 4 4 2 4 3" xfId="27973"/>
    <cellStyle name="Normal 28 4 4 2 5" xfId="14261"/>
    <cellStyle name="Normal 28 4 4 2 5 2" xfId="32545"/>
    <cellStyle name="Normal 28 4 4 2 6" xfId="23435"/>
    <cellStyle name="Normal 28 4 4 3" xfId="5243"/>
    <cellStyle name="Normal 28 4 4 3 2" xfId="7650"/>
    <cellStyle name="Normal 28 4 4 3 2 2" xfId="12193"/>
    <cellStyle name="Normal 28 4 4 3 2 2 2" xfId="21579"/>
    <cellStyle name="Normal 28 4 4 3 2 2 2 2" xfId="39863"/>
    <cellStyle name="Normal 28 4 4 3 2 2 3" xfId="30752"/>
    <cellStyle name="Normal 28 4 4 3 2 3" xfId="17039"/>
    <cellStyle name="Normal 28 4 4 3 2 3 2" xfId="35323"/>
    <cellStyle name="Normal 28 4 4 3 2 4" xfId="26212"/>
    <cellStyle name="Normal 28 4 4 3 3" xfId="9922"/>
    <cellStyle name="Normal 28 4 4 3 3 2" xfId="19308"/>
    <cellStyle name="Normal 28 4 4 3 3 2 2" xfId="37592"/>
    <cellStyle name="Normal 28 4 4 3 3 3" xfId="28481"/>
    <cellStyle name="Normal 28 4 4 3 4" xfId="14769"/>
    <cellStyle name="Normal 28 4 4 3 4 2" xfId="33053"/>
    <cellStyle name="Normal 28 4 4 3 5" xfId="23943"/>
    <cellStyle name="Normal 28 4 4 4" xfId="6793"/>
    <cellStyle name="Normal 28 4 4 4 2" xfId="11336"/>
    <cellStyle name="Normal 28 4 4 4 2 2" xfId="20722"/>
    <cellStyle name="Normal 28 4 4 4 2 2 2" xfId="39006"/>
    <cellStyle name="Normal 28 4 4 4 2 3" xfId="29895"/>
    <cellStyle name="Normal 28 4 4 4 3" xfId="16182"/>
    <cellStyle name="Normal 28 4 4 4 3 2" xfId="34466"/>
    <cellStyle name="Normal 28 4 4 4 4" xfId="25355"/>
    <cellStyle name="Normal 28 4 4 5" xfId="9064"/>
    <cellStyle name="Normal 28 4 4 5 2" xfId="18450"/>
    <cellStyle name="Normal 28 4 4 5 2 2" xfId="36734"/>
    <cellStyle name="Normal 28 4 4 5 3" xfId="27623"/>
    <cellStyle name="Normal 28 4 4 6" xfId="13912"/>
    <cellStyle name="Normal 28 4 4 6 2" xfId="32196"/>
    <cellStyle name="Normal 28 4 4 7" xfId="23083"/>
    <cellStyle name="Normal 28 4 5" xfId="3751"/>
    <cellStyle name="Normal 28 4 5 2" xfId="4872"/>
    <cellStyle name="Normal 28 4 5 2 2" xfId="5246"/>
    <cellStyle name="Normal 28 4 5 2 2 2" xfId="7653"/>
    <cellStyle name="Normal 28 4 5 2 2 2 2" xfId="12196"/>
    <cellStyle name="Normal 28 4 5 2 2 2 2 2" xfId="21582"/>
    <cellStyle name="Normal 28 4 5 2 2 2 2 2 2" xfId="39866"/>
    <cellStyle name="Normal 28 4 5 2 2 2 2 3" xfId="30755"/>
    <cellStyle name="Normal 28 4 5 2 2 2 3" xfId="17042"/>
    <cellStyle name="Normal 28 4 5 2 2 2 3 2" xfId="35326"/>
    <cellStyle name="Normal 28 4 5 2 2 2 4" xfId="26215"/>
    <cellStyle name="Normal 28 4 5 2 2 3" xfId="9925"/>
    <cellStyle name="Normal 28 4 5 2 2 3 2" xfId="19311"/>
    <cellStyle name="Normal 28 4 5 2 2 3 2 2" xfId="37595"/>
    <cellStyle name="Normal 28 4 5 2 2 3 3" xfId="28484"/>
    <cellStyle name="Normal 28 4 5 2 2 4" xfId="14772"/>
    <cellStyle name="Normal 28 4 5 2 2 4 2" xfId="33056"/>
    <cellStyle name="Normal 28 4 5 2 2 5" xfId="23946"/>
    <cellStyle name="Normal 28 4 5 2 3" xfId="7310"/>
    <cellStyle name="Normal 28 4 5 2 3 2" xfId="11853"/>
    <cellStyle name="Normal 28 4 5 2 3 2 2" xfId="21239"/>
    <cellStyle name="Normal 28 4 5 2 3 2 2 2" xfId="39523"/>
    <cellStyle name="Normal 28 4 5 2 3 2 3" xfId="30412"/>
    <cellStyle name="Normal 28 4 5 2 3 3" xfId="16699"/>
    <cellStyle name="Normal 28 4 5 2 3 3 2" xfId="34983"/>
    <cellStyle name="Normal 28 4 5 2 3 4" xfId="25872"/>
    <cellStyle name="Normal 28 4 5 2 4" xfId="9582"/>
    <cellStyle name="Normal 28 4 5 2 4 2" xfId="18968"/>
    <cellStyle name="Normal 28 4 5 2 4 2 2" xfId="37252"/>
    <cellStyle name="Normal 28 4 5 2 4 3" xfId="28141"/>
    <cellStyle name="Normal 28 4 5 2 5" xfId="14429"/>
    <cellStyle name="Normal 28 4 5 2 5 2" xfId="32713"/>
    <cellStyle name="Normal 28 4 5 2 6" xfId="23603"/>
    <cellStyle name="Normal 28 4 5 3" xfId="5245"/>
    <cellStyle name="Normal 28 4 5 3 2" xfId="7652"/>
    <cellStyle name="Normal 28 4 5 3 2 2" xfId="12195"/>
    <cellStyle name="Normal 28 4 5 3 2 2 2" xfId="21581"/>
    <cellStyle name="Normal 28 4 5 3 2 2 2 2" xfId="39865"/>
    <cellStyle name="Normal 28 4 5 3 2 2 3" xfId="30754"/>
    <cellStyle name="Normal 28 4 5 3 2 3" xfId="17041"/>
    <cellStyle name="Normal 28 4 5 3 2 3 2" xfId="35325"/>
    <cellStyle name="Normal 28 4 5 3 2 4" xfId="26214"/>
    <cellStyle name="Normal 28 4 5 3 3" xfId="9924"/>
    <cellStyle name="Normal 28 4 5 3 3 2" xfId="19310"/>
    <cellStyle name="Normal 28 4 5 3 3 2 2" xfId="37594"/>
    <cellStyle name="Normal 28 4 5 3 3 3" xfId="28483"/>
    <cellStyle name="Normal 28 4 5 3 4" xfId="14771"/>
    <cellStyle name="Normal 28 4 5 3 4 2" xfId="33055"/>
    <cellStyle name="Normal 28 4 5 3 5" xfId="23945"/>
    <cellStyle name="Normal 28 4 5 4" xfId="6961"/>
    <cellStyle name="Normal 28 4 5 4 2" xfId="11504"/>
    <cellStyle name="Normal 28 4 5 4 2 2" xfId="20890"/>
    <cellStyle name="Normal 28 4 5 4 2 2 2" xfId="39174"/>
    <cellStyle name="Normal 28 4 5 4 2 3" xfId="30063"/>
    <cellStyle name="Normal 28 4 5 4 3" xfId="16350"/>
    <cellStyle name="Normal 28 4 5 4 3 2" xfId="34634"/>
    <cellStyle name="Normal 28 4 5 4 4" xfId="25523"/>
    <cellStyle name="Normal 28 4 5 5" xfId="9232"/>
    <cellStyle name="Normal 28 4 5 5 2" xfId="18618"/>
    <cellStyle name="Normal 28 4 5 5 2 2" xfId="36902"/>
    <cellStyle name="Normal 28 4 5 5 3" xfId="27791"/>
    <cellStyle name="Normal 28 4 5 6" xfId="14080"/>
    <cellStyle name="Normal 28 4 5 6 2" xfId="32364"/>
    <cellStyle name="Normal 28 4 5 7" xfId="23253"/>
    <cellStyle name="Normal 28 4 6" xfId="4555"/>
    <cellStyle name="Normal 28 4 6 2" xfId="5247"/>
    <cellStyle name="Normal 28 4 6 2 2" xfId="7654"/>
    <cellStyle name="Normal 28 4 6 2 2 2" xfId="12197"/>
    <cellStyle name="Normal 28 4 6 2 2 2 2" xfId="21583"/>
    <cellStyle name="Normal 28 4 6 2 2 2 2 2" xfId="39867"/>
    <cellStyle name="Normal 28 4 6 2 2 2 3" xfId="30756"/>
    <cellStyle name="Normal 28 4 6 2 2 3" xfId="17043"/>
    <cellStyle name="Normal 28 4 6 2 2 3 2" xfId="35327"/>
    <cellStyle name="Normal 28 4 6 2 2 4" xfId="26216"/>
    <cellStyle name="Normal 28 4 6 2 3" xfId="9926"/>
    <cellStyle name="Normal 28 4 6 2 3 2" xfId="19312"/>
    <cellStyle name="Normal 28 4 6 2 3 2 2" xfId="37596"/>
    <cellStyle name="Normal 28 4 6 2 3 3" xfId="28485"/>
    <cellStyle name="Normal 28 4 6 2 4" xfId="14773"/>
    <cellStyle name="Normal 28 4 6 2 4 2" xfId="33057"/>
    <cellStyle name="Normal 28 4 6 2 5" xfId="23947"/>
    <cellStyle name="Normal 28 4 6 3" xfId="6993"/>
    <cellStyle name="Normal 28 4 6 3 2" xfId="11536"/>
    <cellStyle name="Normal 28 4 6 3 2 2" xfId="20922"/>
    <cellStyle name="Normal 28 4 6 3 2 2 2" xfId="39206"/>
    <cellStyle name="Normal 28 4 6 3 2 3" xfId="30095"/>
    <cellStyle name="Normal 28 4 6 3 3" xfId="16382"/>
    <cellStyle name="Normal 28 4 6 3 3 2" xfId="34666"/>
    <cellStyle name="Normal 28 4 6 3 4" xfId="25555"/>
    <cellStyle name="Normal 28 4 6 4" xfId="9265"/>
    <cellStyle name="Normal 28 4 6 4 2" xfId="18651"/>
    <cellStyle name="Normal 28 4 6 4 2 2" xfId="36935"/>
    <cellStyle name="Normal 28 4 6 4 3" xfId="27824"/>
    <cellStyle name="Normal 28 4 6 5" xfId="14112"/>
    <cellStyle name="Normal 28 4 6 5 2" xfId="32396"/>
    <cellStyle name="Normal 28 4 6 6" xfId="23286"/>
    <cellStyle name="Normal 28 4 7" xfId="5232"/>
    <cellStyle name="Normal 28 4 7 2" xfId="7639"/>
    <cellStyle name="Normal 28 4 7 2 2" xfId="12182"/>
    <cellStyle name="Normal 28 4 7 2 2 2" xfId="21568"/>
    <cellStyle name="Normal 28 4 7 2 2 2 2" xfId="39852"/>
    <cellStyle name="Normal 28 4 7 2 2 3" xfId="30741"/>
    <cellStyle name="Normal 28 4 7 2 3" xfId="17028"/>
    <cellStyle name="Normal 28 4 7 2 3 2" xfId="35312"/>
    <cellStyle name="Normal 28 4 7 2 4" xfId="26201"/>
    <cellStyle name="Normal 28 4 7 3" xfId="9911"/>
    <cellStyle name="Normal 28 4 7 3 2" xfId="19297"/>
    <cellStyle name="Normal 28 4 7 3 2 2" xfId="37581"/>
    <cellStyle name="Normal 28 4 7 3 3" xfId="28470"/>
    <cellStyle name="Normal 28 4 7 4" xfId="14758"/>
    <cellStyle name="Normal 28 4 7 4 2" xfId="33042"/>
    <cellStyle name="Normal 28 4 7 5" xfId="23932"/>
    <cellStyle name="Normal 28 4 8" xfId="6644"/>
    <cellStyle name="Normal 28 4 8 2" xfId="11187"/>
    <cellStyle name="Normal 28 4 8 2 2" xfId="20573"/>
    <cellStyle name="Normal 28 4 8 2 2 2" xfId="38857"/>
    <cellStyle name="Normal 28 4 8 2 3" xfId="29746"/>
    <cellStyle name="Normal 28 4 8 3" xfId="16033"/>
    <cellStyle name="Normal 28 4 8 3 2" xfId="34317"/>
    <cellStyle name="Normal 28 4 8 4" xfId="25206"/>
    <cellStyle name="Normal 28 4 9" xfId="8915"/>
    <cellStyle name="Normal 28 4 9 2" xfId="18301"/>
    <cellStyle name="Normal 28 4 9 2 2" xfId="36585"/>
    <cellStyle name="Normal 28 4 9 3" xfId="27474"/>
    <cellStyle name="Normal 28 5" xfId="1883"/>
    <cellStyle name="Normal 28 5 10" xfId="13760"/>
    <cellStyle name="Normal 28 5 10 2" xfId="32044"/>
    <cellStyle name="Normal 28 5 11" xfId="22923"/>
    <cellStyle name="Normal 28 5 2" xfId="2388"/>
    <cellStyle name="Normal 28 5 2 10" xfId="22967"/>
    <cellStyle name="Normal 28 5 2 2" xfId="3615"/>
    <cellStyle name="Normal 28 5 2 2 2" xfId="4786"/>
    <cellStyle name="Normal 28 5 2 2 2 2" xfId="5251"/>
    <cellStyle name="Normal 28 5 2 2 2 2 2" xfId="7658"/>
    <cellStyle name="Normal 28 5 2 2 2 2 2 2" xfId="12201"/>
    <cellStyle name="Normal 28 5 2 2 2 2 2 2 2" xfId="21587"/>
    <cellStyle name="Normal 28 5 2 2 2 2 2 2 2 2" xfId="39871"/>
    <cellStyle name="Normal 28 5 2 2 2 2 2 2 3" xfId="30760"/>
    <cellStyle name="Normal 28 5 2 2 2 2 2 3" xfId="17047"/>
    <cellStyle name="Normal 28 5 2 2 2 2 2 3 2" xfId="35331"/>
    <cellStyle name="Normal 28 5 2 2 2 2 2 4" xfId="26220"/>
    <cellStyle name="Normal 28 5 2 2 2 2 3" xfId="9930"/>
    <cellStyle name="Normal 28 5 2 2 2 2 3 2" xfId="19316"/>
    <cellStyle name="Normal 28 5 2 2 2 2 3 2 2" xfId="37600"/>
    <cellStyle name="Normal 28 5 2 2 2 2 3 3" xfId="28489"/>
    <cellStyle name="Normal 28 5 2 2 2 2 4" xfId="14777"/>
    <cellStyle name="Normal 28 5 2 2 2 2 4 2" xfId="33061"/>
    <cellStyle name="Normal 28 5 2 2 2 2 5" xfId="23951"/>
    <cellStyle name="Normal 28 5 2 2 2 3" xfId="7224"/>
    <cellStyle name="Normal 28 5 2 2 2 3 2" xfId="11767"/>
    <cellStyle name="Normal 28 5 2 2 2 3 2 2" xfId="21153"/>
    <cellStyle name="Normal 28 5 2 2 2 3 2 2 2" xfId="39437"/>
    <cellStyle name="Normal 28 5 2 2 2 3 2 3" xfId="30326"/>
    <cellStyle name="Normal 28 5 2 2 2 3 3" xfId="16613"/>
    <cellStyle name="Normal 28 5 2 2 2 3 3 2" xfId="34897"/>
    <cellStyle name="Normal 28 5 2 2 2 3 4" xfId="25786"/>
    <cellStyle name="Normal 28 5 2 2 2 4" xfId="9496"/>
    <cellStyle name="Normal 28 5 2 2 2 4 2" xfId="18882"/>
    <cellStyle name="Normal 28 5 2 2 2 4 2 2" xfId="37166"/>
    <cellStyle name="Normal 28 5 2 2 2 4 3" xfId="28055"/>
    <cellStyle name="Normal 28 5 2 2 2 5" xfId="14343"/>
    <cellStyle name="Normal 28 5 2 2 2 5 2" xfId="32627"/>
    <cellStyle name="Normal 28 5 2 2 2 6" xfId="23517"/>
    <cellStyle name="Normal 28 5 2 2 3" xfId="5250"/>
    <cellStyle name="Normal 28 5 2 2 3 2" xfId="7657"/>
    <cellStyle name="Normal 28 5 2 2 3 2 2" xfId="12200"/>
    <cellStyle name="Normal 28 5 2 2 3 2 2 2" xfId="21586"/>
    <cellStyle name="Normal 28 5 2 2 3 2 2 2 2" xfId="39870"/>
    <cellStyle name="Normal 28 5 2 2 3 2 2 3" xfId="30759"/>
    <cellStyle name="Normal 28 5 2 2 3 2 3" xfId="17046"/>
    <cellStyle name="Normal 28 5 2 2 3 2 3 2" xfId="35330"/>
    <cellStyle name="Normal 28 5 2 2 3 2 4" xfId="26219"/>
    <cellStyle name="Normal 28 5 2 2 3 3" xfId="9929"/>
    <cellStyle name="Normal 28 5 2 2 3 3 2" xfId="19315"/>
    <cellStyle name="Normal 28 5 2 2 3 3 2 2" xfId="37599"/>
    <cellStyle name="Normal 28 5 2 2 3 3 3" xfId="28488"/>
    <cellStyle name="Normal 28 5 2 2 3 4" xfId="14776"/>
    <cellStyle name="Normal 28 5 2 2 3 4 2" xfId="33060"/>
    <cellStyle name="Normal 28 5 2 2 3 5" xfId="23950"/>
    <cellStyle name="Normal 28 5 2 2 4" xfId="6875"/>
    <cellStyle name="Normal 28 5 2 2 4 2" xfId="11418"/>
    <cellStyle name="Normal 28 5 2 2 4 2 2" xfId="20804"/>
    <cellStyle name="Normal 28 5 2 2 4 2 2 2" xfId="39088"/>
    <cellStyle name="Normal 28 5 2 2 4 2 3" xfId="29977"/>
    <cellStyle name="Normal 28 5 2 2 4 3" xfId="16264"/>
    <cellStyle name="Normal 28 5 2 2 4 3 2" xfId="34548"/>
    <cellStyle name="Normal 28 5 2 2 4 4" xfId="25437"/>
    <cellStyle name="Normal 28 5 2 2 5" xfId="9146"/>
    <cellStyle name="Normal 28 5 2 2 5 2" xfId="18532"/>
    <cellStyle name="Normal 28 5 2 2 5 2 2" xfId="36816"/>
    <cellStyle name="Normal 28 5 2 2 5 3" xfId="27705"/>
    <cellStyle name="Normal 28 5 2 2 6" xfId="13994"/>
    <cellStyle name="Normal 28 5 2 2 6 2" xfId="32278"/>
    <cellStyle name="Normal 28 5 2 2 7" xfId="23166"/>
    <cellStyle name="Normal 28 5 2 3" xfId="3391"/>
    <cellStyle name="Normal 28 5 2 3 2" xfId="4660"/>
    <cellStyle name="Normal 28 5 2 3 2 2" xfId="5253"/>
    <cellStyle name="Normal 28 5 2 3 2 2 2" xfId="7660"/>
    <cellStyle name="Normal 28 5 2 3 2 2 2 2" xfId="12203"/>
    <cellStyle name="Normal 28 5 2 3 2 2 2 2 2" xfId="21589"/>
    <cellStyle name="Normal 28 5 2 3 2 2 2 2 2 2" xfId="39873"/>
    <cellStyle name="Normal 28 5 2 3 2 2 2 2 3" xfId="30762"/>
    <cellStyle name="Normal 28 5 2 3 2 2 2 3" xfId="17049"/>
    <cellStyle name="Normal 28 5 2 3 2 2 2 3 2" xfId="35333"/>
    <cellStyle name="Normal 28 5 2 3 2 2 2 4" xfId="26222"/>
    <cellStyle name="Normal 28 5 2 3 2 2 3" xfId="9932"/>
    <cellStyle name="Normal 28 5 2 3 2 2 3 2" xfId="19318"/>
    <cellStyle name="Normal 28 5 2 3 2 2 3 2 2" xfId="37602"/>
    <cellStyle name="Normal 28 5 2 3 2 2 3 3" xfId="28491"/>
    <cellStyle name="Normal 28 5 2 3 2 2 4" xfId="14779"/>
    <cellStyle name="Normal 28 5 2 3 2 2 4 2" xfId="33063"/>
    <cellStyle name="Normal 28 5 2 3 2 2 5" xfId="23953"/>
    <cellStyle name="Normal 28 5 2 3 2 3" xfId="7098"/>
    <cellStyle name="Normal 28 5 2 3 2 3 2" xfId="11641"/>
    <cellStyle name="Normal 28 5 2 3 2 3 2 2" xfId="21027"/>
    <cellStyle name="Normal 28 5 2 3 2 3 2 2 2" xfId="39311"/>
    <cellStyle name="Normal 28 5 2 3 2 3 2 3" xfId="30200"/>
    <cellStyle name="Normal 28 5 2 3 2 3 3" xfId="16487"/>
    <cellStyle name="Normal 28 5 2 3 2 3 3 2" xfId="34771"/>
    <cellStyle name="Normal 28 5 2 3 2 3 4" xfId="25660"/>
    <cellStyle name="Normal 28 5 2 3 2 4" xfId="9370"/>
    <cellStyle name="Normal 28 5 2 3 2 4 2" xfId="18756"/>
    <cellStyle name="Normal 28 5 2 3 2 4 2 2" xfId="37040"/>
    <cellStyle name="Normal 28 5 2 3 2 4 3" xfId="27929"/>
    <cellStyle name="Normal 28 5 2 3 2 5" xfId="14217"/>
    <cellStyle name="Normal 28 5 2 3 2 5 2" xfId="32501"/>
    <cellStyle name="Normal 28 5 2 3 2 6" xfId="23391"/>
    <cellStyle name="Normal 28 5 2 3 3" xfId="5252"/>
    <cellStyle name="Normal 28 5 2 3 3 2" xfId="7659"/>
    <cellStyle name="Normal 28 5 2 3 3 2 2" xfId="12202"/>
    <cellStyle name="Normal 28 5 2 3 3 2 2 2" xfId="21588"/>
    <cellStyle name="Normal 28 5 2 3 3 2 2 2 2" xfId="39872"/>
    <cellStyle name="Normal 28 5 2 3 3 2 2 3" xfId="30761"/>
    <cellStyle name="Normal 28 5 2 3 3 2 3" xfId="17048"/>
    <cellStyle name="Normal 28 5 2 3 3 2 3 2" xfId="35332"/>
    <cellStyle name="Normal 28 5 2 3 3 2 4" xfId="26221"/>
    <cellStyle name="Normal 28 5 2 3 3 3" xfId="9931"/>
    <cellStyle name="Normal 28 5 2 3 3 3 2" xfId="19317"/>
    <cellStyle name="Normal 28 5 2 3 3 3 2 2" xfId="37601"/>
    <cellStyle name="Normal 28 5 2 3 3 3 3" xfId="28490"/>
    <cellStyle name="Normal 28 5 2 3 3 4" xfId="14778"/>
    <cellStyle name="Normal 28 5 2 3 3 4 2" xfId="33062"/>
    <cellStyle name="Normal 28 5 2 3 3 5" xfId="23952"/>
    <cellStyle name="Normal 28 5 2 3 4" xfId="6749"/>
    <cellStyle name="Normal 28 5 2 3 4 2" xfId="11292"/>
    <cellStyle name="Normal 28 5 2 3 4 2 2" xfId="20678"/>
    <cellStyle name="Normal 28 5 2 3 4 2 2 2" xfId="38962"/>
    <cellStyle name="Normal 28 5 2 3 4 2 3" xfId="29851"/>
    <cellStyle name="Normal 28 5 2 3 4 3" xfId="16138"/>
    <cellStyle name="Normal 28 5 2 3 4 3 2" xfId="34422"/>
    <cellStyle name="Normal 28 5 2 3 4 4" xfId="25311"/>
    <cellStyle name="Normal 28 5 2 3 5" xfId="9020"/>
    <cellStyle name="Normal 28 5 2 3 5 2" xfId="18406"/>
    <cellStyle name="Normal 28 5 2 3 5 2 2" xfId="36690"/>
    <cellStyle name="Normal 28 5 2 3 5 3" xfId="27579"/>
    <cellStyle name="Normal 28 5 2 3 6" xfId="13868"/>
    <cellStyle name="Normal 28 5 2 3 6 2" xfId="32152"/>
    <cellStyle name="Normal 28 5 2 3 7" xfId="23039"/>
    <cellStyle name="Normal 28 5 2 4" xfId="3430"/>
    <cellStyle name="Normal 28 5 2 4 2" xfId="4678"/>
    <cellStyle name="Normal 28 5 2 4 2 2" xfId="5255"/>
    <cellStyle name="Normal 28 5 2 4 2 2 2" xfId="7662"/>
    <cellStyle name="Normal 28 5 2 4 2 2 2 2" xfId="12205"/>
    <cellStyle name="Normal 28 5 2 4 2 2 2 2 2" xfId="21591"/>
    <cellStyle name="Normal 28 5 2 4 2 2 2 2 2 2" xfId="39875"/>
    <cellStyle name="Normal 28 5 2 4 2 2 2 2 3" xfId="30764"/>
    <cellStyle name="Normal 28 5 2 4 2 2 2 3" xfId="17051"/>
    <cellStyle name="Normal 28 5 2 4 2 2 2 3 2" xfId="35335"/>
    <cellStyle name="Normal 28 5 2 4 2 2 2 4" xfId="26224"/>
    <cellStyle name="Normal 28 5 2 4 2 2 3" xfId="9934"/>
    <cellStyle name="Normal 28 5 2 4 2 2 3 2" xfId="19320"/>
    <cellStyle name="Normal 28 5 2 4 2 2 3 2 2" xfId="37604"/>
    <cellStyle name="Normal 28 5 2 4 2 2 3 3" xfId="28493"/>
    <cellStyle name="Normal 28 5 2 4 2 2 4" xfId="14781"/>
    <cellStyle name="Normal 28 5 2 4 2 2 4 2" xfId="33065"/>
    <cellStyle name="Normal 28 5 2 4 2 2 5" xfId="23955"/>
    <cellStyle name="Normal 28 5 2 4 2 3" xfId="7116"/>
    <cellStyle name="Normal 28 5 2 4 2 3 2" xfId="11659"/>
    <cellStyle name="Normal 28 5 2 4 2 3 2 2" xfId="21045"/>
    <cellStyle name="Normal 28 5 2 4 2 3 2 2 2" xfId="39329"/>
    <cellStyle name="Normal 28 5 2 4 2 3 2 3" xfId="30218"/>
    <cellStyle name="Normal 28 5 2 4 2 3 3" xfId="16505"/>
    <cellStyle name="Normal 28 5 2 4 2 3 3 2" xfId="34789"/>
    <cellStyle name="Normal 28 5 2 4 2 3 4" xfId="25678"/>
    <cellStyle name="Normal 28 5 2 4 2 4" xfId="9388"/>
    <cellStyle name="Normal 28 5 2 4 2 4 2" xfId="18774"/>
    <cellStyle name="Normal 28 5 2 4 2 4 2 2" xfId="37058"/>
    <cellStyle name="Normal 28 5 2 4 2 4 3" xfId="27947"/>
    <cellStyle name="Normal 28 5 2 4 2 5" xfId="14235"/>
    <cellStyle name="Normal 28 5 2 4 2 5 2" xfId="32519"/>
    <cellStyle name="Normal 28 5 2 4 2 6" xfId="23409"/>
    <cellStyle name="Normal 28 5 2 4 3" xfId="5254"/>
    <cellStyle name="Normal 28 5 2 4 3 2" xfId="7661"/>
    <cellStyle name="Normal 28 5 2 4 3 2 2" xfId="12204"/>
    <cellStyle name="Normal 28 5 2 4 3 2 2 2" xfId="21590"/>
    <cellStyle name="Normal 28 5 2 4 3 2 2 2 2" xfId="39874"/>
    <cellStyle name="Normal 28 5 2 4 3 2 2 3" xfId="30763"/>
    <cellStyle name="Normal 28 5 2 4 3 2 3" xfId="17050"/>
    <cellStyle name="Normal 28 5 2 4 3 2 3 2" xfId="35334"/>
    <cellStyle name="Normal 28 5 2 4 3 2 4" xfId="26223"/>
    <cellStyle name="Normal 28 5 2 4 3 3" xfId="9933"/>
    <cellStyle name="Normal 28 5 2 4 3 3 2" xfId="19319"/>
    <cellStyle name="Normal 28 5 2 4 3 3 2 2" xfId="37603"/>
    <cellStyle name="Normal 28 5 2 4 3 3 3" xfId="28492"/>
    <cellStyle name="Normal 28 5 2 4 3 4" xfId="14780"/>
    <cellStyle name="Normal 28 5 2 4 3 4 2" xfId="33064"/>
    <cellStyle name="Normal 28 5 2 4 3 5" xfId="23954"/>
    <cellStyle name="Normal 28 5 2 4 4" xfId="6767"/>
    <cellStyle name="Normal 28 5 2 4 4 2" xfId="11310"/>
    <cellStyle name="Normal 28 5 2 4 4 2 2" xfId="20696"/>
    <cellStyle name="Normal 28 5 2 4 4 2 2 2" xfId="38980"/>
    <cellStyle name="Normal 28 5 2 4 4 2 3" xfId="29869"/>
    <cellStyle name="Normal 28 5 2 4 4 3" xfId="16156"/>
    <cellStyle name="Normal 28 5 2 4 4 3 2" xfId="34440"/>
    <cellStyle name="Normal 28 5 2 4 4 4" xfId="25329"/>
    <cellStyle name="Normal 28 5 2 4 5" xfId="9038"/>
    <cellStyle name="Normal 28 5 2 4 5 2" xfId="18424"/>
    <cellStyle name="Normal 28 5 2 4 5 2 2" xfId="36708"/>
    <cellStyle name="Normal 28 5 2 4 5 3" xfId="27597"/>
    <cellStyle name="Normal 28 5 2 4 6" xfId="13886"/>
    <cellStyle name="Normal 28 5 2 4 6 2" xfId="32170"/>
    <cellStyle name="Normal 28 5 2 4 7" xfId="23057"/>
    <cellStyle name="Normal 28 5 2 5" xfId="4594"/>
    <cellStyle name="Normal 28 5 2 5 2" xfId="5256"/>
    <cellStyle name="Normal 28 5 2 5 2 2" xfId="7663"/>
    <cellStyle name="Normal 28 5 2 5 2 2 2" xfId="12206"/>
    <cellStyle name="Normal 28 5 2 5 2 2 2 2" xfId="21592"/>
    <cellStyle name="Normal 28 5 2 5 2 2 2 2 2" xfId="39876"/>
    <cellStyle name="Normal 28 5 2 5 2 2 2 3" xfId="30765"/>
    <cellStyle name="Normal 28 5 2 5 2 2 3" xfId="17052"/>
    <cellStyle name="Normal 28 5 2 5 2 2 3 2" xfId="35336"/>
    <cellStyle name="Normal 28 5 2 5 2 2 4" xfId="26225"/>
    <cellStyle name="Normal 28 5 2 5 2 3" xfId="9935"/>
    <cellStyle name="Normal 28 5 2 5 2 3 2" xfId="19321"/>
    <cellStyle name="Normal 28 5 2 5 2 3 2 2" xfId="37605"/>
    <cellStyle name="Normal 28 5 2 5 2 3 3" xfId="28494"/>
    <cellStyle name="Normal 28 5 2 5 2 4" xfId="14782"/>
    <cellStyle name="Normal 28 5 2 5 2 4 2" xfId="33066"/>
    <cellStyle name="Normal 28 5 2 5 2 5" xfId="23956"/>
    <cellStyle name="Normal 28 5 2 5 3" xfId="7032"/>
    <cellStyle name="Normal 28 5 2 5 3 2" xfId="11575"/>
    <cellStyle name="Normal 28 5 2 5 3 2 2" xfId="20961"/>
    <cellStyle name="Normal 28 5 2 5 3 2 2 2" xfId="39245"/>
    <cellStyle name="Normal 28 5 2 5 3 2 3" xfId="30134"/>
    <cellStyle name="Normal 28 5 2 5 3 3" xfId="16421"/>
    <cellStyle name="Normal 28 5 2 5 3 3 2" xfId="34705"/>
    <cellStyle name="Normal 28 5 2 5 3 4" xfId="25594"/>
    <cellStyle name="Normal 28 5 2 5 4" xfId="9304"/>
    <cellStyle name="Normal 28 5 2 5 4 2" xfId="18690"/>
    <cellStyle name="Normal 28 5 2 5 4 2 2" xfId="36974"/>
    <cellStyle name="Normal 28 5 2 5 4 3" xfId="27863"/>
    <cellStyle name="Normal 28 5 2 5 5" xfId="14151"/>
    <cellStyle name="Normal 28 5 2 5 5 2" xfId="32435"/>
    <cellStyle name="Normal 28 5 2 5 6" xfId="23325"/>
    <cellStyle name="Normal 28 5 2 6" xfId="5249"/>
    <cellStyle name="Normal 28 5 2 6 2" xfId="7656"/>
    <cellStyle name="Normal 28 5 2 6 2 2" xfId="12199"/>
    <cellStyle name="Normal 28 5 2 6 2 2 2" xfId="21585"/>
    <cellStyle name="Normal 28 5 2 6 2 2 2 2" xfId="39869"/>
    <cellStyle name="Normal 28 5 2 6 2 2 3" xfId="30758"/>
    <cellStyle name="Normal 28 5 2 6 2 3" xfId="17045"/>
    <cellStyle name="Normal 28 5 2 6 2 3 2" xfId="35329"/>
    <cellStyle name="Normal 28 5 2 6 2 4" xfId="26218"/>
    <cellStyle name="Normal 28 5 2 6 3" xfId="9928"/>
    <cellStyle name="Normal 28 5 2 6 3 2" xfId="19314"/>
    <cellStyle name="Normal 28 5 2 6 3 2 2" xfId="37598"/>
    <cellStyle name="Normal 28 5 2 6 3 3" xfId="28487"/>
    <cellStyle name="Normal 28 5 2 6 4" xfId="14775"/>
    <cellStyle name="Normal 28 5 2 6 4 2" xfId="33059"/>
    <cellStyle name="Normal 28 5 2 6 5" xfId="23949"/>
    <cellStyle name="Normal 28 5 2 7" xfId="6683"/>
    <cellStyle name="Normal 28 5 2 7 2" xfId="11226"/>
    <cellStyle name="Normal 28 5 2 7 2 2" xfId="20612"/>
    <cellStyle name="Normal 28 5 2 7 2 2 2" xfId="38896"/>
    <cellStyle name="Normal 28 5 2 7 2 3" xfId="29785"/>
    <cellStyle name="Normal 28 5 2 7 3" xfId="16072"/>
    <cellStyle name="Normal 28 5 2 7 3 2" xfId="34356"/>
    <cellStyle name="Normal 28 5 2 7 4" xfId="25245"/>
    <cellStyle name="Normal 28 5 2 8" xfId="8954"/>
    <cellStyle name="Normal 28 5 2 8 2" xfId="18340"/>
    <cellStyle name="Normal 28 5 2 8 2 2" xfId="36624"/>
    <cellStyle name="Normal 28 5 2 8 3" xfId="27513"/>
    <cellStyle name="Normal 28 5 2 9" xfId="13802"/>
    <cellStyle name="Normal 28 5 2 9 2" xfId="32086"/>
    <cellStyle name="Normal 28 5 3" xfId="3517"/>
    <cellStyle name="Normal 28 5 3 2" xfId="4722"/>
    <cellStyle name="Normal 28 5 3 2 2" xfId="5258"/>
    <cellStyle name="Normal 28 5 3 2 2 2" xfId="7665"/>
    <cellStyle name="Normal 28 5 3 2 2 2 2" xfId="12208"/>
    <cellStyle name="Normal 28 5 3 2 2 2 2 2" xfId="21594"/>
    <cellStyle name="Normal 28 5 3 2 2 2 2 2 2" xfId="39878"/>
    <cellStyle name="Normal 28 5 3 2 2 2 2 3" xfId="30767"/>
    <cellStyle name="Normal 28 5 3 2 2 2 3" xfId="17054"/>
    <cellStyle name="Normal 28 5 3 2 2 2 3 2" xfId="35338"/>
    <cellStyle name="Normal 28 5 3 2 2 2 4" xfId="26227"/>
    <cellStyle name="Normal 28 5 3 2 2 3" xfId="9937"/>
    <cellStyle name="Normal 28 5 3 2 2 3 2" xfId="19323"/>
    <cellStyle name="Normal 28 5 3 2 2 3 2 2" xfId="37607"/>
    <cellStyle name="Normal 28 5 3 2 2 3 3" xfId="28496"/>
    <cellStyle name="Normal 28 5 3 2 2 4" xfId="14784"/>
    <cellStyle name="Normal 28 5 3 2 2 4 2" xfId="33068"/>
    <cellStyle name="Normal 28 5 3 2 2 5" xfId="23958"/>
    <cellStyle name="Normal 28 5 3 2 3" xfId="7160"/>
    <cellStyle name="Normal 28 5 3 2 3 2" xfId="11703"/>
    <cellStyle name="Normal 28 5 3 2 3 2 2" xfId="21089"/>
    <cellStyle name="Normal 28 5 3 2 3 2 2 2" xfId="39373"/>
    <cellStyle name="Normal 28 5 3 2 3 2 3" xfId="30262"/>
    <cellStyle name="Normal 28 5 3 2 3 3" xfId="16549"/>
    <cellStyle name="Normal 28 5 3 2 3 3 2" xfId="34833"/>
    <cellStyle name="Normal 28 5 3 2 3 4" xfId="25722"/>
    <cellStyle name="Normal 28 5 3 2 4" xfId="9432"/>
    <cellStyle name="Normal 28 5 3 2 4 2" xfId="18818"/>
    <cellStyle name="Normal 28 5 3 2 4 2 2" xfId="37102"/>
    <cellStyle name="Normal 28 5 3 2 4 3" xfId="27991"/>
    <cellStyle name="Normal 28 5 3 2 5" xfId="14279"/>
    <cellStyle name="Normal 28 5 3 2 5 2" xfId="32563"/>
    <cellStyle name="Normal 28 5 3 2 6" xfId="23453"/>
    <cellStyle name="Normal 28 5 3 3" xfId="5257"/>
    <cellStyle name="Normal 28 5 3 3 2" xfId="7664"/>
    <cellStyle name="Normal 28 5 3 3 2 2" xfId="12207"/>
    <cellStyle name="Normal 28 5 3 3 2 2 2" xfId="21593"/>
    <cellStyle name="Normal 28 5 3 3 2 2 2 2" xfId="39877"/>
    <cellStyle name="Normal 28 5 3 3 2 2 3" xfId="30766"/>
    <cellStyle name="Normal 28 5 3 3 2 3" xfId="17053"/>
    <cellStyle name="Normal 28 5 3 3 2 3 2" xfId="35337"/>
    <cellStyle name="Normal 28 5 3 3 2 4" xfId="26226"/>
    <cellStyle name="Normal 28 5 3 3 3" xfId="9936"/>
    <cellStyle name="Normal 28 5 3 3 3 2" xfId="19322"/>
    <cellStyle name="Normal 28 5 3 3 3 2 2" xfId="37606"/>
    <cellStyle name="Normal 28 5 3 3 3 3" xfId="28495"/>
    <cellStyle name="Normal 28 5 3 3 4" xfId="14783"/>
    <cellStyle name="Normal 28 5 3 3 4 2" xfId="33067"/>
    <cellStyle name="Normal 28 5 3 3 5" xfId="23957"/>
    <cellStyle name="Normal 28 5 3 4" xfId="6811"/>
    <cellStyle name="Normal 28 5 3 4 2" xfId="11354"/>
    <cellStyle name="Normal 28 5 3 4 2 2" xfId="20740"/>
    <cellStyle name="Normal 28 5 3 4 2 2 2" xfId="39024"/>
    <cellStyle name="Normal 28 5 3 4 2 3" xfId="29913"/>
    <cellStyle name="Normal 28 5 3 4 3" xfId="16200"/>
    <cellStyle name="Normal 28 5 3 4 3 2" xfId="34484"/>
    <cellStyle name="Normal 28 5 3 4 4" xfId="25373"/>
    <cellStyle name="Normal 28 5 3 5" xfId="9082"/>
    <cellStyle name="Normal 28 5 3 5 2" xfId="18468"/>
    <cellStyle name="Normal 28 5 3 5 2 2" xfId="36752"/>
    <cellStyle name="Normal 28 5 3 5 3" xfId="27641"/>
    <cellStyle name="Normal 28 5 3 6" xfId="13930"/>
    <cellStyle name="Normal 28 5 3 6 2" xfId="32214"/>
    <cellStyle name="Normal 28 5 3 7" xfId="23102"/>
    <cellStyle name="Normal 28 5 4" xfId="3429"/>
    <cellStyle name="Normal 28 5 4 2" xfId="4677"/>
    <cellStyle name="Normal 28 5 4 2 2" xfId="5260"/>
    <cellStyle name="Normal 28 5 4 2 2 2" xfId="7667"/>
    <cellStyle name="Normal 28 5 4 2 2 2 2" xfId="12210"/>
    <cellStyle name="Normal 28 5 4 2 2 2 2 2" xfId="21596"/>
    <cellStyle name="Normal 28 5 4 2 2 2 2 2 2" xfId="39880"/>
    <cellStyle name="Normal 28 5 4 2 2 2 2 3" xfId="30769"/>
    <cellStyle name="Normal 28 5 4 2 2 2 3" xfId="17056"/>
    <cellStyle name="Normal 28 5 4 2 2 2 3 2" xfId="35340"/>
    <cellStyle name="Normal 28 5 4 2 2 2 4" xfId="26229"/>
    <cellStyle name="Normal 28 5 4 2 2 3" xfId="9939"/>
    <cellStyle name="Normal 28 5 4 2 2 3 2" xfId="19325"/>
    <cellStyle name="Normal 28 5 4 2 2 3 2 2" xfId="37609"/>
    <cellStyle name="Normal 28 5 4 2 2 3 3" xfId="28498"/>
    <cellStyle name="Normal 28 5 4 2 2 4" xfId="14786"/>
    <cellStyle name="Normal 28 5 4 2 2 4 2" xfId="33070"/>
    <cellStyle name="Normal 28 5 4 2 2 5" xfId="23960"/>
    <cellStyle name="Normal 28 5 4 2 3" xfId="7115"/>
    <cellStyle name="Normal 28 5 4 2 3 2" xfId="11658"/>
    <cellStyle name="Normal 28 5 4 2 3 2 2" xfId="21044"/>
    <cellStyle name="Normal 28 5 4 2 3 2 2 2" xfId="39328"/>
    <cellStyle name="Normal 28 5 4 2 3 2 3" xfId="30217"/>
    <cellStyle name="Normal 28 5 4 2 3 3" xfId="16504"/>
    <cellStyle name="Normal 28 5 4 2 3 3 2" xfId="34788"/>
    <cellStyle name="Normal 28 5 4 2 3 4" xfId="25677"/>
    <cellStyle name="Normal 28 5 4 2 4" xfId="9387"/>
    <cellStyle name="Normal 28 5 4 2 4 2" xfId="18773"/>
    <cellStyle name="Normal 28 5 4 2 4 2 2" xfId="37057"/>
    <cellStyle name="Normal 28 5 4 2 4 3" xfId="27946"/>
    <cellStyle name="Normal 28 5 4 2 5" xfId="14234"/>
    <cellStyle name="Normal 28 5 4 2 5 2" xfId="32518"/>
    <cellStyle name="Normal 28 5 4 2 6" xfId="23408"/>
    <cellStyle name="Normal 28 5 4 3" xfId="5259"/>
    <cellStyle name="Normal 28 5 4 3 2" xfId="7666"/>
    <cellStyle name="Normal 28 5 4 3 2 2" xfId="12209"/>
    <cellStyle name="Normal 28 5 4 3 2 2 2" xfId="21595"/>
    <cellStyle name="Normal 28 5 4 3 2 2 2 2" xfId="39879"/>
    <cellStyle name="Normal 28 5 4 3 2 2 3" xfId="30768"/>
    <cellStyle name="Normal 28 5 4 3 2 3" xfId="17055"/>
    <cellStyle name="Normal 28 5 4 3 2 3 2" xfId="35339"/>
    <cellStyle name="Normal 28 5 4 3 2 4" xfId="26228"/>
    <cellStyle name="Normal 28 5 4 3 3" xfId="9938"/>
    <cellStyle name="Normal 28 5 4 3 3 2" xfId="19324"/>
    <cellStyle name="Normal 28 5 4 3 3 2 2" xfId="37608"/>
    <cellStyle name="Normal 28 5 4 3 3 3" xfId="28497"/>
    <cellStyle name="Normal 28 5 4 3 4" xfId="14785"/>
    <cellStyle name="Normal 28 5 4 3 4 2" xfId="33069"/>
    <cellStyle name="Normal 28 5 4 3 5" xfId="23959"/>
    <cellStyle name="Normal 28 5 4 4" xfId="6766"/>
    <cellStyle name="Normal 28 5 4 4 2" xfId="11309"/>
    <cellStyle name="Normal 28 5 4 4 2 2" xfId="20695"/>
    <cellStyle name="Normal 28 5 4 4 2 2 2" xfId="38979"/>
    <cellStyle name="Normal 28 5 4 4 2 3" xfId="29868"/>
    <cellStyle name="Normal 28 5 4 4 3" xfId="16155"/>
    <cellStyle name="Normal 28 5 4 4 3 2" xfId="34439"/>
    <cellStyle name="Normal 28 5 4 4 4" xfId="25328"/>
    <cellStyle name="Normal 28 5 4 5" xfId="9037"/>
    <cellStyle name="Normal 28 5 4 5 2" xfId="18423"/>
    <cellStyle name="Normal 28 5 4 5 2 2" xfId="36707"/>
    <cellStyle name="Normal 28 5 4 5 3" xfId="27596"/>
    <cellStyle name="Normal 28 5 4 6" xfId="13885"/>
    <cellStyle name="Normal 28 5 4 6 2" xfId="32169"/>
    <cellStyle name="Normal 28 5 4 7" xfId="23056"/>
    <cellStyle name="Normal 28 5 5" xfId="3392"/>
    <cellStyle name="Normal 28 5 5 2" xfId="4661"/>
    <cellStyle name="Normal 28 5 5 2 2" xfId="5262"/>
    <cellStyle name="Normal 28 5 5 2 2 2" xfId="7669"/>
    <cellStyle name="Normal 28 5 5 2 2 2 2" xfId="12212"/>
    <cellStyle name="Normal 28 5 5 2 2 2 2 2" xfId="21598"/>
    <cellStyle name="Normal 28 5 5 2 2 2 2 2 2" xfId="39882"/>
    <cellStyle name="Normal 28 5 5 2 2 2 2 3" xfId="30771"/>
    <cellStyle name="Normal 28 5 5 2 2 2 3" xfId="17058"/>
    <cellStyle name="Normal 28 5 5 2 2 2 3 2" xfId="35342"/>
    <cellStyle name="Normal 28 5 5 2 2 2 4" xfId="26231"/>
    <cellStyle name="Normal 28 5 5 2 2 3" xfId="9941"/>
    <cellStyle name="Normal 28 5 5 2 2 3 2" xfId="19327"/>
    <cellStyle name="Normal 28 5 5 2 2 3 2 2" xfId="37611"/>
    <cellStyle name="Normal 28 5 5 2 2 3 3" xfId="28500"/>
    <cellStyle name="Normal 28 5 5 2 2 4" xfId="14788"/>
    <cellStyle name="Normal 28 5 5 2 2 4 2" xfId="33072"/>
    <cellStyle name="Normal 28 5 5 2 2 5" xfId="23962"/>
    <cellStyle name="Normal 28 5 5 2 3" xfId="7099"/>
    <cellStyle name="Normal 28 5 5 2 3 2" xfId="11642"/>
    <cellStyle name="Normal 28 5 5 2 3 2 2" xfId="21028"/>
    <cellStyle name="Normal 28 5 5 2 3 2 2 2" xfId="39312"/>
    <cellStyle name="Normal 28 5 5 2 3 2 3" xfId="30201"/>
    <cellStyle name="Normal 28 5 5 2 3 3" xfId="16488"/>
    <cellStyle name="Normal 28 5 5 2 3 3 2" xfId="34772"/>
    <cellStyle name="Normal 28 5 5 2 3 4" xfId="25661"/>
    <cellStyle name="Normal 28 5 5 2 4" xfId="9371"/>
    <cellStyle name="Normal 28 5 5 2 4 2" xfId="18757"/>
    <cellStyle name="Normal 28 5 5 2 4 2 2" xfId="37041"/>
    <cellStyle name="Normal 28 5 5 2 4 3" xfId="27930"/>
    <cellStyle name="Normal 28 5 5 2 5" xfId="14218"/>
    <cellStyle name="Normal 28 5 5 2 5 2" xfId="32502"/>
    <cellStyle name="Normal 28 5 5 2 6" xfId="23392"/>
    <cellStyle name="Normal 28 5 5 3" xfId="5261"/>
    <cellStyle name="Normal 28 5 5 3 2" xfId="7668"/>
    <cellStyle name="Normal 28 5 5 3 2 2" xfId="12211"/>
    <cellStyle name="Normal 28 5 5 3 2 2 2" xfId="21597"/>
    <cellStyle name="Normal 28 5 5 3 2 2 2 2" xfId="39881"/>
    <cellStyle name="Normal 28 5 5 3 2 2 3" xfId="30770"/>
    <cellStyle name="Normal 28 5 5 3 2 3" xfId="17057"/>
    <cellStyle name="Normal 28 5 5 3 2 3 2" xfId="35341"/>
    <cellStyle name="Normal 28 5 5 3 2 4" xfId="26230"/>
    <cellStyle name="Normal 28 5 5 3 3" xfId="9940"/>
    <cellStyle name="Normal 28 5 5 3 3 2" xfId="19326"/>
    <cellStyle name="Normal 28 5 5 3 3 2 2" xfId="37610"/>
    <cellStyle name="Normal 28 5 5 3 3 3" xfId="28499"/>
    <cellStyle name="Normal 28 5 5 3 4" xfId="14787"/>
    <cellStyle name="Normal 28 5 5 3 4 2" xfId="33071"/>
    <cellStyle name="Normal 28 5 5 3 5" xfId="23961"/>
    <cellStyle name="Normal 28 5 5 4" xfId="6750"/>
    <cellStyle name="Normal 28 5 5 4 2" xfId="11293"/>
    <cellStyle name="Normal 28 5 5 4 2 2" xfId="20679"/>
    <cellStyle name="Normal 28 5 5 4 2 2 2" xfId="38963"/>
    <cellStyle name="Normal 28 5 5 4 2 3" xfId="29852"/>
    <cellStyle name="Normal 28 5 5 4 3" xfId="16139"/>
    <cellStyle name="Normal 28 5 5 4 3 2" xfId="34423"/>
    <cellStyle name="Normal 28 5 5 4 4" xfId="25312"/>
    <cellStyle name="Normal 28 5 5 5" xfId="9021"/>
    <cellStyle name="Normal 28 5 5 5 2" xfId="18407"/>
    <cellStyle name="Normal 28 5 5 5 2 2" xfId="36691"/>
    <cellStyle name="Normal 28 5 5 5 3" xfId="27580"/>
    <cellStyle name="Normal 28 5 5 6" xfId="13869"/>
    <cellStyle name="Normal 28 5 5 6 2" xfId="32153"/>
    <cellStyle name="Normal 28 5 5 7" xfId="23040"/>
    <cellStyle name="Normal 28 5 6" xfId="4552"/>
    <cellStyle name="Normal 28 5 6 2" xfId="5263"/>
    <cellStyle name="Normal 28 5 6 2 2" xfId="7670"/>
    <cellStyle name="Normal 28 5 6 2 2 2" xfId="12213"/>
    <cellStyle name="Normal 28 5 6 2 2 2 2" xfId="21599"/>
    <cellStyle name="Normal 28 5 6 2 2 2 2 2" xfId="39883"/>
    <cellStyle name="Normal 28 5 6 2 2 2 3" xfId="30772"/>
    <cellStyle name="Normal 28 5 6 2 2 3" xfId="17059"/>
    <cellStyle name="Normal 28 5 6 2 2 3 2" xfId="35343"/>
    <cellStyle name="Normal 28 5 6 2 2 4" xfId="26232"/>
    <cellStyle name="Normal 28 5 6 2 3" xfId="9942"/>
    <cellStyle name="Normal 28 5 6 2 3 2" xfId="19328"/>
    <cellStyle name="Normal 28 5 6 2 3 2 2" xfId="37612"/>
    <cellStyle name="Normal 28 5 6 2 3 3" xfId="28501"/>
    <cellStyle name="Normal 28 5 6 2 4" xfId="14789"/>
    <cellStyle name="Normal 28 5 6 2 4 2" xfId="33073"/>
    <cellStyle name="Normal 28 5 6 2 5" xfId="23963"/>
    <cellStyle name="Normal 28 5 6 3" xfId="6990"/>
    <cellStyle name="Normal 28 5 6 3 2" xfId="11533"/>
    <cellStyle name="Normal 28 5 6 3 2 2" xfId="20919"/>
    <cellStyle name="Normal 28 5 6 3 2 2 2" xfId="39203"/>
    <cellStyle name="Normal 28 5 6 3 2 3" xfId="30092"/>
    <cellStyle name="Normal 28 5 6 3 3" xfId="16379"/>
    <cellStyle name="Normal 28 5 6 3 3 2" xfId="34663"/>
    <cellStyle name="Normal 28 5 6 3 4" xfId="25552"/>
    <cellStyle name="Normal 28 5 6 4" xfId="9262"/>
    <cellStyle name="Normal 28 5 6 4 2" xfId="18648"/>
    <cellStyle name="Normal 28 5 6 4 2 2" xfId="36932"/>
    <cellStyle name="Normal 28 5 6 4 3" xfId="27821"/>
    <cellStyle name="Normal 28 5 6 5" xfId="14109"/>
    <cellStyle name="Normal 28 5 6 5 2" xfId="32393"/>
    <cellStyle name="Normal 28 5 6 6" xfId="23283"/>
    <cellStyle name="Normal 28 5 7" xfId="5248"/>
    <cellStyle name="Normal 28 5 7 2" xfId="7655"/>
    <cellStyle name="Normal 28 5 7 2 2" xfId="12198"/>
    <cellStyle name="Normal 28 5 7 2 2 2" xfId="21584"/>
    <cellStyle name="Normal 28 5 7 2 2 2 2" xfId="39868"/>
    <cellStyle name="Normal 28 5 7 2 2 3" xfId="30757"/>
    <cellStyle name="Normal 28 5 7 2 3" xfId="17044"/>
    <cellStyle name="Normal 28 5 7 2 3 2" xfId="35328"/>
    <cellStyle name="Normal 28 5 7 2 4" xfId="26217"/>
    <cellStyle name="Normal 28 5 7 3" xfId="9927"/>
    <cellStyle name="Normal 28 5 7 3 2" xfId="19313"/>
    <cellStyle name="Normal 28 5 7 3 2 2" xfId="37597"/>
    <cellStyle name="Normal 28 5 7 3 3" xfId="28486"/>
    <cellStyle name="Normal 28 5 7 4" xfId="14774"/>
    <cellStyle name="Normal 28 5 7 4 2" xfId="33058"/>
    <cellStyle name="Normal 28 5 7 5" xfId="23948"/>
    <cellStyle name="Normal 28 5 8" xfId="6641"/>
    <cellStyle name="Normal 28 5 8 2" xfId="11184"/>
    <cellStyle name="Normal 28 5 8 2 2" xfId="20570"/>
    <cellStyle name="Normal 28 5 8 2 2 2" xfId="38854"/>
    <cellStyle name="Normal 28 5 8 2 3" xfId="29743"/>
    <cellStyle name="Normal 28 5 8 3" xfId="16030"/>
    <cellStyle name="Normal 28 5 8 3 2" xfId="34314"/>
    <cellStyle name="Normal 28 5 8 4" xfId="25203"/>
    <cellStyle name="Normal 28 5 9" xfId="8912"/>
    <cellStyle name="Normal 28 5 9 2" xfId="18298"/>
    <cellStyle name="Normal 28 5 9 2 2" xfId="36582"/>
    <cellStyle name="Normal 28 5 9 3" xfId="27471"/>
    <cellStyle name="Normal 28 6" xfId="2177"/>
    <cellStyle name="Normal 28 6 10" xfId="13773"/>
    <cellStyle name="Normal 28 6 10 2" xfId="32057"/>
    <cellStyle name="Normal 28 6 11" xfId="22938"/>
    <cellStyle name="Normal 28 6 2" xfId="2401"/>
    <cellStyle name="Normal 28 6 2 10" xfId="22980"/>
    <cellStyle name="Normal 28 6 2 2" xfId="3628"/>
    <cellStyle name="Normal 28 6 2 2 2" xfId="4799"/>
    <cellStyle name="Normal 28 6 2 2 2 2" xfId="5267"/>
    <cellStyle name="Normal 28 6 2 2 2 2 2" xfId="7674"/>
    <cellStyle name="Normal 28 6 2 2 2 2 2 2" xfId="12217"/>
    <cellStyle name="Normal 28 6 2 2 2 2 2 2 2" xfId="21603"/>
    <cellStyle name="Normal 28 6 2 2 2 2 2 2 2 2" xfId="39887"/>
    <cellStyle name="Normal 28 6 2 2 2 2 2 2 3" xfId="30776"/>
    <cellStyle name="Normal 28 6 2 2 2 2 2 3" xfId="17063"/>
    <cellStyle name="Normal 28 6 2 2 2 2 2 3 2" xfId="35347"/>
    <cellStyle name="Normal 28 6 2 2 2 2 2 4" xfId="26236"/>
    <cellStyle name="Normal 28 6 2 2 2 2 3" xfId="9946"/>
    <cellStyle name="Normal 28 6 2 2 2 2 3 2" xfId="19332"/>
    <cellStyle name="Normal 28 6 2 2 2 2 3 2 2" xfId="37616"/>
    <cellStyle name="Normal 28 6 2 2 2 2 3 3" xfId="28505"/>
    <cellStyle name="Normal 28 6 2 2 2 2 4" xfId="14793"/>
    <cellStyle name="Normal 28 6 2 2 2 2 4 2" xfId="33077"/>
    <cellStyle name="Normal 28 6 2 2 2 2 5" xfId="23967"/>
    <cellStyle name="Normal 28 6 2 2 2 3" xfId="7237"/>
    <cellStyle name="Normal 28 6 2 2 2 3 2" xfId="11780"/>
    <cellStyle name="Normal 28 6 2 2 2 3 2 2" xfId="21166"/>
    <cellStyle name="Normal 28 6 2 2 2 3 2 2 2" xfId="39450"/>
    <cellStyle name="Normal 28 6 2 2 2 3 2 3" xfId="30339"/>
    <cellStyle name="Normal 28 6 2 2 2 3 3" xfId="16626"/>
    <cellStyle name="Normal 28 6 2 2 2 3 3 2" xfId="34910"/>
    <cellStyle name="Normal 28 6 2 2 2 3 4" xfId="25799"/>
    <cellStyle name="Normal 28 6 2 2 2 4" xfId="9509"/>
    <cellStyle name="Normal 28 6 2 2 2 4 2" xfId="18895"/>
    <cellStyle name="Normal 28 6 2 2 2 4 2 2" xfId="37179"/>
    <cellStyle name="Normal 28 6 2 2 2 4 3" xfId="28068"/>
    <cellStyle name="Normal 28 6 2 2 2 5" xfId="14356"/>
    <cellStyle name="Normal 28 6 2 2 2 5 2" xfId="32640"/>
    <cellStyle name="Normal 28 6 2 2 2 6" xfId="23530"/>
    <cellStyle name="Normal 28 6 2 2 3" xfId="5266"/>
    <cellStyle name="Normal 28 6 2 2 3 2" xfId="7673"/>
    <cellStyle name="Normal 28 6 2 2 3 2 2" xfId="12216"/>
    <cellStyle name="Normal 28 6 2 2 3 2 2 2" xfId="21602"/>
    <cellStyle name="Normal 28 6 2 2 3 2 2 2 2" xfId="39886"/>
    <cellStyle name="Normal 28 6 2 2 3 2 2 3" xfId="30775"/>
    <cellStyle name="Normal 28 6 2 2 3 2 3" xfId="17062"/>
    <cellStyle name="Normal 28 6 2 2 3 2 3 2" xfId="35346"/>
    <cellStyle name="Normal 28 6 2 2 3 2 4" xfId="26235"/>
    <cellStyle name="Normal 28 6 2 2 3 3" xfId="9945"/>
    <cellStyle name="Normal 28 6 2 2 3 3 2" xfId="19331"/>
    <cellStyle name="Normal 28 6 2 2 3 3 2 2" xfId="37615"/>
    <cellStyle name="Normal 28 6 2 2 3 3 3" xfId="28504"/>
    <cellStyle name="Normal 28 6 2 2 3 4" xfId="14792"/>
    <cellStyle name="Normal 28 6 2 2 3 4 2" xfId="33076"/>
    <cellStyle name="Normal 28 6 2 2 3 5" xfId="23966"/>
    <cellStyle name="Normal 28 6 2 2 4" xfId="6888"/>
    <cellStyle name="Normal 28 6 2 2 4 2" xfId="11431"/>
    <cellStyle name="Normal 28 6 2 2 4 2 2" xfId="20817"/>
    <cellStyle name="Normal 28 6 2 2 4 2 2 2" xfId="39101"/>
    <cellStyle name="Normal 28 6 2 2 4 2 3" xfId="29990"/>
    <cellStyle name="Normal 28 6 2 2 4 3" xfId="16277"/>
    <cellStyle name="Normal 28 6 2 2 4 3 2" xfId="34561"/>
    <cellStyle name="Normal 28 6 2 2 4 4" xfId="25450"/>
    <cellStyle name="Normal 28 6 2 2 5" xfId="9159"/>
    <cellStyle name="Normal 28 6 2 2 5 2" xfId="18545"/>
    <cellStyle name="Normal 28 6 2 2 5 2 2" xfId="36829"/>
    <cellStyle name="Normal 28 6 2 2 5 3" xfId="27718"/>
    <cellStyle name="Normal 28 6 2 2 6" xfId="14007"/>
    <cellStyle name="Normal 28 6 2 2 6 2" xfId="32291"/>
    <cellStyle name="Normal 28 6 2 2 7" xfId="23179"/>
    <cellStyle name="Normal 28 6 2 3" xfId="3649"/>
    <cellStyle name="Normal 28 6 2 3 2" xfId="4818"/>
    <cellStyle name="Normal 28 6 2 3 2 2" xfId="5269"/>
    <cellStyle name="Normal 28 6 2 3 2 2 2" xfId="7676"/>
    <cellStyle name="Normal 28 6 2 3 2 2 2 2" xfId="12219"/>
    <cellStyle name="Normal 28 6 2 3 2 2 2 2 2" xfId="21605"/>
    <cellStyle name="Normal 28 6 2 3 2 2 2 2 2 2" xfId="39889"/>
    <cellStyle name="Normal 28 6 2 3 2 2 2 2 3" xfId="30778"/>
    <cellStyle name="Normal 28 6 2 3 2 2 2 3" xfId="17065"/>
    <cellStyle name="Normal 28 6 2 3 2 2 2 3 2" xfId="35349"/>
    <cellStyle name="Normal 28 6 2 3 2 2 2 4" xfId="26238"/>
    <cellStyle name="Normal 28 6 2 3 2 2 3" xfId="9948"/>
    <cellStyle name="Normal 28 6 2 3 2 2 3 2" xfId="19334"/>
    <cellStyle name="Normal 28 6 2 3 2 2 3 2 2" xfId="37618"/>
    <cellStyle name="Normal 28 6 2 3 2 2 3 3" xfId="28507"/>
    <cellStyle name="Normal 28 6 2 3 2 2 4" xfId="14795"/>
    <cellStyle name="Normal 28 6 2 3 2 2 4 2" xfId="33079"/>
    <cellStyle name="Normal 28 6 2 3 2 2 5" xfId="23969"/>
    <cellStyle name="Normal 28 6 2 3 2 3" xfId="7256"/>
    <cellStyle name="Normal 28 6 2 3 2 3 2" xfId="11799"/>
    <cellStyle name="Normal 28 6 2 3 2 3 2 2" xfId="21185"/>
    <cellStyle name="Normal 28 6 2 3 2 3 2 2 2" xfId="39469"/>
    <cellStyle name="Normal 28 6 2 3 2 3 2 3" xfId="30358"/>
    <cellStyle name="Normal 28 6 2 3 2 3 3" xfId="16645"/>
    <cellStyle name="Normal 28 6 2 3 2 3 3 2" xfId="34929"/>
    <cellStyle name="Normal 28 6 2 3 2 3 4" xfId="25818"/>
    <cellStyle name="Normal 28 6 2 3 2 4" xfId="9528"/>
    <cellStyle name="Normal 28 6 2 3 2 4 2" xfId="18914"/>
    <cellStyle name="Normal 28 6 2 3 2 4 2 2" xfId="37198"/>
    <cellStyle name="Normal 28 6 2 3 2 4 3" xfId="28087"/>
    <cellStyle name="Normal 28 6 2 3 2 5" xfId="14375"/>
    <cellStyle name="Normal 28 6 2 3 2 5 2" xfId="32659"/>
    <cellStyle name="Normal 28 6 2 3 2 6" xfId="23549"/>
    <cellStyle name="Normal 28 6 2 3 3" xfId="5268"/>
    <cellStyle name="Normal 28 6 2 3 3 2" xfId="7675"/>
    <cellStyle name="Normal 28 6 2 3 3 2 2" xfId="12218"/>
    <cellStyle name="Normal 28 6 2 3 3 2 2 2" xfId="21604"/>
    <cellStyle name="Normal 28 6 2 3 3 2 2 2 2" xfId="39888"/>
    <cellStyle name="Normal 28 6 2 3 3 2 2 3" xfId="30777"/>
    <cellStyle name="Normal 28 6 2 3 3 2 3" xfId="17064"/>
    <cellStyle name="Normal 28 6 2 3 3 2 3 2" xfId="35348"/>
    <cellStyle name="Normal 28 6 2 3 3 2 4" xfId="26237"/>
    <cellStyle name="Normal 28 6 2 3 3 3" xfId="9947"/>
    <cellStyle name="Normal 28 6 2 3 3 3 2" xfId="19333"/>
    <cellStyle name="Normal 28 6 2 3 3 3 2 2" xfId="37617"/>
    <cellStyle name="Normal 28 6 2 3 3 3 3" xfId="28506"/>
    <cellStyle name="Normal 28 6 2 3 3 4" xfId="14794"/>
    <cellStyle name="Normal 28 6 2 3 3 4 2" xfId="33078"/>
    <cellStyle name="Normal 28 6 2 3 3 5" xfId="23968"/>
    <cellStyle name="Normal 28 6 2 3 4" xfId="6907"/>
    <cellStyle name="Normal 28 6 2 3 4 2" xfId="11450"/>
    <cellStyle name="Normal 28 6 2 3 4 2 2" xfId="20836"/>
    <cellStyle name="Normal 28 6 2 3 4 2 2 2" xfId="39120"/>
    <cellStyle name="Normal 28 6 2 3 4 2 3" xfId="30009"/>
    <cellStyle name="Normal 28 6 2 3 4 3" xfId="16296"/>
    <cellStyle name="Normal 28 6 2 3 4 3 2" xfId="34580"/>
    <cellStyle name="Normal 28 6 2 3 4 4" xfId="25469"/>
    <cellStyle name="Normal 28 6 2 3 5" xfId="9178"/>
    <cellStyle name="Normal 28 6 2 3 5 2" xfId="18564"/>
    <cellStyle name="Normal 28 6 2 3 5 2 2" xfId="36848"/>
    <cellStyle name="Normal 28 6 2 3 5 3" xfId="27737"/>
    <cellStyle name="Normal 28 6 2 3 6" xfId="14026"/>
    <cellStyle name="Normal 28 6 2 3 6 2" xfId="32310"/>
    <cellStyle name="Normal 28 6 2 3 7" xfId="23198"/>
    <cellStyle name="Normal 28 6 2 4" xfId="3531"/>
    <cellStyle name="Normal 28 6 2 4 2" xfId="4732"/>
    <cellStyle name="Normal 28 6 2 4 2 2" xfId="5271"/>
    <cellStyle name="Normal 28 6 2 4 2 2 2" xfId="7678"/>
    <cellStyle name="Normal 28 6 2 4 2 2 2 2" xfId="12221"/>
    <cellStyle name="Normal 28 6 2 4 2 2 2 2 2" xfId="21607"/>
    <cellStyle name="Normal 28 6 2 4 2 2 2 2 2 2" xfId="39891"/>
    <cellStyle name="Normal 28 6 2 4 2 2 2 2 3" xfId="30780"/>
    <cellStyle name="Normal 28 6 2 4 2 2 2 3" xfId="17067"/>
    <cellStyle name="Normal 28 6 2 4 2 2 2 3 2" xfId="35351"/>
    <cellStyle name="Normal 28 6 2 4 2 2 2 4" xfId="26240"/>
    <cellStyle name="Normal 28 6 2 4 2 2 3" xfId="9950"/>
    <cellStyle name="Normal 28 6 2 4 2 2 3 2" xfId="19336"/>
    <cellStyle name="Normal 28 6 2 4 2 2 3 2 2" xfId="37620"/>
    <cellStyle name="Normal 28 6 2 4 2 2 3 3" xfId="28509"/>
    <cellStyle name="Normal 28 6 2 4 2 2 4" xfId="14797"/>
    <cellStyle name="Normal 28 6 2 4 2 2 4 2" xfId="33081"/>
    <cellStyle name="Normal 28 6 2 4 2 2 5" xfId="23971"/>
    <cellStyle name="Normal 28 6 2 4 2 3" xfId="7170"/>
    <cellStyle name="Normal 28 6 2 4 2 3 2" xfId="11713"/>
    <cellStyle name="Normal 28 6 2 4 2 3 2 2" xfId="21099"/>
    <cellStyle name="Normal 28 6 2 4 2 3 2 2 2" xfId="39383"/>
    <cellStyle name="Normal 28 6 2 4 2 3 2 3" xfId="30272"/>
    <cellStyle name="Normal 28 6 2 4 2 3 3" xfId="16559"/>
    <cellStyle name="Normal 28 6 2 4 2 3 3 2" xfId="34843"/>
    <cellStyle name="Normal 28 6 2 4 2 3 4" xfId="25732"/>
    <cellStyle name="Normal 28 6 2 4 2 4" xfId="9442"/>
    <cellStyle name="Normal 28 6 2 4 2 4 2" xfId="18828"/>
    <cellStyle name="Normal 28 6 2 4 2 4 2 2" xfId="37112"/>
    <cellStyle name="Normal 28 6 2 4 2 4 3" xfId="28001"/>
    <cellStyle name="Normal 28 6 2 4 2 5" xfId="14289"/>
    <cellStyle name="Normal 28 6 2 4 2 5 2" xfId="32573"/>
    <cellStyle name="Normal 28 6 2 4 2 6" xfId="23463"/>
    <cellStyle name="Normal 28 6 2 4 3" xfId="5270"/>
    <cellStyle name="Normal 28 6 2 4 3 2" xfId="7677"/>
    <cellStyle name="Normal 28 6 2 4 3 2 2" xfId="12220"/>
    <cellStyle name="Normal 28 6 2 4 3 2 2 2" xfId="21606"/>
    <cellStyle name="Normal 28 6 2 4 3 2 2 2 2" xfId="39890"/>
    <cellStyle name="Normal 28 6 2 4 3 2 2 3" xfId="30779"/>
    <cellStyle name="Normal 28 6 2 4 3 2 3" xfId="17066"/>
    <cellStyle name="Normal 28 6 2 4 3 2 3 2" xfId="35350"/>
    <cellStyle name="Normal 28 6 2 4 3 2 4" xfId="26239"/>
    <cellStyle name="Normal 28 6 2 4 3 3" xfId="9949"/>
    <cellStyle name="Normal 28 6 2 4 3 3 2" xfId="19335"/>
    <cellStyle name="Normal 28 6 2 4 3 3 2 2" xfId="37619"/>
    <cellStyle name="Normal 28 6 2 4 3 3 3" xfId="28508"/>
    <cellStyle name="Normal 28 6 2 4 3 4" xfId="14796"/>
    <cellStyle name="Normal 28 6 2 4 3 4 2" xfId="33080"/>
    <cellStyle name="Normal 28 6 2 4 3 5" xfId="23970"/>
    <cellStyle name="Normal 28 6 2 4 4" xfId="6821"/>
    <cellStyle name="Normal 28 6 2 4 4 2" xfId="11364"/>
    <cellStyle name="Normal 28 6 2 4 4 2 2" xfId="20750"/>
    <cellStyle name="Normal 28 6 2 4 4 2 2 2" xfId="39034"/>
    <cellStyle name="Normal 28 6 2 4 4 2 3" xfId="29923"/>
    <cellStyle name="Normal 28 6 2 4 4 3" xfId="16210"/>
    <cellStyle name="Normal 28 6 2 4 4 3 2" xfId="34494"/>
    <cellStyle name="Normal 28 6 2 4 4 4" xfId="25383"/>
    <cellStyle name="Normal 28 6 2 4 5" xfId="9092"/>
    <cellStyle name="Normal 28 6 2 4 5 2" xfId="18478"/>
    <cellStyle name="Normal 28 6 2 4 5 2 2" xfId="36762"/>
    <cellStyle name="Normal 28 6 2 4 5 3" xfId="27651"/>
    <cellStyle name="Normal 28 6 2 4 6" xfId="13940"/>
    <cellStyle name="Normal 28 6 2 4 6 2" xfId="32224"/>
    <cellStyle name="Normal 28 6 2 4 7" xfId="23112"/>
    <cellStyle name="Normal 28 6 2 5" xfId="4607"/>
    <cellStyle name="Normal 28 6 2 5 2" xfId="5272"/>
    <cellStyle name="Normal 28 6 2 5 2 2" xfId="7679"/>
    <cellStyle name="Normal 28 6 2 5 2 2 2" xfId="12222"/>
    <cellStyle name="Normal 28 6 2 5 2 2 2 2" xfId="21608"/>
    <cellStyle name="Normal 28 6 2 5 2 2 2 2 2" xfId="39892"/>
    <cellStyle name="Normal 28 6 2 5 2 2 2 3" xfId="30781"/>
    <cellStyle name="Normal 28 6 2 5 2 2 3" xfId="17068"/>
    <cellStyle name="Normal 28 6 2 5 2 2 3 2" xfId="35352"/>
    <cellStyle name="Normal 28 6 2 5 2 2 4" xfId="26241"/>
    <cellStyle name="Normal 28 6 2 5 2 3" xfId="9951"/>
    <cellStyle name="Normal 28 6 2 5 2 3 2" xfId="19337"/>
    <cellStyle name="Normal 28 6 2 5 2 3 2 2" xfId="37621"/>
    <cellStyle name="Normal 28 6 2 5 2 3 3" xfId="28510"/>
    <cellStyle name="Normal 28 6 2 5 2 4" xfId="14798"/>
    <cellStyle name="Normal 28 6 2 5 2 4 2" xfId="33082"/>
    <cellStyle name="Normal 28 6 2 5 2 5" xfId="23972"/>
    <cellStyle name="Normal 28 6 2 5 3" xfId="7045"/>
    <cellStyle name="Normal 28 6 2 5 3 2" xfId="11588"/>
    <cellStyle name="Normal 28 6 2 5 3 2 2" xfId="20974"/>
    <cellStyle name="Normal 28 6 2 5 3 2 2 2" xfId="39258"/>
    <cellStyle name="Normal 28 6 2 5 3 2 3" xfId="30147"/>
    <cellStyle name="Normal 28 6 2 5 3 3" xfId="16434"/>
    <cellStyle name="Normal 28 6 2 5 3 3 2" xfId="34718"/>
    <cellStyle name="Normal 28 6 2 5 3 4" xfId="25607"/>
    <cellStyle name="Normal 28 6 2 5 4" xfId="9317"/>
    <cellStyle name="Normal 28 6 2 5 4 2" xfId="18703"/>
    <cellStyle name="Normal 28 6 2 5 4 2 2" xfId="36987"/>
    <cellStyle name="Normal 28 6 2 5 4 3" xfId="27876"/>
    <cellStyle name="Normal 28 6 2 5 5" xfId="14164"/>
    <cellStyle name="Normal 28 6 2 5 5 2" xfId="32448"/>
    <cellStyle name="Normal 28 6 2 5 6" xfId="23338"/>
    <cellStyle name="Normal 28 6 2 6" xfId="5265"/>
    <cellStyle name="Normal 28 6 2 6 2" xfId="7672"/>
    <cellStyle name="Normal 28 6 2 6 2 2" xfId="12215"/>
    <cellStyle name="Normal 28 6 2 6 2 2 2" xfId="21601"/>
    <cellStyle name="Normal 28 6 2 6 2 2 2 2" xfId="39885"/>
    <cellStyle name="Normal 28 6 2 6 2 2 3" xfId="30774"/>
    <cellStyle name="Normal 28 6 2 6 2 3" xfId="17061"/>
    <cellStyle name="Normal 28 6 2 6 2 3 2" xfId="35345"/>
    <cellStyle name="Normal 28 6 2 6 2 4" xfId="26234"/>
    <cellStyle name="Normal 28 6 2 6 3" xfId="9944"/>
    <cellStyle name="Normal 28 6 2 6 3 2" xfId="19330"/>
    <cellStyle name="Normal 28 6 2 6 3 2 2" xfId="37614"/>
    <cellStyle name="Normal 28 6 2 6 3 3" xfId="28503"/>
    <cellStyle name="Normal 28 6 2 6 4" xfId="14791"/>
    <cellStyle name="Normal 28 6 2 6 4 2" xfId="33075"/>
    <cellStyle name="Normal 28 6 2 6 5" xfId="23965"/>
    <cellStyle name="Normal 28 6 2 7" xfId="6696"/>
    <cellStyle name="Normal 28 6 2 7 2" xfId="11239"/>
    <cellStyle name="Normal 28 6 2 7 2 2" xfId="20625"/>
    <cellStyle name="Normal 28 6 2 7 2 2 2" xfId="38909"/>
    <cellStyle name="Normal 28 6 2 7 2 3" xfId="29798"/>
    <cellStyle name="Normal 28 6 2 7 3" xfId="16085"/>
    <cellStyle name="Normal 28 6 2 7 3 2" xfId="34369"/>
    <cellStyle name="Normal 28 6 2 7 4" xfId="25258"/>
    <cellStyle name="Normal 28 6 2 8" xfId="8967"/>
    <cellStyle name="Normal 28 6 2 8 2" xfId="18353"/>
    <cellStyle name="Normal 28 6 2 8 2 2" xfId="36637"/>
    <cellStyle name="Normal 28 6 2 8 3" xfId="27526"/>
    <cellStyle name="Normal 28 6 2 9" xfId="13815"/>
    <cellStyle name="Normal 28 6 2 9 2" xfId="32099"/>
    <cellStyle name="Normal 28 6 3" xfId="3562"/>
    <cellStyle name="Normal 28 6 3 2" xfId="4747"/>
    <cellStyle name="Normal 28 6 3 2 2" xfId="5274"/>
    <cellStyle name="Normal 28 6 3 2 2 2" xfId="7681"/>
    <cellStyle name="Normal 28 6 3 2 2 2 2" xfId="12224"/>
    <cellStyle name="Normal 28 6 3 2 2 2 2 2" xfId="21610"/>
    <cellStyle name="Normal 28 6 3 2 2 2 2 2 2" xfId="39894"/>
    <cellStyle name="Normal 28 6 3 2 2 2 2 3" xfId="30783"/>
    <cellStyle name="Normal 28 6 3 2 2 2 3" xfId="17070"/>
    <cellStyle name="Normal 28 6 3 2 2 2 3 2" xfId="35354"/>
    <cellStyle name="Normal 28 6 3 2 2 2 4" xfId="26243"/>
    <cellStyle name="Normal 28 6 3 2 2 3" xfId="9953"/>
    <cellStyle name="Normal 28 6 3 2 2 3 2" xfId="19339"/>
    <cellStyle name="Normal 28 6 3 2 2 3 2 2" xfId="37623"/>
    <cellStyle name="Normal 28 6 3 2 2 3 3" xfId="28512"/>
    <cellStyle name="Normal 28 6 3 2 2 4" xfId="14800"/>
    <cellStyle name="Normal 28 6 3 2 2 4 2" xfId="33084"/>
    <cellStyle name="Normal 28 6 3 2 2 5" xfId="23974"/>
    <cellStyle name="Normal 28 6 3 2 3" xfId="7185"/>
    <cellStyle name="Normal 28 6 3 2 3 2" xfId="11728"/>
    <cellStyle name="Normal 28 6 3 2 3 2 2" xfId="21114"/>
    <cellStyle name="Normal 28 6 3 2 3 2 2 2" xfId="39398"/>
    <cellStyle name="Normal 28 6 3 2 3 2 3" xfId="30287"/>
    <cellStyle name="Normal 28 6 3 2 3 3" xfId="16574"/>
    <cellStyle name="Normal 28 6 3 2 3 3 2" xfId="34858"/>
    <cellStyle name="Normal 28 6 3 2 3 4" xfId="25747"/>
    <cellStyle name="Normal 28 6 3 2 4" xfId="9457"/>
    <cellStyle name="Normal 28 6 3 2 4 2" xfId="18843"/>
    <cellStyle name="Normal 28 6 3 2 4 2 2" xfId="37127"/>
    <cellStyle name="Normal 28 6 3 2 4 3" xfId="28016"/>
    <cellStyle name="Normal 28 6 3 2 5" xfId="14304"/>
    <cellStyle name="Normal 28 6 3 2 5 2" xfId="32588"/>
    <cellStyle name="Normal 28 6 3 2 6" xfId="23478"/>
    <cellStyle name="Normal 28 6 3 3" xfId="5273"/>
    <cellStyle name="Normal 28 6 3 3 2" xfId="7680"/>
    <cellStyle name="Normal 28 6 3 3 2 2" xfId="12223"/>
    <cellStyle name="Normal 28 6 3 3 2 2 2" xfId="21609"/>
    <cellStyle name="Normal 28 6 3 3 2 2 2 2" xfId="39893"/>
    <cellStyle name="Normal 28 6 3 3 2 2 3" xfId="30782"/>
    <cellStyle name="Normal 28 6 3 3 2 3" xfId="17069"/>
    <cellStyle name="Normal 28 6 3 3 2 3 2" xfId="35353"/>
    <cellStyle name="Normal 28 6 3 3 2 4" xfId="26242"/>
    <cellStyle name="Normal 28 6 3 3 3" xfId="9952"/>
    <cellStyle name="Normal 28 6 3 3 3 2" xfId="19338"/>
    <cellStyle name="Normal 28 6 3 3 3 2 2" xfId="37622"/>
    <cellStyle name="Normal 28 6 3 3 3 3" xfId="28511"/>
    <cellStyle name="Normal 28 6 3 3 4" xfId="14799"/>
    <cellStyle name="Normal 28 6 3 3 4 2" xfId="33083"/>
    <cellStyle name="Normal 28 6 3 3 5" xfId="23973"/>
    <cellStyle name="Normal 28 6 3 4" xfId="6836"/>
    <cellStyle name="Normal 28 6 3 4 2" xfId="11379"/>
    <cellStyle name="Normal 28 6 3 4 2 2" xfId="20765"/>
    <cellStyle name="Normal 28 6 3 4 2 2 2" xfId="39049"/>
    <cellStyle name="Normal 28 6 3 4 2 3" xfId="29938"/>
    <cellStyle name="Normal 28 6 3 4 3" xfId="16225"/>
    <cellStyle name="Normal 28 6 3 4 3 2" xfId="34509"/>
    <cellStyle name="Normal 28 6 3 4 4" xfId="25398"/>
    <cellStyle name="Normal 28 6 3 5" xfId="9107"/>
    <cellStyle name="Normal 28 6 3 5 2" xfId="18493"/>
    <cellStyle name="Normal 28 6 3 5 2 2" xfId="36777"/>
    <cellStyle name="Normal 28 6 3 5 3" xfId="27666"/>
    <cellStyle name="Normal 28 6 3 6" xfId="13955"/>
    <cellStyle name="Normal 28 6 3 6 2" xfId="32239"/>
    <cellStyle name="Normal 28 6 3 7" xfId="23127"/>
    <cellStyle name="Normal 28 6 4" xfId="3353"/>
    <cellStyle name="Normal 28 6 4 2" xfId="4637"/>
    <cellStyle name="Normal 28 6 4 2 2" xfId="5276"/>
    <cellStyle name="Normal 28 6 4 2 2 2" xfId="7683"/>
    <cellStyle name="Normal 28 6 4 2 2 2 2" xfId="12226"/>
    <cellStyle name="Normal 28 6 4 2 2 2 2 2" xfId="21612"/>
    <cellStyle name="Normal 28 6 4 2 2 2 2 2 2" xfId="39896"/>
    <cellStyle name="Normal 28 6 4 2 2 2 2 3" xfId="30785"/>
    <cellStyle name="Normal 28 6 4 2 2 2 3" xfId="17072"/>
    <cellStyle name="Normal 28 6 4 2 2 2 3 2" xfId="35356"/>
    <cellStyle name="Normal 28 6 4 2 2 2 4" xfId="26245"/>
    <cellStyle name="Normal 28 6 4 2 2 3" xfId="9955"/>
    <cellStyle name="Normal 28 6 4 2 2 3 2" xfId="19341"/>
    <cellStyle name="Normal 28 6 4 2 2 3 2 2" xfId="37625"/>
    <cellStyle name="Normal 28 6 4 2 2 3 3" xfId="28514"/>
    <cellStyle name="Normal 28 6 4 2 2 4" xfId="14802"/>
    <cellStyle name="Normal 28 6 4 2 2 4 2" xfId="33086"/>
    <cellStyle name="Normal 28 6 4 2 2 5" xfId="23976"/>
    <cellStyle name="Normal 28 6 4 2 3" xfId="7075"/>
    <cellStyle name="Normal 28 6 4 2 3 2" xfId="11618"/>
    <cellStyle name="Normal 28 6 4 2 3 2 2" xfId="21004"/>
    <cellStyle name="Normal 28 6 4 2 3 2 2 2" xfId="39288"/>
    <cellStyle name="Normal 28 6 4 2 3 2 3" xfId="30177"/>
    <cellStyle name="Normal 28 6 4 2 3 3" xfId="16464"/>
    <cellStyle name="Normal 28 6 4 2 3 3 2" xfId="34748"/>
    <cellStyle name="Normal 28 6 4 2 3 4" xfId="25637"/>
    <cellStyle name="Normal 28 6 4 2 4" xfId="9347"/>
    <cellStyle name="Normal 28 6 4 2 4 2" xfId="18733"/>
    <cellStyle name="Normal 28 6 4 2 4 2 2" xfId="37017"/>
    <cellStyle name="Normal 28 6 4 2 4 3" xfId="27906"/>
    <cellStyle name="Normal 28 6 4 2 5" xfId="14194"/>
    <cellStyle name="Normal 28 6 4 2 5 2" xfId="32478"/>
    <cellStyle name="Normal 28 6 4 2 6" xfId="23368"/>
    <cellStyle name="Normal 28 6 4 3" xfId="5275"/>
    <cellStyle name="Normal 28 6 4 3 2" xfId="7682"/>
    <cellStyle name="Normal 28 6 4 3 2 2" xfId="12225"/>
    <cellStyle name="Normal 28 6 4 3 2 2 2" xfId="21611"/>
    <cellStyle name="Normal 28 6 4 3 2 2 2 2" xfId="39895"/>
    <cellStyle name="Normal 28 6 4 3 2 2 3" xfId="30784"/>
    <cellStyle name="Normal 28 6 4 3 2 3" xfId="17071"/>
    <cellStyle name="Normal 28 6 4 3 2 3 2" xfId="35355"/>
    <cellStyle name="Normal 28 6 4 3 2 4" xfId="26244"/>
    <cellStyle name="Normal 28 6 4 3 3" xfId="9954"/>
    <cellStyle name="Normal 28 6 4 3 3 2" xfId="19340"/>
    <cellStyle name="Normal 28 6 4 3 3 2 2" xfId="37624"/>
    <cellStyle name="Normal 28 6 4 3 3 3" xfId="28513"/>
    <cellStyle name="Normal 28 6 4 3 4" xfId="14801"/>
    <cellStyle name="Normal 28 6 4 3 4 2" xfId="33085"/>
    <cellStyle name="Normal 28 6 4 3 5" xfId="23975"/>
    <cellStyle name="Normal 28 6 4 4" xfId="6726"/>
    <cellStyle name="Normal 28 6 4 4 2" xfId="11269"/>
    <cellStyle name="Normal 28 6 4 4 2 2" xfId="20655"/>
    <cellStyle name="Normal 28 6 4 4 2 2 2" xfId="38939"/>
    <cellStyle name="Normal 28 6 4 4 2 3" xfId="29828"/>
    <cellStyle name="Normal 28 6 4 4 3" xfId="16115"/>
    <cellStyle name="Normal 28 6 4 4 3 2" xfId="34399"/>
    <cellStyle name="Normal 28 6 4 4 4" xfId="25288"/>
    <cellStyle name="Normal 28 6 4 5" xfId="8997"/>
    <cellStyle name="Normal 28 6 4 5 2" xfId="18383"/>
    <cellStyle name="Normal 28 6 4 5 2 2" xfId="36667"/>
    <cellStyle name="Normal 28 6 4 5 3" xfId="27556"/>
    <cellStyle name="Normal 28 6 4 6" xfId="13845"/>
    <cellStyle name="Normal 28 6 4 6 2" xfId="32129"/>
    <cellStyle name="Normal 28 6 4 7" xfId="23016"/>
    <cellStyle name="Normal 28 6 5" xfId="3361"/>
    <cellStyle name="Normal 28 6 5 2" xfId="4644"/>
    <cellStyle name="Normal 28 6 5 2 2" xfId="5278"/>
    <cellStyle name="Normal 28 6 5 2 2 2" xfId="7685"/>
    <cellStyle name="Normal 28 6 5 2 2 2 2" xfId="12228"/>
    <cellStyle name="Normal 28 6 5 2 2 2 2 2" xfId="21614"/>
    <cellStyle name="Normal 28 6 5 2 2 2 2 2 2" xfId="39898"/>
    <cellStyle name="Normal 28 6 5 2 2 2 2 3" xfId="30787"/>
    <cellStyle name="Normal 28 6 5 2 2 2 3" xfId="17074"/>
    <cellStyle name="Normal 28 6 5 2 2 2 3 2" xfId="35358"/>
    <cellStyle name="Normal 28 6 5 2 2 2 4" xfId="26247"/>
    <cellStyle name="Normal 28 6 5 2 2 3" xfId="9957"/>
    <cellStyle name="Normal 28 6 5 2 2 3 2" xfId="19343"/>
    <cellStyle name="Normal 28 6 5 2 2 3 2 2" xfId="37627"/>
    <cellStyle name="Normal 28 6 5 2 2 3 3" xfId="28516"/>
    <cellStyle name="Normal 28 6 5 2 2 4" xfId="14804"/>
    <cellStyle name="Normal 28 6 5 2 2 4 2" xfId="33088"/>
    <cellStyle name="Normal 28 6 5 2 2 5" xfId="23978"/>
    <cellStyle name="Normal 28 6 5 2 3" xfId="7082"/>
    <cellStyle name="Normal 28 6 5 2 3 2" xfId="11625"/>
    <cellStyle name="Normal 28 6 5 2 3 2 2" xfId="21011"/>
    <cellStyle name="Normal 28 6 5 2 3 2 2 2" xfId="39295"/>
    <cellStyle name="Normal 28 6 5 2 3 2 3" xfId="30184"/>
    <cellStyle name="Normal 28 6 5 2 3 3" xfId="16471"/>
    <cellStyle name="Normal 28 6 5 2 3 3 2" xfId="34755"/>
    <cellStyle name="Normal 28 6 5 2 3 4" xfId="25644"/>
    <cellStyle name="Normal 28 6 5 2 4" xfId="9354"/>
    <cellStyle name="Normal 28 6 5 2 4 2" xfId="18740"/>
    <cellStyle name="Normal 28 6 5 2 4 2 2" xfId="37024"/>
    <cellStyle name="Normal 28 6 5 2 4 3" xfId="27913"/>
    <cellStyle name="Normal 28 6 5 2 5" xfId="14201"/>
    <cellStyle name="Normal 28 6 5 2 5 2" xfId="32485"/>
    <cellStyle name="Normal 28 6 5 2 6" xfId="23375"/>
    <cellStyle name="Normal 28 6 5 3" xfId="5277"/>
    <cellStyle name="Normal 28 6 5 3 2" xfId="7684"/>
    <cellStyle name="Normal 28 6 5 3 2 2" xfId="12227"/>
    <cellStyle name="Normal 28 6 5 3 2 2 2" xfId="21613"/>
    <cellStyle name="Normal 28 6 5 3 2 2 2 2" xfId="39897"/>
    <cellStyle name="Normal 28 6 5 3 2 2 3" xfId="30786"/>
    <cellStyle name="Normal 28 6 5 3 2 3" xfId="17073"/>
    <cellStyle name="Normal 28 6 5 3 2 3 2" xfId="35357"/>
    <cellStyle name="Normal 28 6 5 3 2 4" xfId="26246"/>
    <cellStyle name="Normal 28 6 5 3 3" xfId="9956"/>
    <cellStyle name="Normal 28 6 5 3 3 2" xfId="19342"/>
    <cellStyle name="Normal 28 6 5 3 3 2 2" xfId="37626"/>
    <cellStyle name="Normal 28 6 5 3 3 3" xfId="28515"/>
    <cellStyle name="Normal 28 6 5 3 4" xfId="14803"/>
    <cellStyle name="Normal 28 6 5 3 4 2" xfId="33087"/>
    <cellStyle name="Normal 28 6 5 3 5" xfId="23977"/>
    <cellStyle name="Normal 28 6 5 4" xfId="6733"/>
    <cellStyle name="Normal 28 6 5 4 2" xfId="11276"/>
    <cellStyle name="Normal 28 6 5 4 2 2" xfId="20662"/>
    <cellStyle name="Normal 28 6 5 4 2 2 2" xfId="38946"/>
    <cellStyle name="Normal 28 6 5 4 2 3" xfId="29835"/>
    <cellStyle name="Normal 28 6 5 4 3" xfId="16122"/>
    <cellStyle name="Normal 28 6 5 4 3 2" xfId="34406"/>
    <cellStyle name="Normal 28 6 5 4 4" xfId="25295"/>
    <cellStyle name="Normal 28 6 5 5" xfId="9004"/>
    <cellStyle name="Normal 28 6 5 5 2" xfId="18390"/>
    <cellStyle name="Normal 28 6 5 5 2 2" xfId="36674"/>
    <cellStyle name="Normal 28 6 5 5 3" xfId="27563"/>
    <cellStyle name="Normal 28 6 5 6" xfId="13852"/>
    <cellStyle name="Normal 28 6 5 6 2" xfId="32136"/>
    <cellStyle name="Normal 28 6 5 7" xfId="23023"/>
    <cellStyle name="Normal 28 6 6" xfId="4565"/>
    <cellStyle name="Normal 28 6 6 2" xfId="5279"/>
    <cellStyle name="Normal 28 6 6 2 2" xfId="7686"/>
    <cellStyle name="Normal 28 6 6 2 2 2" xfId="12229"/>
    <cellStyle name="Normal 28 6 6 2 2 2 2" xfId="21615"/>
    <cellStyle name="Normal 28 6 6 2 2 2 2 2" xfId="39899"/>
    <cellStyle name="Normal 28 6 6 2 2 2 3" xfId="30788"/>
    <cellStyle name="Normal 28 6 6 2 2 3" xfId="17075"/>
    <cellStyle name="Normal 28 6 6 2 2 3 2" xfId="35359"/>
    <cellStyle name="Normal 28 6 6 2 2 4" xfId="26248"/>
    <cellStyle name="Normal 28 6 6 2 3" xfId="9958"/>
    <cellStyle name="Normal 28 6 6 2 3 2" xfId="19344"/>
    <cellStyle name="Normal 28 6 6 2 3 2 2" xfId="37628"/>
    <cellStyle name="Normal 28 6 6 2 3 3" xfId="28517"/>
    <cellStyle name="Normal 28 6 6 2 4" xfId="14805"/>
    <cellStyle name="Normal 28 6 6 2 4 2" xfId="33089"/>
    <cellStyle name="Normal 28 6 6 2 5" xfId="23979"/>
    <cellStyle name="Normal 28 6 6 3" xfId="7003"/>
    <cellStyle name="Normal 28 6 6 3 2" xfId="11546"/>
    <cellStyle name="Normal 28 6 6 3 2 2" xfId="20932"/>
    <cellStyle name="Normal 28 6 6 3 2 2 2" xfId="39216"/>
    <cellStyle name="Normal 28 6 6 3 2 3" xfId="30105"/>
    <cellStyle name="Normal 28 6 6 3 3" xfId="16392"/>
    <cellStyle name="Normal 28 6 6 3 3 2" xfId="34676"/>
    <cellStyle name="Normal 28 6 6 3 4" xfId="25565"/>
    <cellStyle name="Normal 28 6 6 4" xfId="9275"/>
    <cellStyle name="Normal 28 6 6 4 2" xfId="18661"/>
    <cellStyle name="Normal 28 6 6 4 2 2" xfId="36945"/>
    <cellStyle name="Normal 28 6 6 4 3" xfId="27834"/>
    <cellStyle name="Normal 28 6 6 5" xfId="14122"/>
    <cellStyle name="Normal 28 6 6 5 2" xfId="32406"/>
    <cellStyle name="Normal 28 6 6 6" xfId="23296"/>
    <cellStyle name="Normal 28 6 7" xfId="5264"/>
    <cellStyle name="Normal 28 6 7 2" xfId="7671"/>
    <cellStyle name="Normal 28 6 7 2 2" xfId="12214"/>
    <cellStyle name="Normal 28 6 7 2 2 2" xfId="21600"/>
    <cellStyle name="Normal 28 6 7 2 2 2 2" xfId="39884"/>
    <cellStyle name="Normal 28 6 7 2 2 3" xfId="30773"/>
    <cellStyle name="Normal 28 6 7 2 3" xfId="17060"/>
    <cellStyle name="Normal 28 6 7 2 3 2" xfId="35344"/>
    <cellStyle name="Normal 28 6 7 2 4" xfId="26233"/>
    <cellStyle name="Normal 28 6 7 3" xfId="9943"/>
    <cellStyle name="Normal 28 6 7 3 2" xfId="19329"/>
    <cellStyle name="Normal 28 6 7 3 2 2" xfId="37613"/>
    <cellStyle name="Normal 28 6 7 3 3" xfId="28502"/>
    <cellStyle name="Normal 28 6 7 4" xfId="14790"/>
    <cellStyle name="Normal 28 6 7 4 2" xfId="33074"/>
    <cellStyle name="Normal 28 6 7 5" xfId="23964"/>
    <cellStyle name="Normal 28 6 8" xfId="6654"/>
    <cellStyle name="Normal 28 6 8 2" xfId="11197"/>
    <cellStyle name="Normal 28 6 8 2 2" xfId="20583"/>
    <cellStyle name="Normal 28 6 8 2 2 2" xfId="38867"/>
    <cellStyle name="Normal 28 6 8 2 3" xfId="29756"/>
    <cellStyle name="Normal 28 6 8 3" xfId="16043"/>
    <cellStyle name="Normal 28 6 8 3 2" xfId="34327"/>
    <cellStyle name="Normal 28 6 8 4" xfId="25216"/>
    <cellStyle name="Normal 28 6 9" xfId="8925"/>
    <cellStyle name="Normal 28 6 9 2" xfId="18311"/>
    <cellStyle name="Normal 28 6 9 2 2" xfId="36595"/>
    <cellStyle name="Normal 28 6 9 3" xfId="27484"/>
    <cellStyle name="Normal 28 7" xfId="1737"/>
    <cellStyle name="Normal 28 7 10" xfId="13753"/>
    <cellStyle name="Normal 28 7 10 2" xfId="32037"/>
    <cellStyle name="Normal 28 7 11" xfId="22914"/>
    <cellStyle name="Normal 28 7 2" xfId="2381"/>
    <cellStyle name="Normal 28 7 2 10" xfId="22960"/>
    <cellStyle name="Normal 28 7 2 2" xfId="3608"/>
    <cellStyle name="Normal 28 7 2 2 2" xfId="4779"/>
    <cellStyle name="Normal 28 7 2 2 2 2" xfId="5283"/>
    <cellStyle name="Normal 28 7 2 2 2 2 2" xfId="7690"/>
    <cellStyle name="Normal 28 7 2 2 2 2 2 2" xfId="12233"/>
    <cellStyle name="Normal 28 7 2 2 2 2 2 2 2" xfId="21619"/>
    <cellStyle name="Normal 28 7 2 2 2 2 2 2 2 2" xfId="39903"/>
    <cellStyle name="Normal 28 7 2 2 2 2 2 2 3" xfId="30792"/>
    <cellStyle name="Normal 28 7 2 2 2 2 2 3" xfId="17079"/>
    <cellStyle name="Normal 28 7 2 2 2 2 2 3 2" xfId="35363"/>
    <cellStyle name="Normal 28 7 2 2 2 2 2 4" xfId="26252"/>
    <cellStyle name="Normal 28 7 2 2 2 2 3" xfId="9962"/>
    <cellStyle name="Normal 28 7 2 2 2 2 3 2" xfId="19348"/>
    <cellStyle name="Normal 28 7 2 2 2 2 3 2 2" xfId="37632"/>
    <cellStyle name="Normal 28 7 2 2 2 2 3 3" xfId="28521"/>
    <cellStyle name="Normal 28 7 2 2 2 2 4" xfId="14809"/>
    <cellStyle name="Normal 28 7 2 2 2 2 4 2" xfId="33093"/>
    <cellStyle name="Normal 28 7 2 2 2 2 5" xfId="23983"/>
    <cellStyle name="Normal 28 7 2 2 2 3" xfId="7217"/>
    <cellStyle name="Normal 28 7 2 2 2 3 2" xfId="11760"/>
    <cellStyle name="Normal 28 7 2 2 2 3 2 2" xfId="21146"/>
    <cellStyle name="Normal 28 7 2 2 2 3 2 2 2" xfId="39430"/>
    <cellStyle name="Normal 28 7 2 2 2 3 2 3" xfId="30319"/>
    <cellStyle name="Normal 28 7 2 2 2 3 3" xfId="16606"/>
    <cellStyle name="Normal 28 7 2 2 2 3 3 2" xfId="34890"/>
    <cellStyle name="Normal 28 7 2 2 2 3 4" xfId="25779"/>
    <cellStyle name="Normal 28 7 2 2 2 4" xfId="9489"/>
    <cellStyle name="Normal 28 7 2 2 2 4 2" xfId="18875"/>
    <cellStyle name="Normal 28 7 2 2 2 4 2 2" xfId="37159"/>
    <cellStyle name="Normal 28 7 2 2 2 4 3" xfId="28048"/>
    <cellStyle name="Normal 28 7 2 2 2 5" xfId="14336"/>
    <cellStyle name="Normal 28 7 2 2 2 5 2" xfId="32620"/>
    <cellStyle name="Normal 28 7 2 2 2 6" xfId="23510"/>
    <cellStyle name="Normal 28 7 2 2 3" xfId="5282"/>
    <cellStyle name="Normal 28 7 2 2 3 2" xfId="7689"/>
    <cellStyle name="Normal 28 7 2 2 3 2 2" xfId="12232"/>
    <cellStyle name="Normal 28 7 2 2 3 2 2 2" xfId="21618"/>
    <cellStyle name="Normal 28 7 2 2 3 2 2 2 2" xfId="39902"/>
    <cellStyle name="Normal 28 7 2 2 3 2 2 3" xfId="30791"/>
    <cellStyle name="Normal 28 7 2 2 3 2 3" xfId="17078"/>
    <cellStyle name="Normal 28 7 2 2 3 2 3 2" xfId="35362"/>
    <cellStyle name="Normal 28 7 2 2 3 2 4" xfId="26251"/>
    <cellStyle name="Normal 28 7 2 2 3 3" xfId="9961"/>
    <cellStyle name="Normal 28 7 2 2 3 3 2" xfId="19347"/>
    <cellStyle name="Normal 28 7 2 2 3 3 2 2" xfId="37631"/>
    <cellStyle name="Normal 28 7 2 2 3 3 3" xfId="28520"/>
    <cellStyle name="Normal 28 7 2 2 3 4" xfId="14808"/>
    <cellStyle name="Normal 28 7 2 2 3 4 2" xfId="33092"/>
    <cellStyle name="Normal 28 7 2 2 3 5" xfId="23982"/>
    <cellStyle name="Normal 28 7 2 2 4" xfId="6868"/>
    <cellStyle name="Normal 28 7 2 2 4 2" xfId="11411"/>
    <cellStyle name="Normal 28 7 2 2 4 2 2" xfId="20797"/>
    <cellStyle name="Normal 28 7 2 2 4 2 2 2" xfId="39081"/>
    <cellStyle name="Normal 28 7 2 2 4 2 3" xfId="29970"/>
    <cellStyle name="Normal 28 7 2 2 4 3" xfId="16257"/>
    <cellStyle name="Normal 28 7 2 2 4 3 2" xfId="34541"/>
    <cellStyle name="Normal 28 7 2 2 4 4" xfId="25430"/>
    <cellStyle name="Normal 28 7 2 2 5" xfId="9139"/>
    <cellStyle name="Normal 28 7 2 2 5 2" xfId="18525"/>
    <cellStyle name="Normal 28 7 2 2 5 2 2" xfId="36809"/>
    <cellStyle name="Normal 28 7 2 2 5 3" xfId="27698"/>
    <cellStyle name="Normal 28 7 2 2 6" xfId="13987"/>
    <cellStyle name="Normal 28 7 2 2 6 2" xfId="32271"/>
    <cellStyle name="Normal 28 7 2 2 7" xfId="23159"/>
    <cellStyle name="Normal 28 7 2 3" xfId="3721"/>
    <cellStyle name="Normal 28 7 2 3 2" xfId="4857"/>
    <cellStyle name="Normal 28 7 2 3 2 2" xfId="5285"/>
    <cellStyle name="Normal 28 7 2 3 2 2 2" xfId="7692"/>
    <cellStyle name="Normal 28 7 2 3 2 2 2 2" xfId="12235"/>
    <cellStyle name="Normal 28 7 2 3 2 2 2 2 2" xfId="21621"/>
    <cellStyle name="Normal 28 7 2 3 2 2 2 2 2 2" xfId="39905"/>
    <cellStyle name="Normal 28 7 2 3 2 2 2 2 3" xfId="30794"/>
    <cellStyle name="Normal 28 7 2 3 2 2 2 3" xfId="17081"/>
    <cellStyle name="Normal 28 7 2 3 2 2 2 3 2" xfId="35365"/>
    <cellStyle name="Normal 28 7 2 3 2 2 2 4" xfId="26254"/>
    <cellStyle name="Normal 28 7 2 3 2 2 3" xfId="9964"/>
    <cellStyle name="Normal 28 7 2 3 2 2 3 2" xfId="19350"/>
    <cellStyle name="Normal 28 7 2 3 2 2 3 2 2" xfId="37634"/>
    <cellStyle name="Normal 28 7 2 3 2 2 3 3" xfId="28523"/>
    <cellStyle name="Normal 28 7 2 3 2 2 4" xfId="14811"/>
    <cellStyle name="Normal 28 7 2 3 2 2 4 2" xfId="33095"/>
    <cellStyle name="Normal 28 7 2 3 2 2 5" xfId="23985"/>
    <cellStyle name="Normal 28 7 2 3 2 3" xfId="7295"/>
    <cellStyle name="Normal 28 7 2 3 2 3 2" xfId="11838"/>
    <cellStyle name="Normal 28 7 2 3 2 3 2 2" xfId="21224"/>
    <cellStyle name="Normal 28 7 2 3 2 3 2 2 2" xfId="39508"/>
    <cellStyle name="Normal 28 7 2 3 2 3 2 3" xfId="30397"/>
    <cellStyle name="Normal 28 7 2 3 2 3 3" xfId="16684"/>
    <cellStyle name="Normal 28 7 2 3 2 3 3 2" xfId="34968"/>
    <cellStyle name="Normal 28 7 2 3 2 3 4" xfId="25857"/>
    <cellStyle name="Normal 28 7 2 3 2 4" xfId="9567"/>
    <cellStyle name="Normal 28 7 2 3 2 4 2" xfId="18953"/>
    <cellStyle name="Normal 28 7 2 3 2 4 2 2" xfId="37237"/>
    <cellStyle name="Normal 28 7 2 3 2 4 3" xfId="28126"/>
    <cellStyle name="Normal 28 7 2 3 2 5" xfId="14414"/>
    <cellStyle name="Normal 28 7 2 3 2 5 2" xfId="32698"/>
    <cellStyle name="Normal 28 7 2 3 2 6" xfId="23588"/>
    <cellStyle name="Normal 28 7 2 3 3" xfId="5284"/>
    <cellStyle name="Normal 28 7 2 3 3 2" xfId="7691"/>
    <cellStyle name="Normal 28 7 2 3 3 2 2" xfId="12234"/>
    <cellStyle name="Normal 28 7 2 3 3 2 2 2" xfId="21620"/>
    <cellStyle name="Normal 28 7 2 3 3 2 2 2 2" xfId="39904"/>
    <cellStyle name="Normal 28 7 2 3 3 2 2 3" xfId="30793"/>
    <cellStyle name="Normal 28 7 2 3 3 2 3" xfId="17080"/>
    <cellStyle name="Normal 28 7 2 3 3 2 3 2" xfId="35364"/>
    <cellStyle name="Normal 28 7 2 3 3 2 4" xfId="26253"/>
    <cellStyle name="Normal 28 7 2 3 3 3" xfId="9963"/>
    <cellStyle name="Normal 28 7 2 3 3 3 2" xfId="19349"/>
    <cellStyle name="Normal 28 7 2 3 3 3 2 2" xfId="37633"/>
    <cellStyle name="Normal 28 7 2 3 3 3 3" xfId="28522"/>
    <cellStyle name="Normal 28 7 2 3 3 4" xfId="14810"/>
    <cellStyle name="Normal 28 7 2 3 3 4 2" xfId="33094"/>
    <cellStyle name="Normal 28 7 2 3 3 5" xfId="23984"/>
    <cellStyle name="Normal 28 7 2 3 4" xfId="6946"/>
    <cellStyle name="Normal 28 7 2 3 4 2" xfId="11489"/>
    <cellStyle name="Normal 28 7 2 3 4 2 2" xfId="20875"/>
    <cellStyle name="Normal 28 7 2 3 4 2 2 2" xfId="39159"/>
    <cellStyle name="Normal 28 7 2 3 4 2 3" xfId="30048"/>
    <cellStyle name="Normal 28 7 2 3 4 3" xfId="16335"/>
    <cellStyle name="Normal 28 7 2 3 4 3 2" xfId="34619"/>
    <cellStyle name="Normal 28 7 2 3 4 4" xfId="25508"/>
    <cellStyle name="Normal 28 7 2 3 5" xfId="9217"/>
    <cellStyle name="Normal 28 7 2 3 5 2" xfId="18603"/>
    <cellStyle name="Normal 28 7 2 3 5 2 2" xfId="36887"/>
    <cellStyle name="Normal 28 7 2 3 5 3" xfId="27776"/>
    <cellStyle name="Normal 28 7 2 3 6" xfId="14065"/>
    <cellStyle name="Normal 28 7 2 3 6 2" xfId="32349"/>
    <cellStyle name="Normal 28 7 2 3 7" xfId="23238"/>
    <cellStyle name="Normal 28 7 2 4" xfId="3508"/>
    <cellStyle name="Normal 28 7 2 4 2" xfId="4717"/>
    <cellStyle name="Normal 28 7 2 4 2 2" xfId="5287"/>
    <cellStyle name="Normal 28 7 2 4 2 2 2" xfId="7694"/>
    <cellStyle name="Normal 28 7 2 4 2 2 2 2" xfId="12237"/>
    <cellStyle name="Normal 28 7 2 4 2 2 2 2 2" xfId="21623"/>
    <cellStyle name="Normal 28 7 2 4 2 2 2 2 2 2" xfId="39907"/>
    <cellStyle name="Normal 28 7 2 4 2 2 2 2 3" xfId="30796"/>
    <cellStyle name="Normal 28 7 2 4 2 2 2 3" xfId="17083"/>
    <cellStyle name="Normal 28 7 2 4 2 2 2 3 2" xfId="35367"/>
    <cellStyle name="Normal 28 7 2 4 2 2 2 4" xfId="26256"/>
    <cellStyle name="Normal 28 7 2 4 2 2 3" xfId="9966"/>
    <cellStyle name="Normal 28 7 2 4 2 2 3 2" xfId="19352"/>
    <cellStyle name="Normal 28 7 2 4 2 2 3 2 2" xfId="37636"/>
    <cellStyle name="Normal 28 7 2 4 2 2 3 3" xfId="28525"/>
    <cellStyle name="Normal 28 7 2 4 2 2 4" xfId="14813"/>
    <cellStyle name="Normal 28 7 2 4 2 2 4 2" xfId="33097"/>
    <cellStyle name="Normal 28 7 2 4 2 2 5" xfId="23987"/>
    <cellStyle name="Normal 28 7 2 4 2 3" xfId="7155"/>
    <cellStyle name="Normal 28 7 2 4 2 3 2" xfId="11698"/>
    <cellStyle name="Normal 28 7 2 4 2 3 2 2" xfId="21084"/>
    <cellStyle name="Normal 28 7 2 4 2 3 2 2 2" xfId="39368"/>
    <cellStyle name="Normal 28 7 2 4 2 3 2 3" xfId="30257"/>
    <cellStyle name="Normal 28 7 2 4 2 3 3" xfId="16544"/>
    <cellStyle name="Normal 28 7 2 4 2 3 3 2" xfId="34828"/>
    <cellStyle name="Normal 28 7 2 4 2 3 4" xfId="25717"/>
    <cellStyle name="Normal 28 7 2 4 2 4" xfId="9427"/>
    <cellStyle name="Normal 28 7 2 4 2 4 2" xfId="18813"/>
    <cellStyle name="Normal 28 7 2 4 2 4 2 2" xfId="37097"/>
    <cellStyle name="Normal 28 7 2 4 2 4 3" xfId="27986"/>
    <cellStyle name="Normal 28 7 2 4 2 5" xfId="14274"/>
    <cellStyle name="Normal 28 7 2 4 2 5 2" xfId="32558"/>
    <cellStyle name="Normal 28 7 2 4 2 6" xfId="23448"/>
    <cellStyle name="Normal 28 7 2 4 3" xfId="5286"/>
    <cellStyle name="Normal 28 7 2 4 3 2" xfId="7693"/>
    <cellStyle name="Normal 28 7 2 4 3 2 2" xfId="12236"/>
    <cellStyle name="Normal 28 7 2 4 3 2 2 2" xfId="21622"/>
    <cellStyle name="Normal 28 7 2 4 3 2 2 2 2" xfId="39906"/>
    <cellStyle name="Normal 28 7 2 4 3 2 2 3" xfId="30795"/>
    <cellStyle name="Normal 28 7 2 4 3 2 3" xfId="17082"/>
    <cellStyle name="Normal 28 7 2 4 3 2 3 2" xfId="35366"/>
    <cellStyle name="Normal 28 7 2 4 3 2 4" xfId="26255"/>
    <cellStyle name="Normal 28 7 2 4 3 3" xfId="9965"/>
    <cellStyle name="Normal 28 7 2 4 3 3 2" xfId="19351"/>
    <cellStyle name="Normal 28 7 2 4 3 3 2 2" xfId="37635"/>
    <cellStyle name="Normal 28 7 2 4 3 3 3" xfId="28524"/>
    <cellStyle name="Normal 28 7 2 4 3 4" xfId="14812"/>
    <cellStyle name="Normal 28 7 2 4 3 4 2" xfId="33096"/>
    <cellStyle name="Normal 28 7 2 4 3 5" xfId="23986"/>
    <cellStyle name="Normal 28 7 2 4 4" xfId="6806"/>
    <cellStyle name="Normal 28 7 2 4 4 2" xfId="11349"/>
    <cellStyle name="Normal 28 7 2 4 4 2 2" xfId="20735"/>
    <cellStyle name="Normal 28 7 2 4 4 2 2 2" xfId="39019"/>
    <cellStyle name="Normal 28 7 2 4 4 2 3" xfId="29908"/>
    <cellStyle name="Normal 28 7 2 4 4 3" xfId="16195"/>
    <cellStyle name="Normal 28 7 2 4 4 3 2" xfId="34479"/>
    <cellStyle name="Normal 28 7 2 4 4 4" xfId="25368"/>
    <cellStyle name="Normal 28 7 2 4 5" xfId="9077"/>
    <cellStyle name="Normal 28 7 2 4 5 2" xfId="18463"/>
    <cellStyle name="Normal 28 7 2 4 5 2 2" xfId="36747"/>
    <cellStyle name="Normal 28 7 2 4 5 3" xfId="27636"/>
    <cellStyle name="Normal 28 7 2 4 6" xfId="13925"/>
    <cellStyle name="Normal 28 7 2 4 6 2" xfId="32209"/>
    <cellStyle name="Normal 28 7 2 4 7" xfId="23097"/>
    <cellStyle name="Normal 28 7 2 5" xfId="4587"/>
    <cellStyle name="Normal 28 7 2 5 2" xfId="5288"/>
    <cellStyle name="Normal 28 7 2 5 2 2" xfId="7695"/>
    <cellStyle name="Normal 28 7 2 5 2 2 2" xfId="12238"/>
    <cellStyle name="Normal 28 7 2 5 2 2 2 2" xfId="21624"/>
    <cellStyle name="Normal 28 7 2 5 2 2 2 2 2" xfId="39908"/>
    <cellStyle name="Normal 28 7 2 5 2 2 2 3" xfId="30797"/>
    <cellStyle name="Normal 28 7 2 5 2 2 3" xfId="17084"/>
    <cellStyle name="Normal 28 7 2 5 2 2 3 2" xfId="35368"/>
    <cellStyle name="Normal 28 7 2 5 2 2 4" xfId="26257"/>
    <cellStyle name="Normal 28 7 2 5 2 3" xfId="9967"/>
    <cellStyle name="Normal 28 7 2 5 2 3 2" xfId="19353"/>
    <cellStyle name="Normal 28 7 2 5 2 3 2 2" xfId="37637"/>
    <cellStyle name="Normal 28 7 2 5 2 3 3" xfId="28526"/>
    <cellStyle name="Normal 28 7 2 5 2 4" xfId="14814"/>
    <cellStyle name="Normal 28 7 2 5 2 4 2" xfId="33098"/>
    <cellStyle name="Normal 28 7 2 5 2 5" xfId="23988"/>
    <cellStyle name="Normal 28 7 2 5 3" xfId="7025"/>
    <cellStyle name="Normal 28 7 2 5 3 2" xfId="11568"/>
    <cellStyle name="Normal 28 7 2 5 3 2 2" xfId="20954"/>
    <cellStyle name="Normal 28 7 2 5 3 2 2 2" xfId="39238"/>
    <cellStyle name="Normal 28 7 2 5 3 2 3" xfId="30127"/>
    <cellStyle name="Normal 28 7 2 5 3 3" xfId="16414"/>
    <cellStyle name="Normal 28 7 2 5 3 3 2" xfId="34698"/>
    <cellStyle name="Normal 28 7 2 5 3 4" xfId="25587"/>
    <cellStyle name="Normal 28 7 2 5 4" xfId="9297"/>
    <cellStyle name="Normal 28 7 2 5 4 2" xfId="18683"/>
    <cellStyle name="Normal 28 7 2 5 4 2 2" xfId="36967"/>
    <cellStyle name="Normal 28 7 2 5 4 3" xfId="27856"/>
    <cellStyle name="Normal 28 7 2 5 5" xfId="14144"/>
    <cellStyle name="Normal 28 7 2 5 5 2" xfId="32428"/>
    <cellStyle name="Normal 28 7 2 5 6" xfId="23318"/>
    <cellStyle name="Normal 28 7 2 6" xfId="5281"/>
    <cellStyle name="Normal 28 7 2 6 2" xfId="7688"/>
    <cellStyle name="Normal 28 7 2 6 2 2" xfId="12231"/>
    <cellStyle name="Normal 28 7 2 6 2 2 2" xfId="21617"/>
    <cellStyle name="Normal 28 7 2 6 2 2 2 2" xfId="39901"/>
    <cellStyle name="Normal 28 7 2 6 2 2 3" xfId="30790"/>
    <cellStyle name="Normal 28 7 2 6 2 3" xfId="17077"/>
    <cellStyle name="Normal 28 7 2 6 2 3 2" xfId="35361"/>
    <cellStyle name="Normal 28 7 2 6 2 4" xfId="26250"/>
    <cellStyle name="Normal 28 7 2 6 3" xfId="9960"/>
    <cellStyle name="Normal 28 7 2 6 3 2" xfId="19346"/>
    <cellStyle name="Normal 28 7 2 6 3 2 2" xfId="37630"/>
    <cellStyle name="Normal 28 7 2 6 3 3" xfId="28519"/>
    <cellStyle name="Normal 28 7 2 6 4" xfId="14807"/>
    <cellStyle name="Normal 28 7 2 6 4 2" xfId="33091"/>
    <cellStyle name="Normal 28 7 2 6 5" xfId="23981"/>
    <cellStyle name="Normal 28 7 2 7" xfId="6676"/>
    <cellStyle name="Normal 28 7 2 7 2" xfId="11219"/>
    <cellStyle name="Normal 28 7 2 7 2 2" xfId="20605"/>
    <cellStyle name="Normal 28 7 2 7 2 2 2" xfId="38889"/>
    <cellStyle name="Normal 28 7 2 7 2 3" xfId="29778"/>
    <cellStyle name="Normal 28 7 2 7 3" xfId="16065"/>
    <cellStyle name="Normal 28 7 2 7 3 2" xfId="34349"/>
    <cellStyle name="Normal 28 7 2 7 4" xfId="25238"/>
    <cellStyle name="Normal 28 7 2 8" xfId="8947"/>
    <cellStyle name="Normal 28 7 2 8 2" xfId="18333"/>
    <cellStyle name="Normal 28 7 2 8 2 2" xfId="36617"/>
    <cellStyle name="Normal 28 7 2 8 3" xfId="27506"/>
    <cellStyle name="Normal 28 7 2 9" xfId="13795"/>
    <cellStyle name="Normal 28 7 2 9 2" xfId="32079"/>
    <cellStyle name="Normal 28 7 3" xfId="3492"/>
    <cellStyle name="Normal 28 7 3 2" xfId="4705"/>
    <cellStyle name="Normal 28 7 3 2 2" xfId="5290"/>
    <cellStyle name="Normal 28 7 3 2 2 2" xfId="7697"/>
    <cellStyle name="Normal 28 7 3 2 2 2 2" xfId="12240"/>
    <cellStyle name="Normal 28 7 3 2 2 2 2 2" xfId="21626"/>
    <cellStyle name="Normal 28 7 3 2 2 2 2 2 2" xfId="39910"/>
    <cellStyle name="Normal 28 7 3 2 2 2 2 3" xfId="30799"/>
    <cellStyle name="Normal 28 7 3 2 2 2 3" xfId="17086"/>
    <cellStyle name="Normal 28 7 3 2 2 2 3 2" xfId="35370"/>
    <cellStyle name="Normal 28 7 3 2 2 2 4" xfId="26259"/>
    <cellStyle name="Normal 28 7 3 2 2 3" xfId="9969"/>
    <cellStyle name="Normal 28 7 3 2 2 3 2" xfId="19355"/>
    <cellStyle name="Normal 28 7 3 2 2 3 2 2" xfId="37639"/>
    <cellStyle name="Normal 28 7 3 2 2 3 3" xfId="28528"/>
    <cellStyle name="Normal 28 7 3 2 2 4" xfId="14816"/>
    <cellStyle name="Normal 28 7 3 2 2 4 2" xfId="33100"/>
    <cellStyle name="Normal 28 7 3 2 2 5" xfId="23990"/>
    <cellStyle name="Normal 28 7 3 2 3" xfId="7143"/>
    <cellStyle name="Normal 28 7 3 2 3 2" xfId="11686"/>
    <cellStyle name="Normal 28 7 3 2 3 2 2" xfId="21072"/>
    <cellStyle name="Normal 28 7 3 2 3 2 2 2" xfId="39356"/>
    <cellStyle name="Normal 28 7 3 2 3 2 3" xfId="30245"/>
    <cellStyle name="Normal 28 7 3 2 3 3" xfId="16532"/>
    <cellStyle name="Normal 28 7 3 2 3 3 2" xfId="34816"/>
    <cellStyle name="Normal 28 7 3 2 3 4" xfId="25705"/>
    <cellStyle name="Normal 28 7 3 2 4" xfId="9415"/>
    <cellStyle name="Normal 28 7 3 2 4 2" xfId="18801"/>
    <cellStyle name="Normal 28 7 3 2 4 2 2" xfId="37085"/>
    <cellStyle name="Normal 28 7 3 2 4 3" xfId="27974"/>
    <cellStyle name="Normal 28 7 3 2 5" xfId="14262"/>
    <cellStyle name="Normal 28 7 3 2 5 2" xfId="32546"/>
    <cellStyle name="Normal 28 7 3 2 6" xfId="23436"/>
    <cellStyle name="Normal 28 7 3 3" xfId="5289"/>
    <cellStyle name="Normal 28 7 3 3 2" xfId="7696"/>
    <cellStyle name="Normal 28 7 3 3 2 2" xfId="12239"/>
    <cellStyle name="Normal 28 7 3 3 2 2 2" xfId="21625"/>
    <cellStyle name="Normal 28 7 3 3 2 2 2 2" xfId="39909"/>
    <cellStyle name="Normal 28 7 3 3 2 2 3" xfId="30798"/>
    <cellStyle name="Normal 28 7 3 3 2 3" xfId="17085"/>
    <cellStyle name="Normal 28 7 3 3 2 3 2" xfId="35369"/>
    <cellStyle name="Normal 28 7 3 3 2 4" xfId="26258"/>
    <cellStyle name="Normal 28 7 3 3 3" xfId="9968"/>
    <cellStyle name="Normal 28 7 3 3 3 2" xfId="19354"/>
    <cellStyle name="Normal 28 7 3 3 3 2 2" xfId="37638"/>
    <cellStyle name="Normal 28 7 3 3 3 3" xfId="28527"/>
    <cellStyle name="Normal 28 7 3 3 4" xfId="14815"/>
    <cellStyle name="Normal 28 7 3 3 4 2" xfId="33099"/>
    <cellStyle name="Normal 28 7 3 3 5" xfId="23989"/>
    <cellStyle name="Normal 28 7 3 4" xfId="6794"/>
    <cellStyle name="Normal 28 7 3 4 2" xfId="11337"/>
    <cellStyle name="Normal 28 7 3 4 2 2" xfId="20723"/>
    <cellStyle name="Normal 28 7 3 4 2 2 2" xfId="39007"/>
    <cellStyle name="Normal 28 7 3 4 2 3" xfId="29896"/>
    <cellStyle name="Normal 28 7 3 4 3" xfId="16183"/>
    <cellStyle name="Normal 28 7 3 4 3 2" xfId="34467"/>
    <cellStyle name="Normal 28 7 3 4 4" xfId="25356"/>
    <cellStyle name="Normal 28 7 3 5" xfId="9065"/>
    <cellStyle name="Normal 28 7 3 5 2" xfId="18451"/>
    <cellStyle name="Normal 28 7 3 5 2 2" xfId="36735"/>
    <cellStyle name="Normal 28 7 3 5 3" xfId="27624"/>
    <cellStyle name="Normal 28 7 3 6" xfId="13913"/>
    <cellStyle name="Normal 28 7 3 6 2" xfId="32197"/>
    <cellStyle name="Normal 28 7 3 7" xfId="23084"/>
    <cellStyle name="Normal 28 7 4" xfId="3450"/>
    <cellStyle name="Normal 28 7 4 2" xfId="4685"/>
    <cellStyle name="Normal 28 7 4 2 2" xfId="5292"/>
    <cellStyle name="Normal 28 7 4 2 2 2" xfId="7699"/>
    <cellStyle name="Normal 28 7 4 2 2 2 2" xfId="12242"/>
    <cellStyle name="Normal 28 7 4 2 2 2 2 2" xfId="21628"/>
    <cellStyle name="Normal 28 7 4 2 2 2 2 2 2" xfId="39912"/>
    <cellStyle name="Normal 28 7 4 2 2 2 2 3" xfId="30801"/>
    <cellStyle name="Normal 28 7 4 2 2 2 3" xfId="17088"/>
    <cellStyle name="Normal 28 7 4 2 2 2 3 2" xfId="35372"/>
    <cellStyle name="Normal 28 7 4 2 2 2 4" xfId="26261"/>
    <cellStyle name="Normal 28 7 4 2 2 3" xfId="9971"/>
    <cellStyle name="Normal 28 7 4 2 2 3 2" xfId="19357"/>
    <cellStyle name="Normal 28 7 4 2 2 3 2 2" xfId="37641"/>
    <cellStyle name="Normal 28 7 4 2 2 3 3" xfId="28530"/>
    <cellStyle name="Normal 28 7 4 2 2 4" xfId="14818"/>
    <cellStyle name="Normal 28 7 4 2 2 4 2" xfId="33102"/>
    <cellStyle name="Normal 28 7 4 2 2 5" xfId="23992"/>
    <cellStyle name="Normal 28 7 4 2 3" xfId="7123"/>
    <cellStyle name="Normal 28 7 4 2 3 2" xfId="11666"/>
    <cellStyle name="Normal 28 7 4 2 3 2 2" xfId="21052"/>
    <cellStyle name="Normal 28 7 4 2 3 2 2 2" xfId="39336"/>
    <cellStyle name="Normal 28 7 4 2 3 2 3" xfId="30225"/>
    <cellStyle name="Normal 28 7 4 2 3 3" xfId="16512"/>
    <cellStyle name="Normal 28 7 4 2 3 3 2" xfId="34796"/>
    <cellStyle name="Normal 28 7 4 2 3 4" xfId="25685"/>
    <cellStyle name="Normal 28 7 4 2 4" xfId="9395"/>
    <cellStyle name="Normal 28 7 4 2 4 2" xfId="18781"/>
    <cellStyle name="Normal 28 7 4 2 4 2 2" xfId="37065"/>
    <cellStyle name="Normal 28 7 4 2 4 3" xfId="27954"/>
    <cellStyle name="Normal 28 7 4 2 5" xfId="14242"/>
    <cellStyle name="Normal 28 7 4 2 5 2" xfId="32526"/>
    <cellStyle name="Normal 28 7 4 2 6" xfId="23416"/>
    <cellStyle name="Normal 28 7 4 3" xfId="5291"/>
    <cellStyle name="Normal 28 7 4 3 2" xfId="7698"/>
    <cellStyle name="Normal 28 7 4 3 2 2" xfId="12241"/>
    <cellStyle name="Normal 28 7 4 3 2 2 2" xfId="21627"/>
    <cellStyle name="Normal 28 7 4 3 2 2 2 2" xfId="39911"/>
    <cellStyle name="Normal 28 7 4 3 2 2 3" xfId="30800"/>
    <cellStyle name="Normal 28 7 4 3 2 3" xfId="17087"/>
    <cellStyle name="Normal 28 7 4 3 2 3 2" xfId="35371"/>
    <cellStyle name="Normal 28 7 4 3 2 4" xfId="26260"/>
    <cellStyle name="Normal 28 7 4 3 3" xfId="9970"/>
    <cellStyle name="Normal 28 7 4 3 3 2" xfId="19356"/>
    <cellStyle name="Normal 28 7 4 3 3 2 2" xfId="37640"/>
    <cellStyle name="Normal 28 7 4 3 3 3" xfId="28529"/>
    <cellStyle name="Normal 28 7 4 3 4" xfId="14817"/>
    <cellStyle name="Normal 28 7 4 3 4 2" xfId="33101"/>
    <cellStyle name="Normal 28 7 4 3 5" xfId="23991"/>
    <cellStyle name="Normal 28 7 4 4" xfId="6774"/>
    <cellStyle name="Normal 28 7 4 4 2" xfId="11317"/>
    <cellStyle name="Normal 28 7 4 4 2 2" xfId="20703"/>
    <cellStyle name="Normal 28 7 4 4 2 2 2" xfId="38987"/>
    <cellStyle name="Normal 28 7 4 4 2 3" xfId="29876"/>
    <cellStyle name="Normal 28 7 4 4 3" xfId="16163"/>
    <cellStyle name="Normal 28 7 4 4 3 2" xfId="34447"/>
    <cellStyle name="Normal 28 7 4 4 4" xfId="25336"/>
    <cellStyle name="Normal 28 7 4 5" xfId="9045"/>
    <cellStyle name="Normal 28 7 4 5 2" xfId="18431"/>
    <cellStyle name="Normal 28 7 4 5 2 2" xfId="36715"/>
    <cellStyle name="Normal 28 7 4 5 3" xfId="27604"/>
    <cellStyle name="Normal 28 7 4 6" xfId="13893"/>
    <cellStyle name="Normal 28 7 4 6 2" xfId="32177"/>
    <cellStyle name="Normal 28 7 4 7" xfId="23064"/>
    <cellStyle name="Normal 28 7 5" xfId="3661"/>
    <cellStyle name="Normal 28 7 5 2" xfId="4824"/>
    <cellStyle name="Normal 28 7 5 2 2" xfId="5294"/>
    <cellStyle name="Normal 28 7 5 2 2 2" xfId="7701"/>
    <cellStyle name="Normal 28 7 5 2 2 2 2" xfId="12244"/>
    <cellStyle name="Normal 28 7 5 2 2 2 2 2" xfId="21630"/>
    <cellStyle name="Normal 28 7 5 2 2 2 2 2 2" xfId="39914"/>
    <cellStyle name="Normal 28 7 5 2 2 2 2 3" xfId="30803"/>
    <cellStyle name="Normal 28 7 5 2 2 2 3" xfId="17090"/>
    <cellStyle name="Normal 28 7 5 2 2 2 3 2" xfId="35374"/>
    <cellStyle name="Normal 28 7 5 2 2 2 4" xfId="26263"/>
    <cellStyle name="Normal 28 7 5 2 2 3" xfId="9973"/>
    <cellStyle name="Normal 28 7 5 2 2 3 2" xfId="19359"/>
    <cellStyle name="Normal 28 7 5 2 2 3 2 2" xfId="37643"/>
    <cellStyle name="Normal 28 7 5 2 2 3 3" xfId="28532"/>
    <cellStyle name="Normal 28 7 5 2 2 4" xfId="14820"/>
    <cellStyle name="Normal 28 7 5 2 2 4 2" xfId="33104"/>
    <cellStyle name="Normal 28 7 5 2 2 5" xfId="23994"/>
    <cellStyle name="Normal 28 7 5 2 3" xfId="7262"/>
    <cellStyle name="Normal 28 7 5 2 3 2" xfId="11805"/>
    <cellStyle name="Normal 28 7 5 2 3 2 2" xfId="21191"/>
    <cellStyle name="Normal 28 7 5 2 3 2 2 2" xfId="39475"/>
    <cellStyle name="Normal 28 7 5 2 3 2 3" xfId="30364"/>
    <cellStyle name="Normal 28 7 5 2 3 3" xfId="16651"/>
    <cellStyle name="Normal 28 7 5 2 3 3 2" xfId="34935"/>
    <cellStyle name="Normal 28 7 5 2 3 4" xfId="25824"/>
    <cellStyle name="Normal 28 7 5 2 4" xfId="9534"/>
    <cellStyle name="Normal 28 7 5 2 4 2" xfId="18920"/>
    <cellStyle name="Normal 28 7 5 2 4 2 2" xfId="37204"/>
    <cellStyle name="Normal 28 7 5 2 4 3" xfId="28093"/>
    <cellStyle name="Normal 28 7 5 2 5" xfId="14381"/>
    <cellStyle name="Normal 28 7 5 2 5 2" xfId="32665"/>
    <cellStyle name="Normal 28 7 5 2 6" xfId="23555"/>
    <cellStyle name="Normal 28 7 5 3" xfId="5293"/>
    <cellStyle name="Normal 28 7 5 3 2" xfId="7700"/>
    <cellStyle name="Normal 28 7 5 3 2 2" xfId="12243"/>
    <cellStyle name="Normal 28 7 5 3 2 2 2" xfId="21629"/>
    <cellStyle name="Normal 28 7 5 3 2 2 2 2" xfId="39913"/>
    <cellStyle name="Normal 28 7 5 3 2 2 3" xfId="30802"/>
    <cellStyle name="Normal 28 7 5 3 2 3" xfId="17089"/>
    <cellStyle name="Normal 28 7 5 3 2 3 2" xfId="35373"/>
    <cellStyle name="Normal 28 7 5 3 2 4" xfId="26262"/>
    <cellStyle name="Normal 28 7 5 3 3" xfId="9972"/>
    <cellStyle name="Normal 28 7 5 3 3 2" xfId="19358"/>
    <cellStyle name="Normal 28 7 5 3 3 2 2" xfId="37642"/>
    <cellStyle name="Normal 28 7 5 3 3 3" xfId="28531"/>
    <cellStyle name="Normal 28 7 5 3 4" xfId="14819"/>
    <cellStyle name="Normal 28 7 5 3 4 2" xfId="33103"/>
    <cellStyle name="Normal 28 7 5 3 5" xfId="23993"/>
    <cellStyle name="Normal 28 7 5 4" xfId="6913"/>
    <cellStyle name="Normal 28 7 5 4 2" xfId="11456"/>
    <cellStyle name="Normal 28 7 5 4 2 2" xfId="20842"/>
    <cellStyle name="Normal 28 7 5 4 2 2 2" xfId="39126"/>
    <cellStyle name="Normal 28 7 5 4 2 3" xfId="30015"/>
    <cellStyle name="Normal 28 7 5 4 3" xfId="16302"/>
    <cellStyle name="Normal 28 7 5 4 3 2" xfId="34586"/>
    <cellStyle name="Normal 28 7 5 4 4" xfId="25475"/>
    <cellStyle name="Normal 28 7 5 5" xfId="9184"/>
    <cellStyle name="Normal 28 7 5 5 2" xfId="18570"/>
    <cellStyle name="Normal 28 7 5 5 2 2" xfId="36854"/>
    <cellStyle name="Normal 28 7 5 5 3" xfId="27743"/>
    <cellStyle name="Normal 28 7 5 6" xfId="14032"/>
    <cellStyle name="Normal 28 7 5 6 2" xfId="32316"/>
    <cellStyle name="Normal 28 7 5 7" xfId="23204"/>
    <cellStyle name="Normal 28 7 6" xfId="4545"/>
    <cellStyle name="Normal 28 7 6 2" xfId="5295"/>
    <cellStyle name="Normal 28 7 6 2 2" xfId="7702"/>
    <cellStyle name="Normal 28 7 6 2 2 2" xfId="12245"/>
    <cellStyle name="Normal 28 7 6 2 2 2 2" xfId="21631"/>
    <cellStyle name="Normal 28 7 6 2 2 2 2 2" xfId="39915"/>
    <cellStyle name="Normal 28 7 6 2 2 2 3" xfId="30804"/>
    <cellStyle name="Normal 28 7 6 2 2 3" xfId="17091"/>
    <cellStyle name="Normal 28 7 6 2 2 3 2" xfId="35375"/>
    <cellStyle name="Normal 28 7 6 2 2 4" xfId="26264"/>
    <cellStyle name="Normal 28 7 6 2 3" xfId="9974"/>
    <cellStyle name="Normal 28 7 6 2 3 2" xfId="19360"/>
    <cellStyle name="Normal 28 7 6 2 3 2 2" xfId="37644"/>
    <cellStyle name="Normal 28 7 6 2 3 3" xfId="28533"/>
    <cellStyle name="Normal 28 7 6 2 4" xfId="14821"/>
    <cellStyle name="Normal 28 7 6 2 4 2" xfId="33105"/>
    <cellStyle name="Normal 28 7 6 2 5" xfId="23995"/>
    <cellStyle name="Normal 28 7 6 3" xfId="6983"/>
    <cellStyle name="Normal 28 7 6 3 2" xfId="11526"/>
    <cellStyle name="Normal 28 7 6 3 2 2" xfId="20912"/>
    <cellStyle name="Normal 28 7 6 3 2 2 2" xfId="39196"/>
    <cellStyle name="Normal 28 7 6 3 2 3" xfId="30085"/>
    <cellStyle name="Normal 28 7 6 3 3" xfId="16372"/>
    <cellStyle name="Normal 28 7 6 3 3 2" xfId="34656"/>
    <cellStyle name="Normal 28 7 6 3 4" xfId="25545"/>
    <cellStyle name="Normal 28 7 6 4" xfId="9255"/>
    <cellStyle name="Normal 28 7 6 4 2" xfId="18641"/>
    <cellStyle name="Normal 28 7 6 4 2 2" xfId="36925"/>
    <cellStyle name="Normal 28 7 6 4 3" xfId="27814"/>
    <cellStyle name="Normal 28 7 6 5" xfId="14102"/>
    <cellStyle name="Normal 28 7 6 5 2" xfId="32386"/>
    <cellStyle name="Normal 28 7 6 6" xfId="23276"/>
    <cellStyle name="Normal 28 7 7" xfId="5280"/>
    <cellStyle name="Normal 28 7 7 2" xfId="7687"/>
    <cellStyle name="Normal 28 7 7 2 2" xfId="12230"/>
    <cellStyle name="Normal 28 7 7 2 2 2" xfId="21616"/>
    <cellStyle name="Normal 28 7 7 2 2 2 2" xfId="39900"/>
    <cellStyle name="Normal 28 7 7 2 2 3" xfId="30789"/>
    <cellStyle name="Normal 28 7 7 2 3" xfId="17076"/>
    <cellStyle name="Normal 28 7 7 2 3 2" xfId="35360"/>
    <cellStyle name="Normal 28 7 7 2 4" xfId="26249"/>
    <cellStyle name="Normal 28 7 7 3" xfId="9959"/>
    <cellStyle name="Normal 28 7 7 3 2" xfId="19345"/>
    <cellStyle name="Normal 28 7 7 3 2 2" xfId="37629"/>
    <cellStyle name="Normal 28 7 7 3 3" xfId="28518"/>
    <cellStyle name="Normal 28 7 7 4" xfId="14806"/>
    <cellStyle name="Normal 28 7 7 4 2" xfId="33090"/>
    <cellStyle name="Normal 28 7 7 5" xfId="23980"/>
    <cellStyle name="Normal 28 7 8" xfId="6634"/>
    <cellStyle name="Normal 28 7 8 2" xfId="11177"/>
    <cellStyle name="Normal 28 7 8 2 2" xfId="20563"/>
    <cellStyle name="Normal 28 7 8 2 2 2" xfId="38847"/>
    <cellStyle name="Normal 28 7 8 2 3" xfId="29736"/>
    <cellStyle name="Normal 28 7 8 3" xfId="16023"/>
    <cellStyle name="Normal 28 7 8 3 2" xfId="34307"/>
    <cellStyle name="Normal 28 7 8 4" xfId="25196"/>
    <cellStyle name="Normal 28 7 9" xfId="8905"/>
    <cellStyle name="Normal 28 7 9 2" xfId="18291"/>
    <cellStyle name="Normal 28 7 9 2 2" xfId="36575"/>
    <cellStyle name="Normal 28 7 9 3" xfId="27464"/>
    <cellStyle name="Normal 28 8" xfId="2373"/>
    <cellStyle name="Normal 28 8 10" xfId="22954"/>
    <cellStyle name="Normal 28 8 2" xfId="3602"/>
    <cellStyle name="Normal 28 8 2 2" xfId="4773"/>
    <cellStyle name="Normal 28 8 2 2 2" xfId="5298"/>
    <cellStyle name="Normal 28 8 2 2 2 2" xfId="7705"/>
    <cellStyle name="Normal 28 8 2 2 2 2 2" xfId="12248"/>
    <cellStyle name="Normal 28 8 2 2 2 2 2 2" xfId="21634"/>
    <cellStyle name="Normal 28 8 2 2 2 2 2 2 2" xfId="39918"/>
    <cellStyle name="Normal 28 8 2 2 2 2 2 3" xfId="30807"/>
    <cellStyle name="Normal 28 8 2 2 2 2 3" xfId="17094"/>
    <cellStyle name="Normal 28 8 2 2 2 2 3 2" xfId="35378"/>
    <cellStyle name="Normal 28 8 2 2 2 2 4" xfId="26267"/>
    <cellStyle name="Normal 28 8 2 2 2 3" xfId="9977"/>
    <cellStyle name="Normal 28 8 2 2 2 3 2" xfId="19363"/>
    <cellStyle name="Normal 28 8 2 2 2 3 2 2" xfId="37647"/>
    <cellStyle name="Normal 28 8 2 2 2 3 3" xfId="28536"/>
    <cellStyle name="Normal 28 8 2 2 2 4" xfId="14824"/>
    <cellStyle name="Normal 28 8 2 2 2 4 2" xfId="33108"/>
    <cellStyle name="Normal 28 8 2 2 2 5" xfId="23998"/>
    <cellStyle name="Normal 28 8 2 2 3" xfId="7211"/>
    <cellStyle name="Normal 28 8 2 2 3 2" xfId="11754"/>
    <cellStyle name="Normal 28 8 2 2 3 2 2" xfId="21140"/>
    <cellStyle name="Normal 28 8 2 2 3 2 2 2" xfId="39424"/>
    <cellStyle name="Normal 28 8 2 2 3 2 3" xfId="30313"/>
    <cellStyle name="Normal 28 8 2 2 3 3" xfId="16600"/>
    <cellStyle name="Normal 28 8 2 2 3 3 2" xfId="34884"/>
    <cellStyle name="Normal 28 8 2 2 3 4" xfId="25773"/>
    <cellStyle name="Normal 28 8 2 2 4" xfId="9483"/>
    <cellStyle name="Normal 28 8 2 2 4 2" xfId="18869"/>
    <cellStyle name="Normal 28 8 2 2 4 2 2" xfId="37153"/>
    <cellStyle name="Normal 28 8 2 2 4 3" xfId="28042"/>
    <cellStyle name="Normal 28 8 2 2 5" xfId="14330"/>
    <cellStyle name="Normal 28 8 2 2 5 2" xfId="32614"/>
    <cellStyle name="Normal 28 8 2 2 6" xfId="23504"/>
    <cellStyle name="Normal 28 8 2 3" xfId="5297"/>
    <cellStyle name="Normal 28 8 2 3 2" xfId="7704"/>
    <cellStyle name="Normal 28 8 2 3 2 2" xfId="12247"/>
    <cellStyle name="Normal 28 8 2 3 2 2 2" xfId="21633"/>
    <cellStyle name="Normal 28 8 2 3 2 2 2 2" xfId="39917"/>
    <cellStyle name="Normal 28 8 2 3 2 2 3" xfId="30806"/>
    <cellStyle name="Normal 28 8 2 3 2 3" xfId="17093"/>
    <cellStyle name="Normal 28 8 2 3 2 3 2" xfId="35377"/>
    <cellStyle name="Normal 28 8 2 3 2 4" xfId="26266"/>
    <cellStyle name="Normal 28 8 2 3 3" xfId="9976"/>
    <cellStyle name="Normal 28 8 2 3 3 2" xfId="19362"/>
    <cellStyle name="Normal 28 8 2 3 3 2 2" xfId="37646"/>
    <cellStyle name="Normal 28 8 2 3 3 3" xfId="28535"/>
    <cellStyle name="Normal 28 8 2 3 4" xfId="14823"/>
    <cellStyle name="Normal 28 8 2 3 4 2" xfId="33107"/>
    <cellStyle name="Normal 28 8 2 3 5" xfId="23997"/>
    <cellStyle name="Normal 28 8 2 4" xfId="6862"/>
    <cellStyle name="Normal 28 8 2 4 2" xfId="11405"/>
    <cellStyle name="Normal 28 8 2 4 2 2" xfId="20791"/>
    <cellStyle name="Normal 28 8 2 4 2 2 2" xfId="39075"/>
    <cellStyle name="Normal 28 8 2 4 2 3" xfId="29964"/>
    <cellStyle name="Normal 28 8 2 4 3" xfId="16251"/>
    <cellStyle name="Normal 28 8 2 4 3 2" xfId="34535"/>
    <cellStyle name="Normal 28 8 2 4 4" xfId="25424"/>
    <cellStyle name="Normal 28 8 2 5" xfId="9133"/>
    <cellStyle name="Normal 28 8 2 5 2" xfId="18519"/>
    <cellStyle name="Normal 28 8 2 5 2 2" xfId="36803"/>
    <cellStyle name="Normal 28 8 2 5 3" xfId="27692"/>
    <cellStyle name="Normal 28 8 2 6" xfId="13981"/>
    <cellStyle name="Normal 28 8 2 6 2" xfId="32265"/>
    <cellStyle name="Normal 28 8 2 7" xfId="23153"/>
    <cellStyle name="Normal 28 8 3" xfId="3464"/>
    <cellStyle name="Normal 28 8 3 2" xfId="4692"/>
    <cellStyle name="Normal 28 8 3 2 2" xfId="5300"/>
    <cellStyle name="Normal 28 8 3 2 2 2" xfId="7707"/>
    <cellStyle name="Normal 28 8 3 2 2 2 2" xfId="12250"/>
    <cellStyle name="Normal 28 8 3 2 2 2 2 2" xfId="21636"/>
    <cellStyle name="Normal 28 8 3 2 2 2 2 2 2" xfId="39920"/>
    <cellStyle name="Normal 28 8 3 2 2 2 2 3" xfId="30809"/>
    <cellStyle name="Normal 28 8 3 2 2 2 3" xfId="17096"/>
    <cellStyle name="Normal 28 8 3 2 2 2 3 2" xfId="35380"/>
    <cellStyle name="Normal 28 8 3 2 2 2 4" xfId="26269"/>
    <cellStyle name="Normal 28 8 3 2 2 3" xfId="9979"/>
    <cellStyle name="Normal 28 8 3 2 2 3 2" xfId="19365"/>
    <cellStyle name="Normal 28 8 3 2 2 3 2 2" xfId="37649"/>
    <cellStyle name="Normal 28 8 3 2 2 3 3" xfId="28538"/>
    <cellStyle name="Normal 28 8 3 2 2 4" xfId="14826"/>
    <cellStyle name="Normal 28 8 3 2 2 4 2" xfId="33110"/>
    <cellStyle name="Normal 28 8 3 2 2 5" xfId="24000"/>
    <cellStyle name="Normal 28 8 3 2 3" xfId="7130"/>
    <cellStyle name="Normal 28 8 3 2 3 2" xfId="11673"/>
    <cellStyle name="Normal 28 8 3 2 3 2 2" xfId="21059"/>
    <cellStyle name="Normal 28 8 3 2 3 2 2 2" xfId="39343"/>
    <cellStyle name="Normal 28 8 3 2 3 2 3" xfId="30232"/>
    <cellStyle name="Normal 28 8 3 2 3 3" xfId="16519"/>
    <cellStyle name="Normal 28 8 3 2 3 3 2" xfId="34803"/>
    <cellStyle name="Normal 28 8 3 2 3 4" xfId="25692"/>
    <cellStyle name="Normal 28 8 3 2 4" xfId="9402"/>
    <cellStyle name="Normal 28 8 3 2 4 2" xfId="18788"/>
    <cellStyle name="Normal 28 8 3 2 4 2 2" xfId="37072"/>
    <cellStyle name="Normal 28 8 3 2 4 3" xfId="27961"/>
    <cellStyle name="Normal 28 8 3 2 5" xfId="14249"/>
    <cellStyle name="Normal 28 8 3 2 5 2" xfId="32533"/>
    <cellStyle name="Normal 28 8 3 2 6" xfId="23423"/>
    <cellStyle name="Normal 28 8 3 3" xfId="5299"/>
    <cellStyle name="Normal 28 8 3 3 2" xfId="7706"/>
    <cellStyle name="Normal 28 8 3 3 2 2" xfId="12249"/>
    <cellStyle name="Normal 28 8 3 3 2 2 2" xfId="21635"/>
    <cellStyle name="Normal 28 8 3 3 2 2 2 2" xfId="39919"/>
    <cellStyle name="Normal 28 8 3 3 2 2 3" xfId="30808"/>
    <cellStyle name="Normal 28 8 3 3 2 3" xfId="17095"/>
    <cellStyle name="Normal 28 8 3 3 2 3 2" xfId="35379"/>
    <cellStyle name="Normal 28 8 3 3 2 4" xfId="26268"/>
    <cellStyle name="Normal 28 8 3 3 3" xfId="9978"/>
    <cellStyle name="Normal 28 8 3 3 3 2" xfId="19364"/>
    <cellStyle name="Normal 28 8 3 3 3 2 2" xfId="37648"/>
    <cellStyle name="Normal 28 8 3 3 3 3" xfId="28537"/>
    <cellStyle name="Normal 28 8 3 3 4" xfId="14825"/>
    <cellStyle name="Normal 28 8 3 3 4 2" xfId="33109"/>
    <cellStyle name="Normal 28 8 3 3 5" xfId="23999"/>
    <cellStyle name="Normal 28 8 3 4" xfId="6781"/>
    <cellStyle name="Normal 28 8 3 4 2" xfId="11324"/>
    <cellStyle name="Normal 28 8 3 4 2 2" xfId="20710"/>
    <cellStyle name="Normal 28 8 3 4 2 2 2" xfId="38994"/>
    <cellStyle name="Normal 28 8 3 4 2 3" xfId="29883"/>
    <cellStyle name="Normal 28 8 3 4 3" xfId="16170"/>
    <cellStyle name="Normal 28 8 3 4 3 2" xfId="34454"/>
    <cellStyle name="Normal 28 8 3 4 4" xfId="25343"/>
    <cellStyle name="Normal 28 8 3 5" xfId="9052"/>
    <cellStyle name="Normal 28 8 3 5 2" xfId="18438"/>
    <cellStyle name="Normal 28 8 3 5 2 2" xfId="36722"/>
    <cellStyle name="Normal 28 8 3 5 3" xfId="27611"/>
    <cellStyle name="Normal 28 8 3 6" xfId="13900"/>
    <cellStyle name="Normal 28 8 3 6 2" xfId="32184"/>
    <cellStyle name="Normal 28 8 3 7" xfId="23071"/>
    <cellStyle name="Normal 28 8 4" xfId="3249"/>
    <cellStyle name="Normal 28 8 4 2" xfId="4624"/>
    <cellStyle name="Normal 28 8 4 2 2" xfId="5302"/>
    <cellStyle name="Normal 28 8 4 2 2 2" xfId="7709"/>
    <cellStyle name="Normal 28 8 4 2 2 2 2" xfId="12252"/>
    <cellStyle name="Normal 28 8 4 2 2 2 2 2" xfId="21638"/>
    <cellStyle name="Normal 28 8 4 2 2 2 2 2 2" xfId="39922"/>
    <cellStyle name="Normal 28 8 4 2 2 2 2 3" xfId="30811"/>
    <cellStyle name="Normal 28 8 4 2 2 2 3" xfId="17098"/>
    <cellStyle name="Normal 28 8 4 2 2 2 3 2" xfId="35382"/>
    <cellStyle name="Normal 28 8 4 2 2 2 4" xfId="26271"/>
    <cellStyle name="Normal 28 8 4 2 2 3" xfId="9981"/>
    <cellStyle name="Normal 28 8 4 2 2 3 2" xfId="19367"/>
    <cellStyle name="Normal 28 8 4 2 2 3 2 2" xfId="37651"/>
    <cellStyle name="Normal 28 8 4 2 2 3 3" xfId="28540"/>
    <cellStyle name="Normal 28 8 4 2 2 4" xfId="14828"/>
    <cellStyle name="Normal 28 8 4 2 2 4 2" xfId="33112"/>
    <cellStyle name="Normal 28 8 4 2 2 5" xfId="24002"/>
    <cellStyle name="Normal 28 8 4 2 3" xfId="7062"/>
    <cellStyle name="Normal 28 8 4 2 3 2" xfId="11605"/>
    <cellStyle name="Normal 28 8 4 2 3 2 2" xfId="20991"/>
    <cellStyle name="Normal 28 8 4 2 3 2 2 2" xfId="39275"/>
    <cellStyle name="Normal 28 8 4 2 3 2 3" xfId="30164"/>
    <cellStyle name="Normal 28 8 4 2 3 3" xfId="16451"/>
    <cellStyle name="Normal 28 8 4 2 3 3 2" xfId="34735"/>
    <cellStyle name="Normal 28 8 4 2 3 4" xfId="25624"/>
    <cellStyle name="Normal 28 8 4 2 4" xfId="9334"/>
    <cellStyle name="Normal 28 8 4 2 4 2" xfId="18720"/>
    <cellStyle name="Normal 28 8 4 2 4 2 2" xfId="37004"/>
    <cellStyle name="Normal 28 8 4 2 4 3" xfId="27893"/>
    <cellStyle name="Normal 28 8 4 2 5" xfId="14181"/>
    <cellStyle name="Normal 28 8 4 2 5 2" xfId="32465"/>
    <cellStyle name="Normal 28 8 4 2 6" xfId="23355"/>
    <cellStyle name="Normal 28 8 4 3" xfId="5301"/>
    <cellStyle name="Normal 28 8 4 3 2" xfId="7708"/>
    <cellStyle name="Normal 28 8 4 3 2 2" xfId="12251"/>
    <cellStyle name="Normal 28 8 4 3 2 2 2" xfId="21637"/>
    <cellStyle name="Normal 28 8 4 3 2 2 2 2" xfId="39921"/>
    <cellStyle name="Normal 28 8 4 3 2 2 3" xfId="30810"/>
    <cellStyle name="Normal 28 8 4 3 2 3" xfId="17097"/>
    <cellStyle name="Normal 28 8 4 3 2 3 2" xfId="35381"/>
    <cellStyle name="Normal 28 8 4 3 2 4" xfId="26270"/>
    <cellStyle name="Normal 28 8 4 3 3" xfId="9980"/>
    <cellStyle name="Normal 28 8 4 3 3 2" xfId="19366"/>
    <cellStyle name="Normal 28 8 4 3 3 2 2" xfId="37650"/>
    <cellStyle name="Normal 28 8 4 3 3 3" xfId="28539"/>
    <cellStyle name="Normal 28 8 4 3 4" xfId="14827"/>
    <cellStyle name="Normal 28 8 4 3 4 2" xfId="33111"/>
    <cellStyle name="Normal 28 8 4 3 5" xfId="24001"/>
    <cellStyle name="Normal 28 8 4 4" xfId="6713"/>
    <cellStyle name="Normal 28 8 4 4 2" xfId="11256"/>
    <cellStyle name="Normal 28 8 4 4 2 2" xfId="20642"/>
    <cellStyle name="Normal 28 8 4 4 2 2 2" xfId="38926"/>
    <cellStyle name="Normal 28 8 4 4 2 3" xfId="29815"/>
    <cellStyle name="Normal 28 8 4 4 3" xfId="16102"/>
    <cellStyle name="Normal 28 8 4 4 3 2" xfId="34386"/>
    <cellStyle name="Normal 28 8 4 4 4" xfId="25275"/>
    <cellStyle name="Normal 28 8 4 5" xfId="8984"/>
    <cellStyle name="Normal 28 8 4 5 2" xfId="18370"/>
    <cellStyle name="Normal 28 8 4 5 2 2" xfId="36654"/>
    <cellStyle name="Normal 28 8 4 5 3" xfId="27543"/>
    <cellStyle name="Normal 28 8 4 6" xfId="13832"/>
    <cellStyle name="Normal 28 8 4 6 2" xfId="32116"/>
    <cellStyle name="Normal 28 8 4 7" xfId="23003"/>
    <cellStyle name="Normal 28 8 5" xfId="4581"/>
    <cellStyle name="Normal 28 8 5 2" xfId="5303"/>
    <cellStyle name="Normal 28 8 5 2 2" xfId="7710"/>
    <cellStyle name="Normal 28 8 5 2 2 2" xfId="12253"/>
    <cellStyle name="Normal 28 8 5 2 2 2 2" xfId="21639"/>
    <cellStyle name="Normal 28 8 5 2 2 2 2 2" xfId="39923"/>
    <cellStyle name="Normal 28 8 5 2 2 2 3" xfId="30812"/>
    <cellStyle name="Normal 28 8 5 2 2 3" xfId="17099"/>
    <cellStyle name="Normal 28 8 5 2 2 3 2" xfId="35383"/>
    <cellStyle name="Normal 28 8 5 2 2 4" xfId="26272"/>
    <cellStyle name="Normal 28 8 5 2 3" xfId="9982"/>
    <cellStyle name="Normal 28 8 5 2 3 2" xfId="19368"/>
    <cellStyle name="Normal 28 8 5 2 3 2 2" xfId="37652"/>
    <cellStyle name="Normal 28 8 5 2 3 3" xfId="28541"/>
    <cellStyle name="Normal 28 8 5 2 4" xfId="14829"/>
    <cellStyle name="Normal 28 8 5 2 4 2" xfId="33113"/>
    <cellStyle name="Normal 28 8 5 2 5" xfId="24003"/>
    <cellStyle name="Normal 28 8 5 3" xfId="7019"/>
    <cellStyle name="Normal 28 8 5 3 2" xfId="11562"/>
    <cellStyle name="Normal 28 8 5 3 2 2" xfId="20948"/>
    <cellStyle name="Normal 28 8 5 3 2 2 2" xfId="39232"/>
    <cellStyle name="Normal 28 8 5 3 2 3" xfId="30121"/>
    <cellStyle name="Normal 28 8 5 3 3" xfId="16408"/>
    <cellStyle name="Normal 28 8 5 3 3 2" xfId="34692"/>
    <cellStyle name="Normal 28 8 5 3 4" xfId="25581"/>
    <cellStyle name="Normal 28 8 5 4" xfId="9291"/>
    <cellStyle name="Normal 28 8 5 4 2" xfId="18677"/>
    <cellStyle name="Normal 28 8 5 4 2 2" xfId="36961"/>
    <cellStyle name="Normal 28 8 5 4 3" xfId="27850"/>
    <cellStyle name="Normal 28 8 5 5" xfId="14138"/>
    <cellStyle name="Normal 28 8 5 5 2" xfId="32422"/>
    <cellStyle name="Normal 28 8 5 6" xfId="23312"/>
    <cellStyle name="Normal 28 8 6" xfId="5296"/>
    <cellStyle name="Normal 28 8 6 2" xfId="7703"/>
    <cellStyle name="Normal 28 8 6 2 2" xfId="12246"/>
    <cellStyle name="Normal 28 8 6 2 2 2" xfId="21632"/>
    <cellStyle name="Normal 28 8 6 2 2 2 2" xfId="39916"/>
    <cellStyle name="Normal 28 8 6 2 2 3" xfId="30805"/>
    <cellStyle name="Normal 28 8 6 2 3" xfId="17092"/>
    <cellStyle name="Normal 28 8 6 2 3 2" xfId="35376"/>
    <cellStyle name="Normal 28 8 6 2 4" xfId="26265"/>
    <cellStyle name="Normal 28 8 6 3" xfId="9975"/>
    <cellStyle name="Normal 28 8 6 3 2" xfId="19361"/>
    <cellStyle name="Normal 28 8 6 3 2 2" xfId="37645"/>
    <cellStyle name="Normal 28 8 6 3 3" xfId="28534"/>
    <cellStyle name="Normal 28 8 6 4" xfId="14822"/>
    <cellStyle name="Normal 28 8 6 4 2" xfId="33106"/>
    <cellStyle name="Normal 28 8 6 5" xfId="23996"/>
    <cellStyle name="Normal 28 8 7" xfId="6670"/>
    <cellStyle name="Normal 28 8 7 2" xfId="11213"/>
    <cellStyle name="Normal 28 8 7 2 2" xfId="20599"/>
    <cellStyle name="Normal 28 8 7 2 2 2" xfId="38883"/>
    <cellStyle name="Normal 28 8 7 2 3" xfId="29772"/>
    <cellStyle name="Normal 28 8 7 3" xfId="16059"/>
    <cellStyle name="Normal 28 8 7 3 2" xfId="34343"/>
    <cellStyle name="Normal 28 8 7 4" xfId="25232"/>
    <cellStyle name="Normal 28 8 8" xfId="8941"/>
    <cellStyle name="Normal 28 8 8 2" xfId="18327"/>
    <cellStyle name="Normal 28 8 8 2 2" xfId="36611"/>
    <cellStyle name="Normal 28 8 8 3" xfId="27500"/>
    <cellStyle name="Normal 28 8 9" xfId="13789"/>
    <cellStyle name="Normal 28 8 9 2" xfId="32073"/>
    <cellStyle name="Normal 28 9" xfId="3463"/>
    <cellStyle name="Normal 28 9 2" xfId="4691"/>
    <cellStyle name="Normal 28 9 2 2" xfId="5305"/>
    <cellStyle name="Normal 28 9 2 2 2" xfId="7712"/>
    <cellStyle name="Normal 28 9 2 2 2 2" xfId="12255"/>
    <cellStyle name="Normal 28 9 2 2 2 2 2" xfId="21641"/>
    <cellStyle name="Normal 28 9 2 2 2 2 2 2" xfId="39925"/>
    <cellStyle name="Normal 28 9 2 2 2 2 3" xfId="30814"/>
    <cellStyle name="Normal 28 9 2 2 2 3" xfId="17101"/>
    <cellStyle name="Normal 28 9 2 2 2 3 2" xfId="35385"/>
    <cellStyle name="Normal 28 9 2 2 2 4" xfId="26274"/>
    <cellStyle name="Normal 28 9 2 2 3" xfId="9984"/>
    <cellStyle name="Normal 28 9 2 2 3 2" xfId="19370"/>
    <cellStyle name="Normal 28 9 2 2 3 2 2" xfId="37654"/>
    <cellStyle name="Normal 28 9 2 2 3 3" xfId="28543"/>
    <cellStyle name="Normal 28 9 2 2 4" xfId="14831"/>
    <cellStyle name="Normal 28 9 2 2 4 2" xfId="33115"/>
    <cellStyle name="Normal 28 9 2 2 5" xfId="24005"/>
    <cellStyle name="Normal 28 9 2 3" xfId="7129"/>
    <cellStyle name="Normal 28 9 2 3 2" xfId="11672"/>
    <cellStyle name="Normal 28 9 2 3 2 2" xfId="21058"/>
    <cellStyle name="Normal 28 9 2 3 2 2 2" xfId="39342"/>
    <cellStyle name="Normal 28 9 2 3 2 3" xfId="30231"/>
    <cellStyle name="Normal 28 9 2 3 3" xfId="16518"/>
    <cellStyle name="Normal 28 9 2 3 3 2" xfId="34802"/>
    <cellStyle name="Normal 28 9 2 3 4" xfId="25691"/>
    <cellStyle name="Normal 28 9 2 4" xfId="9401"/>
    <cellStyle name="Normal 28 9 2 4 2" xfId="18787"/>
    <cellStyle name="Normal 28 9 2 4 2 2" xfId="37071"/>
    <cellStyle name="Normal 28 9 2 4 3" xfId="27960"/>
    <cellStyle name="Normal 28 9 2 5" xfId="14248"/>
    <cellStyle name="Normal 28 9 2 5 2" xfId="32532"/>
    <cellStyle name="Normal 28 9 2 6" xfId="23422"/>
    <cellStyle name="Normal 28 9 3" xfId="5304"/>
    <cellStyle name="Normal 28 9 3 2" xfId="7711"/>
    <cellStyle name="Normal 28 9 3 2 2" xfId="12254"/>
    <cellStyle name="Normal 28 9 3 2 2 2" xfId="21640"/>
    <cellStyle name="Normal 28 9 3 2 2 2 2" xfId="39924"/>
    <cellStyle name="Normal 28 9 3 2 2 3" xfId="30813"/>
    <cellStyle name="Normal 28 9 3 2 3" xfId="17100"/>
    <cellStyle name="Normal 28 9 3 2 3 2" xfId="35384"/>
    <cellStyle name="Normal 28 9 3 2 4" xfId="26273"/>
    <cellStyle name="Normal 28 9 3 3" xfId="9983"/>
    <cellStyle name="Normal 28 9 3 3 2" xfId="19369"/>
    <cellStyle name="Normal 28 9 3 3 2 2" xfId="37653"/>
    <cellStyle name="Normal 28 9 3 3 3" xfId="28542"/>
    <cellStyle name="Normal 28 9 3 4" xfId="14830"/>
    <cellStyle name="Normal 28 9 3 4 2" xfId="33114"/>
    <cellStyle name="Normal 28 9 3 5" xfId="24004"/>
    <cellStyle name="Normal 28 9 4" xfId="6780"/>
    <cellStyle name="Normal 28 9 4 2" xfId="11323"/>
    <cellStyle name="Normal 28 9 4 2 2" xfId="20709"/>
    <cellStyle name="Normal 28 9 4 2 2 2" xfId="38993"/>
    <cellStyle name="Normal 28 9 4 2 3" xfId="29882"/>
    <cellStyle name="Normal 28 9 4 3" xfId="16169"/>
    <cellStyle name="Normal 28 9 4 3 2" xfId="34453"/>
    <cellStyle name="Normal 28 9 4 4" xfId="25342"/>
    <cellStyle name="Normal 28 9 5" xfId="9051"/>
    <cellStyle name="Normal 28 9 5 2" xfId="18437"/>
    <cellStyle name="Normal 28 9 5 2 2" xfId="36721"/>
    <cellStyle name="Normal 28 9 5 3" xfId="27610"/>
    <cellStyle name="Normal 28 9 6" xfId="13899"/>
    <cellStyle name="Normal 28 9 6 2" xfId="32183"/>
    <cellStyle name="Normal 28 9 7" xfId="23070"/>
    <cellStyle name="Normal 29" xfId="1667"/>
    <cellStyle name="Normal 29 10" xfId="3672"/>
    <cellStyle name="Normal 29 10 2" xfId="4830"/>
    <cellStyle name="Normal 29 10 2 2" xfId="5308"/>
    <cellStyle name="Normal 29 10 2 2 2" xfId="7715"/>
    <cellStyle name="Normal 29 10 2 2 2 2" xfId="12258"/>
    <cellStyle name="Normal 29 10 2 2 2 2 2" xfId="21644"/>
    <cellStyle name="Normal 29 10 2 2 2 2 2 2" xfId="39928"/>
    <cellStyle name="Normal 29 10 2 2 2 2 3" xfId="30817"/>
    <cellStyle name="Normal 29 10 2 2 2 3" xfId="17104"/>
    <cellStyle name="Normal 29 10 2 2 2 3 2" xfId="35388"/>
    <cellStyle name="Normal 29 10 2 2 2 4" xfId="26277"/>
    <cellStyle name="Normal 29 10 2 2 3" xfId="9987"/>
    <cellStyle name="Normal 29 10 2 2 3 2" xfId="19373"/>
    <cellStyle name="Normal 29 10 2 2 3 2 2" xfId="37657"/>
    <cellStyle name="Normal 29 10 2 2 3 3" xfId="28546"/>
    <cellStyle name="Normal 29 10 2 2 4" xfId="14834"/>
    <cellStyle name="Normal 29 10 2 2 4 2" xfId="33118"/>
    <cellStyle name="Normal 29 10 2 2 5" xfId="24008"/>
    <cellStyle name="Normal 29 10 2 3" xfId="7268"/>
    <cellStyle name="Normal 29 10 2 3 2" xfId="11811"/>
    <cellStyle name="Normal 29 10 2 3 2 2" xfId="21197"/>
    <cellStyle name="Normal 29 10 2 3 2 2 2" xfId="39481"/>
    <cellStyle name="Normal 29 10 2 3 2 3" xfId="30370"/>
    <cellStyle name="Normal 29 10 2 3 3" xfId="16657"/>
    <cellStyle name="Normal 29 10 2 3 3 2" xfId="34941"/>
    <cellStyle name="Normal 29 10 2 3 4" xfId="25830"/>
    <cellStyle name="Normal 29 10 2 4" xfId="9540"/>
    <cellStyle name="Normal 29 10 2 4 2" xfId="18926"/>
    <cellStyle name="Normal 29 10 2 4 2 2" xfId="37210"/>
    <cellStyle name="Normal 29 10 2 4 3" xfId="28099"/>
    <cellStyle name="Normal 29 10 2 5" xfId="14387"/>
    <cellStyle name="Normal 29 10 2 5 2" xfId="32671"/>
    <cellStyle name="Normal 29 10 2 6" xfId="23561"/>
    <cellStyle name="Normal 29 10 3" xfId="5307"/>
    <cellStyle name="Normal 29 10 3 2" xfId="7714"/>
    <cellStyle name="Normal 29 10 3 2 2" xfId="12257"/>
    <cellStyle name="Normal 29 10 3 2 2 2" xfId="21643"/>
    <cellStyle name="Normal 29 10 3 2 2 2 2" xfId="39927"/>
    <cellStyle name="Normal 29 10 3 2 2 3" xfId="30816"/>
    <cellStyle name="Normal 29 10 3 2 3" xfId="17103"/>
    <cellStyle name="Normal 29 10 3 2 3 2" xfId="35387"/>
    <cellStyle name="Normal 29 10 3 2 4" xfId="26276"/>
    <cellStyle name="Normal 29 10 3 3" xfId="9986"/>
    <cellStyle name="Normal 29 10 3 3 2" xfId="19372"/>
    <cellStyle name="Normal 29 10 3 3 2 2" xfId="37656"/>
    <cellStyle name="Normal 29 10 3 3 3" xfId="28545"/>
    <cellStyle name="Normal 29 10 3 4" xfId="14833"/>
    <cellStyle name="Normal 29 10 3 4 2" xfId="33117"/>
    <cellStyle name="Normal 29 10 3 5" xfId="24007"/>
    <cellStyle name="Normal 29 10 4" xfId="6919"/>
    <cellStyle name="Normal 29 10 4 2" xfId="11462"/>
    <cellStyle name="Normal 29 10 4 2 2" xfId="20848"/>
    <cellStyle name="Normal 29 10 4 2 2 2" xfId="39132"/>
    <cellStyle name="Normal 29 10 4 2 3" xfId="30021"/>
    <cellStyle name="Normal 29 10 4 3" xfId="16308"/>
    <cellStyle name="Normal 29 10 4 3 2" xfId="34592"/>
    <cellStyle name="Normal 29 10 4 4" xfId="25481"/>
    <cellStyle name="Normal 29 10 5" xfId="9190"/>
    <cellStyle name="Normal 29 10 5 2" xfId="18576"/>
    <cellStyle name="Normal 29 10 5 2 2" xfId="36860"/>
    <cellStyle name="Normal 29 10 5 3" xfId="27749"/>
    <cellStyle name="Normal 29 10 6" xfId="14038"/>
    <cellStyle name="Normal 29 10 6 2" xfId="32322"/>
    <cellStyle name="Normal 29 10 7" xfId="23210"/>
    <cellStyle name="Normal 29 11" xfId="4542"/>
    <cellStyle name="Normal 29 11 2" xfId="5309"/>
    <cellStyle name="Normal 29 11 2 2" xfId="7716"/>
    <cellStyle name="Normal 29 11 2 2 2" xfId="12259"/>
    <cellStyle name="Normal 29 11 2 2 2 2" xfId="21645"/>
    <cellStyle name="Normal 29 11 2 2 2 2 2" xfId="39929"/>
    <cellStyle name="Normal 29 11 2 2 2 3" xfId="30818"/>
    <cellStyle name="Normal 29 11 2 2 3" xfId="17105"/>
    <cellStyle name="Normal 29 11 2 2 3 2" xfId="35389"/>
    <cellStyle name="Normal 29 11 2 2 4" xfId="26278"/>
    <cellStyle name="Normal 29 11 2 3" xfId="9988"/>
    <cellStyle name="Normal 29 11 2 3 2" xfId="19374"/>
    <cellStyle name="Normal 29 11 2 3 2 2" xfId="37658"/>
    <cellStyle name="Normal 29 11 2 3 3" xfId="28547"/>
    <cellStyle name="Normal 29 11 2 4" xfId="14835"/>
    <cellStyle name="Normal 29 11 2 4 2" xfId="33119"/>
    <cellStyle name="Normal 29 11 2 5" xfId="24009"/>
    <cellStyle name="Normal 29 11 3" xfId="6980"/>
    <cellStyle name="Normal 29 11 3 2" xfId="11523"/>
    <cellStyle name="Normal 29 11 3 2 2" xfId="20909"/>
    <cellStyle name="Normal 29 11 3 2 2 2" xfId="39193"/>
    <cellStyle name="Normal 29 11 3 2 3" xfId="30082"/>
    <cellStyle name="Normal 29 11 3 3" xfId="16369"/>
    <cellStyle name="Normal 29 11 3 3 2" xfId="34653"/>
    <cellStyle name="Normal 29 11 3 4" xfId="25542"/>
    <cellStyle name="Normal 29 11 4" xfId="9252"/>
    <cellStyle name="Normal 29 11 4 2" xfId="18638"/>
    <cellStyle name="Normal 29 11 4 2 2" xfId="36922"/>
    <cellStyle name="Normal 29 11 4 3" xfId="27811"/>
    <cellStyle name="Normal 29 11 5" xfId="14099"/>
    <cellStyle name="Normal 29 11 5 2" xfId="32383"/>
    <cellStyle name="Normal 29 11 6" xfId="23273"/>
    <cellStyle name="Normal 29 12" xfId="5306"/>
    <cellStyle name="Normal 29 12 2" xfId="7713"/>
    <cellStyle name="Normal 29 12 2 2" xfId="12256"/>
    <cellStyle name="Normal 29 12 2 2 2" xfId="21642"/>
    <cellStyle name="Normal 29 12 2 2 2 2" xfId="39926"/>
    <cellStyle name="Normal 29 12 2 2 3" xfId="30815"/>
    <cellStyle name="Normal 29 12 2 3" xfId="17102"/>
    <cellStyle name="Normal 29 12 2 3 2" xfId="35386"/>
    <cellStyle name="Normal 29 12 2 4" xfId="26275"/>
    <cellStyle name="Normal 29 12 3" xfId="9985"/>
    <cellStyle name="Normal 29 12 3 2" xfId="19371"/>
    <cellStyle name="Normal 29 12 3 2 2" xfId="37655"/>
    <cellStyle name="Normal 29 12 3 3" xfId="28544"/>
    <cellStyle name="Normal 29 12 4" xfId="14832"/>
    <cellStyle name="Normal 29 12 4 2" xfId="33116"/>
    <cellStyle name="Normal 29 12 5" xfId="24006"/>
    <cellStyle name="Normal 29 13" xfId="6631"/>
    <cellStyle name="Normal 29 13 2" xfId="11174"/>
    <cellStyle name="Normal 29 13 2 2" xfId="20560"/>
    <cellStyle name="Normal 29 13 2 2 2" xfId="38844"/>
    <cellStyle name="Normal 29 13 2 3" xfId="29733"/>
    <cellStyle name="Normal 29 13 3" xfId="16020"/>
    <cellStyle name="Normal 29 13 3 2" xfId="34304"/>
    <cellStyle name="Normal 29 13 4" xfId="25193"/>
    <cellStyle name="Normal 29 14" xfId="8902"/>
    <cellStyle name="Normal 29 14 2" xfId="18288"/>
    <cellStyle name="Normal 29 14 2 2" xfId="36572"/>
    <cellStyle name="Normal 29 14 3" xfId="27461"/>
    <cellStyle name="Normal 29 15" xfId="13750"/>
    <cellStyle name="Normal 29 15 2" xfId="32034"/>
    <cellStyle name="Normal 29 16" xfId="22911"/>
    <cellStyle name="Normal 29 2" xfId="2237"/>
    <cellStyle name="Normal 29 2 10" xfId="13781"/>
    <cellStyle name="Normal 29 2 10 2" xfId="32065"/>
    <cellStyle name="Normal 29 2 11" xfId="22946"/>
    <cellStyle name="Normal 29 2 2" xfId="2409"/>
    <cellStyle name="Normal 29 2 2 10" xfId="22988"/>
    <cellStyle name="Normal 29 2 2 2" xfId="3636"/>
    <cellStyle name="Normal 29 2 2 2 2" xfId="4807"/>
    <cellStyle name="Normal 29 2 2 2 2 2" xfId="5313"/>
    <cellStyle name="Normal 29 2 2 2 2 2 2" xfId="7720"/>
    <cellStyle name="Normal 29 2 2 2 2 2 2 2" xfId="12263"/>
    <cellStyle name="Normal 29 2 2 2 2 2 2 2 2" xfId="21649"/>
    <cellStyle name="Normal 29 2 2 2 2 2 2 2 2 2" xfId="39933"/>
    <cellStyle name="Normal 29 2 2 2 2 2 2 2 3" xfId="30822"/>
    <cellStyle name="Normal 29 2 2 2 2 2 2 3" xfId="17109"/>
    <cellStyle name="Normal 29 2 2 2 2 2 2 3 2" xfId="35393"/>
    <cellStyle name="Normal 29 2 2 2 2 2 2 4" xfId="26282"/>
    <cellStyle name="Normal 29 2 2 2 2 2 3" xfId="9992"/>
    <cellStyle name="Normal 29 2 2 2 2 2 3 2" xfId="19378"/>
    <cellStyle name="Normal 29 2 2 2 2 2 3 2 2" xfId="37662"/>
    <cellStyle name="Normal 29 2 2 2 2 2 3 3" xfId="28551"/>
    <cellStyle name="Normal 29 2 2 2 2 2 4" xfId="14839"/>
    <cellStyle name="Normal 29 2 2 2 2 2 4 2" xfId="33123"/>
    <cellStyle name="Normal 29 2 2 2 2 2 5" xfId="24013"/>
    <cellStyle name="Normal 29 2 2 2 2 3" xfId="7245"/>
    <cellStyle name="Normal 29 2 2 2 2 3 2" xfId="11788"/>
    <cellStyle name="Normal 29 2 2 2 2 3 2 2" xfId="21174"/>
    <cellStyle name="Normal 29 2 2 2 2 3 2 2 2" xfId="39458"/>
    <cellStyle name="Normal 29 2 2 2 2 3 2 3" xfId="30347"/>
    <cellStyle name="Normal 29 2 2 2 2 3 3" xfId="16634"/>
    <cellStyle name="Normal 29 2 2 2 2 3 3 2" xfId="34918"/>
    <cellStyle name="Normal 29 2 2 2 2 3 4" xfId="25807"/>
    <cellStyle name="Normal 29 2 2 2 2 4" xfId="9517"/>
    <cellStyle name="Normal 29 2 2 2 2 4 2" xfId="18903"/>
    <cellStyle name="Normal 29 2 2 2 2 4 2 2" xfId="37187"/>
    <cellStyle name="Normal 29 2 2 2 2 4 3" xfId="28076"/>
    <cellStyle name="Normal 29 2 2 2 2 5" xfId="14364"/>
    <cellStyle name="Normal 29 2 2 2 2 5 2" xfId="32648"/>
    <cellStyle name="Normal 29 2 2 2 2 6" xfId="23538"/>
    <cellStyle name="Normal 29 2 2 2 3" xfId="5312"/>
    <cellStyle name="Normal 29 2 2 2 3 2" xfId="7719"/>
    <cellStyle name="Normal 29 2 2 2 3 2 2" xfId="12262"/>
    <cellStyle name="Normal 29 2 2 2 3 2 2 2" xfId="21648"/>
    <cellStyle name="Normal 29 2 2 2 3 2 2 2 2" xfId="39932"/>
    <cellStyle name="Normal 29 2 2 2 3 2 2 3" xfId="30821"/>
    <cellStyle name="Normal 29 2 2 2 3 2 3" xfId="17108"/>
    <cellStyle name="Normal 29 2 2 2 3 2 3 2" xfId="35392"/>
    <cellStyle name="Normal 29 2 2 2 3 2 4" xfId="26281"/>
    <cellStyle name="Normal 29 2 2 2 3 3" xfId="9991"/>
    <cellStyle name="Normal 29 2 2 2 3 3 2" xfId="19377"/>
    <cellStyle name="Normal 29 2 2 2 3 3 2 2" xfId="37661"/>
    <cellStyle name="Normal 29 2 2 2 3 3 3" xfId="28550"/>
    <cellStyle name="Normal 29 2 2 2 3 4" xfId="14838"/>
    <cellStyle name="Normal 29 2 2 2 3 4 2" xfId="33122"/>
    <cellStyle name="Normal 29 2 2 2 3 5" xfId="24012"/>
    <cellStyle name="Normal 29 2 2 2 4" xfId="6896"/>
    <cellStyle name="Normal 29 2 2 2 4 2" xfId="11439"/>
    <cellStyle name="Normal 29 2 2 2 4 2 2" xfId="20825"/>
    <cellStyle name="Normal 29 2 2 2 4 2 2 2" xfId="39109"/>
    <cellStyle name="Normal 29 2 2 2 4 2 3" xfId="29998"/>
    <cellStyle name="Normal 29 2 2 2 4 3" xfId="16285"/>
    <cellStyle name="Normal 29 2 2 2 4 3 2" xfId="34569"/>
    <cellStyle name="Normal 29 2 2 2 4 4" xfId="25458"/>
    <cellStyle name="Normal 29 2 2 2 5" xfId="9167"/>
    <cellStyle name="Normal 29 2 2 2 5 2" xfId="18553"/>
    <cellStyle name="Normal 29 2 2 2 5 2 2" xfId="36837"/>
    <cellStyle name="Normal 29 2 2 2 5 3" xfId="27726"/>
    <cellStyle name="Normal 29 2 2 2 6" xfId="14015"/>
    <cellStyle name="Normal 29 2 2 2 6 2" xfId="32299"/>
    <cellStyle name="Normal 29 2 2 2 7" xfId="23187"/>
    <cellStyle name="Normal 29 2 2 3" xfId="3571"/>
    <cellStyle name="Normal 29 2 2 3 2" xfId="4754"/>
    <cellStyle name="Normal 29 2 2 3 2 2" xfId="5315"/>
    <cellStyle name="Normal 29 2 2 3 2 2 2" xfId="7722"/>
    <cellStyle name="Normal 29 2 2 3 2 2 2 2" xfId="12265"/>
    <cellStyle name="Normal 29 2 2 3 2 2 2 2 2" xfId="21651"/>
    <cellStyle name="Normal 29 2 2 3 2 2 2 2 2 2" xfId="39935"/>
    <cellStyle name="Normal 29 2 2 3 2 2 2 2 3" xfId="30824"/>
    <cellStyle name="Normal 29 2 2 3 2 2 2 3" xfId="17111"/>
    <cellStyle name="Normal 29 2 2 3 2 2 2 3 2" xfId="35395"/>
    <cellStyle name="Normal 29 2 2 3 2 2 2 4" xfId="26284"/>
    <cellStyle name="Normal 29 2 2 3 2 2 3" xfId="9994"/>
    <cellStyle name="Normal 29 2 2 3 2 2 3 2" xfId="19380"/>
    <cellStyle name="Normal 29 2 2 3 2 2 3 2 2" xfId="37664"/>
    <cellStyle name="Normal 29 2 2 3 2 2 3 3" xfId="28553"/>
    <cellStyle name="Normal 29 2 2 3 2 2 4" xfId="14841"/>
    <cellStyle name="Normal 29 2 2 3 2 2 4 2" xfId="33125"/>
    <cellStyle name="Normal 29 2 2 3 2 2 5" xfId="24015"/>
    <cellStyle name="Normal 29 2 2 3 2 3" xfId="7192"/>
    <cellStyle name="Normal 29 2 2 3 2 3 2" xfId="11735"/>
    <cellStyle name="Normal 29 2 2 3 2 3 2 2" xfId="21121"/>
    <cellStyle name="Normal 29 2 2 3 2 3 2 2 2" xfId="39405"/>
    <cellStyle name="Normal 29 2 2 3 2 3 2 3" xfId="30294"/>
    <cellStyle name="Normal 29 2 2 3 2 3 3" xfId="16581"/>
    <cellStyle name="Normal 29 2 2 3 2 3 3 2" xfId="34865"/>
    <cellStyle name="Normal 29 2 2 3 2 3 4" xfId="25754"/>
    <cellStyle name="Normal 29 2 2 3 2 4" xfId="9464"/>
    <cellStyle name="Normal 29 2 2 3 2 4 2" xfId="18850"/>
    <cellStyle name="Normal 29 2 2 3 2 4 2 2" xfId="37134"/>
    <cellStyle name="Normal 29 2 2 3 2 4 3" xfId="28023"/>
    <cellStyle name="Normal 29 2 2 3 2 5" xfId="14311"/>
    <cellStyle name="Normal 29 2 2 3 2 5 2" xfId="32595"/>
    <cellStyle name="Normal 29 2 2 3 2 6" xfId="23485"/>
    <cellStyle name="Normal 29 2 2 3 3" xfId="5314"/>
    <cellStyle name="Normal 29 2 2 3 3 2" xfId="7721"/>
    <cellStyle name="Normal 29 2 2 3 3 2 2" xfId="12264"/>
    <cellStyle name="Normal 29 2 2 3 3 2 2 2" xfId="21650"/>
    <cellStyle name="Normal 29 2 2 3 3 2 2 2 2" xfId="39934"/>
    <cellStyle name="Normal 29 2 2 3 3 2 2 3" xfId="30823"/>
    <cellStyle name="Normal 29 2 2 3 3 2 3" xfId="17110"/>
    <cellStyle name="Normal 29 2 2 3 3 2 3 2" xfId="35394"/>
    <cellStyle name="Normal 29 2 2 3 3 2 4" xfId="26283"/>
    <cellStyle name="Normal 29 2 2 3 3 3" xfId="9993"/>
    <cellStyle name="Normal 29 2 2 3 3 3 2" xfId="19379"/>
    <cellStyle name="Normal 29 2 2 3 3 3 2 2" xfId="37663"/>
    <cellStyle name="Normal 29 2 2 3 3 3 3" xfId="28552"/>
    <cellStyle name="Normal 29 2 2 3 3 4" xfId="14840"/>
    <cellStyle name="Normal 29 2 2 3 3 4 2" xfId="33124"/>
    <cellStyle name="Normal 29 2 2 3 3 5" xfId="24014"/>
    <cellStyle name="Normal 29 2 2 3 4" xfId="6843"/>
    <cellStyle name="Normal 29 2 2 3 4 2" xfId="11386"/>
    <cellStyle name="Normal 29 2 2 3 4 2 2" xfId="20772"/>
    <cellStyle name="Normal 29 2 2 3 4 2 2 2" xfId="39056"/>
    <cellStyle name="Normal 29 2 2 3 4 2 3" xfId="29945"/>
    <cellStyle name="Normal 29 2 2 3 4 3" xfId="16232"/>
    <cellStyle name="Normal 29 2 2 3 4 3 2" xfId="34516"/>
    <cellStyle name="Normal 29 2 2 3 4 4" xfId="25405"/>
    <cellStyle name="Normal 29 2 2 3 5" xfId="9114"/>
    <cellStyle name="Normal 29 2 2 3 5 2" xfId="18500"/>
    <cellStyle name="Normal 29 2 2 3 5 2 2" xfId="36784"/>
    <cellStyle name="Normal 29 2 2 3 5 3" xfId="27673"/>
    <cellStyle name="Normal 29 2 2 3 6" xfId="13962"/>
    <cellStyle name="Normal 29 2 2 3 6 2" xfId="32246"/>
    <cellStyle name="Normal 29 2 2 3 7" xfId="23134"/>
    <cellStyle name="Normal 29 2 2 4" xfId="3647"/>
    <cellStyle name="Normal 29 2 2 4 2" xfId="4817"/>
    <cellStyle name="Normal 29 2 2 4 2 2" xfId="5317"/>
    <cellStyle name="Normal 29 2 2 4 2 2 2" xfId="7724"/>
    <cellStyle name="Normal 29 2 2 4 2 2 2 2" xfId="12267"/>
    <cellStyle name="Normal 29 2 2 4 2 2 2 2 2" xfId="21653"/>
    <cellStyle name="Normal 29 2 2 4 2 2 2 2 2 2" xfId="39937"/>
    <cellStyle name="Normal 29 2 2 4 2 2 2 2 3" xfId="30826"/>
    <cellStyle name="Normal 29 2 2 4 2 2 2 3" xfId="17113"/>
    <cellStyle name="Normal 29 2 2 4 2 2 2 3 2" xfId="35397"/>
    <cellStyle name="Normal 29 2 2 4 2 2 2 4" xfId="26286"/>
    <cellStyle name="Normal 29 2 2 4 2 2 3" xfId="9996"/>
    <cellStyle name="Normal 29 2 2 4 2 2 3 2" xfId="19382"/>
    <cellStyle name="Normal 29 2 2 4 2 2 3 2 2" xfId="37666"/>
    <cellStyle name="Normal 29 2 2 4 2 2 3 3" xfId="28555"/>
    <cellStyle name="Normal 29 2 2 4 2 2 4" xfId="14843"/>
    <cellStyle name="Normal 29 2 2 4 2 2 4 2" xfId="33127"/>
    <cellStyle name="Normal 29 2 2 4 2 2 5" xfId="24017"/>
    <cellStyle name="Normal 29 2 2 4 2 3" xfId="7255"/>
    <cellStyle name="Normal 29 2 2 4 2 3 2" xfId="11798"/>
    <cellStyle name="Normal 29 2 2 4 2 3 2 2" xfId="21184"/>
    <cellStyle name="Normal 29 2 2 4 2 3 2 2 2" xfId="39468"/>
    <cellStyle name="Normal 29 2 2 4 2 3 2 3" xfId="30357"/>
    <cellStyle name="Normal 29 2 2 4 2 3 3" xfId="16644"/>
    <cellStyle name="Normal 29 2 2 4 2 3 3 2" xfId="34928"/>
    <cellStyle name="Normal 29 2 2 4 2 3 4" xfId="25817"/>
    <cellStyle name="Normal 29 2 2 4 2 4" xfId="9527"/>
    <cellStyle name="Normal 29 2 2 4 2 4 2" xfId="18913"/>
    <cellStyle name="Normal 29 2 2 4 2 4 2 2" xfId="37197"/>
    <cellStyle name="Normal 29 2 2 4 2 4 3" xfId="28086"/>
    <cellStyle name="Normal 29 2 2 4 2 5" xfId="14374"/>
    <cellStyle name="Normal 29 2 2 4 2 5 2" xfId="32658"/>
    <cellStyle name="Normal 29 2 2 4 2 6" xfId="23548"/>
    <cellStyle name="Normal 29 2 2 4 3" xfId="5316"/>
    <cellStyle name="Normal 29 2 2 4 3 2" xfId="7723"/>
    <cellStyle name="Normal 29 2 2 4 3 2 2" xfId="12266"/>
    <cellStyle name="Normal 29 2 2 4 3 2 2 2" xfId="21652"/>
    <cellStyle name="Normal 29 2 2 4 3 2 2 2 2" xfId="39936"/>
    <cellStyle name="Normal 29 2 2 4 3 2 2 3" xfId="30825"/>
    <cellStyle name="Normal 29 2 2 4 3 2 3" xfId="17112"/>
    <cellStyle name="Normal 29 2 2 4 3 2 3 2" xfId="35396"/>
    <cellStyle name="Normal 29 2 2 4 3 2 4" xfId="26285"/>
    <cellStyle name="Normal 29 2 2 4 3 3" xfId="9995"/>
    <cellStyle name="Normal 29 2 2 4 3 3 2" xfId="19381"/>
    <cellStyle name="Normal 29 2 2 4 3 3 2 2" xfId="37665"/>
    <cellStyle name="Normal 29 2 2 4 3 3 3" xfId="28554"/>
    <cellStyle name="Normal 29 2 2 4 3 4" xfId="14842"/>
    <cellStyle name="Normal 29 2 2 4 3 4 2" xfId="33126"/>
    <cellStyle name="Normal 29 2 2 4 3 5" xfId="24016"/>
    <cellStyle name="Normal 29 2 2 4 4" xfId="6906"/>
    <cellStyle name="Normal 29 2 2 4 4 2" xfId="11449"/>
    <cellStyle name="Normal 29 2 2 4 4 2 2" xfId="20835"/>
    <cellStyle name="Normal 29 2 2 4 4 2 2 2" xfId="39119"/>
    <cellStyle name="Normal 29 2 2 4 4 2 3" xfId="30008"/>
    <cellStyle name="Normal 29 2 2 4 4 3" xfId="16295"/>
    <cellStyle name="Normal 29 2 2 4 4 3 2" xfId="34579"/>
    <cellStyle name="Normal 29 2 2 4 4 4" xfId="25468"/>
    <cellStyle name="Normal 29 2 2 4 5" xfId="9177"/>
    <cellStyle name="Normal 29 2 2 4 5 2" xfId="18563"/>
    <cellStyle name="Normal 29 2 2 4 5 2 2" xfId="36847"/>
    <cellStyle name="Normal 29 2 2 4 5 3" xfId="27736"/>
    <cellStyle name="Normal 29 2 2 4 6" xfId="14025"/>
    <cellStyle name="Normal 29 2 2 4 6 2" xfId="32309"/>
    <cellStyle name="Normal 29 2 2 4 7" xfId="23197"/>
    <cellStyle name="Normal 29 2 2 5" xfId="4615"/>
    <cellStyle name="Normal 29 2 2 5 2" xfId="5318"/>
    <cellStyle name="Normal 29 2 2 5 2 2" xfId="7725"/>
    <cellStyle name="Normal 29 2 2 5 2 2 2" xfId="12268"/>
    <cellStyle name="Normal 29 2 2 5 2 2 2 2" xfId="21654"/>
    <cellStyle name="Normal 29 2 2 5 2 2 2 2 2" xfId="39938"/>
    <cellStyle name="Normal 29 2 2 5 2 2 2 3" xfId="30827"/>
    <cellStyle name="Normal 29 2 2 5 2 2 3" xfId="17114"/>
    <cellStyle name="Normal 29 2 2 5 2 2 3 2" xfId="35398"/>
    <cellStyle name="Normal 29 2 2 5 2 2 4" xfId="26287"/>
    <cellStyle name="Normal 29 2 2 5 2 3" xfId="9997"/>
    <cellStyle name="Normal 29 2 2 5 2 3 2" xfId="19383"/>
    <cellStyle name="Normal 29 2 2 5 2 3 2 2" xfId="37667"/>
    <cellStyle name="Normal 29 2 2 5 2 3 3" xfId="28556"/>
    <cellStyle name="Normal 29 2 2 5 2 4" xfId="14844"/>
    <cellStyle name="Normal 29 2 2 5 2 4 2" xfId="33128"/>
    <cellStyle name="Normal 29 2 2 5 2 5" xfId="24018"/>
    <cellStyle name="Normal 29 2 2 5 3" xfId="7053"/>
    <cellStyle name="Normal 29 2 2 5 3 2" xfId="11596"/>
    <cellStyle name="Normal 29 2 2 5 3 2 2" xfId="20982"/>
    <cellStyle name="Normal 29 2 2 5 3 2 2 2" xfId="39266"/>
    <cellStyle name="Normal 29 2 2 5 3 2 3" xfId="30155"/>
    <cellStyle name="Normal 29 2 2 5 3 3" xfId="16442"/>
    <cellStyle name="Normal 29 2 2 5 3 3 2" xfId="34726"/>
    <cellStyle name="Normal 29 2 2 5 3 4" xfId="25615"/>
    <cellStyle name="Normal 29 2 2 5 4" xfId="9325"/>
    <cellStyle name="Normal 29 2 2 5 4 2" xfId="18711"/>
    <cellStyle name="Normal 29 2 2 5 4 2 2" xfId="36995"/>
    <cellStyle name="Normal 29 2 2 5 4 3" xfId="27884"/>
    <cellStyle name="Normal 29 2 2 5 5" xfId="14172"/>
    <cellStyle name="Normal 29 2 2 5 5 2" xfId="32456"/>
    <cellStyle name="Normal 29 2 2 5 6" xfId="23346"/>
    <cellStyle name="Normal 29 2 2 6" xfId="5311"/>
    <cellStyle name="Normal 29 2 2 6 2" xfId="7718"/>
    <cellStyle name="Normal 29 2 2 6 2 2" xfId="12261"/>
    <cellStyle name="Normal 29 2 2 6 2 2 2" xfId="21647"/>
    <cellStyle name="Normal 29 2 2 6 2 2 2 2" xfId="39931"/>
    <cellStyle name="Normal 29 2 2 6 2 2 3" xfId="30820"/>
    <cellStyle name="Normal 29 2 2 6 2 3" xfId="17107"/>
    <cellStyle name="Normal 29 2 2 6 2 3 2" xfId="35391"/>
    <cellStyle name="Normal 29 2 2 6 2 4" xfId="26280"/>
    <cellStyle name="Normal 29 2 2 6 3" xfId="9990"/>
    <cellStyle name="Normal 29 2 2 6 3 2" xfId="19376"/>
    <cellStyle name="Normal 29 2 2 6 3 2 2" xfId="37660"/>
    <cellStyle name="Normal 29 2 2 6 3 3" xfId="28549"/>
    <cellStyle name="Normal 29 2 2 6 4" xfId="14837"/>
    <cellStyle name="Normal 29 2 2 6 4 2" xfId="33121"/>
    <cellStyle name="Normal 29 2 2 6 5" xfId="24011"/>
    <cellStyle name="Normal 29 2 2 7" xfId="6704"/>
    <cellStyle name="Normal 29 2 2 7 2" xfId="11247"/>
    <cellStyle name="Normal 29 2 2 7 2 2" xfId="20633"/>
    <cellStyle name="Normal 29 2 2 7 2 2 2" xfId="38917"/>
    <cellStyle name="Normal 29 2 2 7 2 3" xfId="29806"/>
    <cellStyle name="Normal 29 2 2 7 3" xfId="16093"/>
    <cellStyle name="Normal 29 2 2 7 3 2" xfId="34377"/>
    <cellStyle name="Normal 29 2 2 7 4" xfId="25266"/>
    <cellStyle name="Normal 29 2 2 8" xfId="8975"/>
    <cellStyle name="Normal 29 2 2 8 2" xfId="18361"/>
    <cellStyle name="Normal 29 2 2 8 2 2" xfId="36645"/>
    <cellStyle name="Normal 29 2 2 8 3" xfId="27534"/>
    <cellStyle name="Normal 29 2 2 9" xfId="13823"/>
    <cellStyle name="Normal 29 2 2 9 2" xfId="32107"/>
    <cellStyle name="Normal 29 2 3" xfId="3574"/>
    <cellStyle name="Normal 29 2 3 2" xfId="4757"/>
    <cellStyle name="Normal 29 2 3 2 2" xfId="5320"/>
    <cellStyle name="Normal 29 2 3 2 2 2" xfId="7727"/>
    <cellStyle name="Normal 29 2 3 2 2 2 2" xfId="12270"/>
    <cellStyle name="Normal 29 2 3 2 2 2 2 2" xfId="21656"/>
    <cellStyle name="Normal 29 2 3 2 2 2 2 2 2" xfId="39940"/>
    <cellStyle name="Normal 29 2 3 2 2 2 2 3" xfId="30829"/>
    <cellStyle name="Normal 29 2 3 2 2 2 3" xfId="17116"/>
    <cellStyle name="Normal 29 2 3 2 2 2 3 2" xfId="35400"/>
    <cellStyle name="Normal 29 2 3 2 2 2 4" xfId="26289"/>
    <cellStyle name="Normal 29 2 3 2 2 3" xfId="9999"/>
    <cellStyle name="Normal 29 2 3 2 2 3 2" xfId="19385"/>
    <cellStyle name="Normal 29 2 3 2 2 3 2 2" xfId="37669"/>
    <cellStyle name="Normal 29 2 3 2 2 3 3" xfId="28558"/>
    <cellStyle name="Normal 29 2 3 2 2 4" xfId="14846"/>
    <cellStyle name="Normal 29 2 3 2 2 4 2" xfId="33130"/>
    <cellStyle name="Normal 29 2 3 2 2 5" xfId="24020"/>
    <cellStyle name="Normal 29 2 3 2 3" xfId="7195"/>
    <cellStyle name="Normal 29 2 3 2 3 2" xfId="11738"/>
    <cellStyle name="Normal 29 2 3 2 3 2 2" xfId="21124"/>
    <cellStyle name="Normal 29 2 3 2 3 2 2 2" xfId="39408"/>
    <cellStyle name="Normal 29 2 3 2 3 2 3" xfId="30297"/>
    <cellStyle name="Normal 29 2 3 2 3 3" xfId="16584"/>
    <cellStyle name="Normal 29 2 3 2 3 3 2" xfId="34868"/>
    <cellStyle name="Normal 29 2 3 2 3 4" xfId="25757"/>
    <cellStyle name="Normal 29 2 3 2 4" xfId="9467"/>
    <cellStyle name="Normal 29 2 3 2 4 2" xfId="18853"/>
    <cellStyle name="Normal 29 2 3 2 4 2 2" xfId="37137"/>
    <cellStyle name="Normal 29 2 3 2 4 3" xfId="28026"/>
    <cellStyle name="Normal 29 2 3 2 5" xfId="14314"/>
    <cellStyle name="Normal 29 2 3 2 5 2" xfId="32598"/>
    <cellStyle name="Normal 29 2 3 2 6" xfId="23488"/>
    <cellStyle name="Normal 29 2 3 3" xfId="5319"/>
    <cellStyle name="Normal 29 2 3 3 2" xfId="7726"/>
    <cellStyle name="Normal 29 2 3 3 2 2" xfId="12269"/>
    <cellStyle name="Normal 29 2 3 3 2 2 2" xfId="21655"/>
    <cellStyle name="Normal 29 2 3 3 2 2 2 2" xfId="39939"/>
    <cellStyle name="Normal 29 2 3 3 2 2 3" xfId="30828"/>
    <cellStyle name="Normal 29 2 3 3 2 3" xfId="17115"/>
    <cellStyle name="Normal 29 2 3 3 2 3 2" xfId="35399"/>
    <cellStyle name="Normal 29 2 3 3 2 4" xfId="26288"/>
    <cellStyle name="Normal 29 2 3 3 3" xfId="9998"/>
    <cellStyle name="Normal 29 2 3 3 3 2" xfId="19384"/>
    <cellStyle name="Normal 29 2 3 3 3 2 2" xfId="37668"/>
    <cellStyle name="Normal 29 2 3 3 3 3" xfId="28557"/>
    <cellStyle name="Normal 29 2 3 3 4" xfId="14845"/>
    <cellStyle name="Normal 29 2 3 3 4 2" xfId="33129"/>
    <cellStyle name="Normal 29 2 3 3 5" xfId="24019"/>
    <cellStyle name="Normal 29 2 3 4" xfId="6846"/>
    <cellStyle name="Normal 29 2 3 4 2" xfId="11389"/>
    <cellStyle name="Normal 29 2 3 4 2 2" xfId="20775"/>
    <cellStyle name="Normal 29 2 3 4 2 2 2" xfId="39059"/>
    <cellStyle name="Normal 29 2 3 4 2 3" xfId="29948"/>
    <cellStyle name="Normal 29 2 3 4 3" xfId="16235"/>
    <cellStyle name="Normal 29 2 3 4 3 2" xfId="34519"/>
    <cellStyle name="Normal 29 2 3 4 4" xfId="25408"/>
    <cellStyle name="Normal 29 2 3 5" xfId="9117"/>
    <cellStyle name="Normal 29 2 3 5 2" xfId="18503"/>
    <cellStyle name="Normal 29 2 3 5 2 2" xfId="36787"/>
    <cellStyle name="Normal 29 2 3 5 3" xfId="27676"/>
    <cellStyle name="Normal 29 2 3 6" xfId="13965"/>
    <cellStyle name="Normal 29 2 3 6 2" xfId="32249"/>
    <cellStyle name="Normal 29 2 3 7" xfId="23137"/>
    <cellStyle name="Normal 29 2 4" xfId="3710"/>
    <cellStyle name="Normal 29 2 4 2" xfId="4852"/>
    <cellStyle name="Normal 29 2 4 2 2" xfId="5322"/>
    <cellStyle name="Normal 29 2 4 2 2 2" xfId="7729"/>
    <cellStyle name="Normal 29 2 4 2 2 2 2" xfId="12272"/>
    <cellStyle name="Normal 29 2 4 2 2 2 2 2" xfId="21658"/>
    <cellStyle name="Normal 29 2 4 2 2 2 2 2 2" xfId="39942"/>
    <cellStyle name="Normal 29 2 4 2 2 2 2 3" xfId="30831"/>
    <cellStyle name="Normal 29 2 4 2 2 2 3" xfId="17118"/>
    <cellStyle name="Normal 29 2 4 2 2 2 3 2" xfId="35402"/>
    <cellStyle name="Normal 29 2 4 2 2 2 4" xfId="26291"/>
    <cellStyle name="Normal 29 2 4 2 2 3" xfId="10001"/>
    <cellStyle name="Normal 29 2 4 2 2 3 2" xfId="19387"/>
    <cellStyle name="Normal 29 2 4 2 2 3 2 2" xfId="37671"/>
    <cellStyle name="Normal 29 2 4 2 2 3 3" xfId="28560"/>
    <cellStyle name="Normal 29 2 4 2 2 4" xfId="14848"/>
    <cellStyle name="Normal 29 2 4 2 2 4 2" xfId="33132"/>
    <cellStyle name="Normal 29 2 4 2 2 5" xfId="24022"/>
    <cellStyle name="Normal 29 2 4 2 3" xfId="7290"/>
    <cellStyle name="Normal 29 2 4 2 3 2" xfId="11833"/>
    <cellStyle name="Normal 29 2 4 2 3 2 2" xfId="21219"/>
    <cellStyle name="Normal 29 2 4 2 3 2 2 2" xfId="39503"/>
    <cellStyle name="Normal 29 2 4 2 3 2 3" xfId="30392"/>
    <cellStyle name="Normal 29 2 4 2 3 3" xfId="16679"/>
    <cellStyle name="Normal 29 2 4 2 3 3 2" xfId="34963"/>
    <cellStyle name="Normal 29 2 4 2 3 4" xfId="25852"/>
    <cellStyle name="Normal 29 2 4 2 4" xfId="9562"/>
    <cellStyle name="Normal 29 2 4 2 4 2" xfId="18948"/>
    <cellStyle name="Normal 29 2 4 2 4 2 2" xfId="37232"/>
    <cellStyle name="Normal 29 2 4 2 4 3" xfId="28121"/>
    <cellStyle name="Normal 29 2 4 2 5" xfId="14409"/>
    <cellStyle name="Normal 29 2 4 2 5 2" xfId="32693"/>
    <cellStyle name="Normal 29 2 4 2 6" xfId="23583"/>
    <cellStyle name="Normal 29 2 4 3" xfId="5321"/>
    <cellStyle name="Normal 29 2 4 3 2" xfId="7728"/>
    <cellStyle name="Normal 29 2 4 3 2 2" xfId="12271"/>
    <cellStyle name="Normal 29 2 4 3 2 2 2" xfId="21657"/>
    <cellStyle name="Normal 29 2 4 3 2 2 2 2" xfId="39941"/>
    <cellStyle name="Normal 29 2 4 3 2 2 3" xfId="30830"/>
    <cellStyle name="Normal 29 2 4 3 2 3" xfId="17117"/>
    <cellStyle name="Normal 29 2 4 3 2 3 2" xfId="35401"/>
    <cellStyle name="Normal 29 2 4 3 2 4" xfId="26290"/>
    <cellStyle name="Normal 29 2 4 3 3" xfId="10000"/>
    <cellStyle name="Normal 29 2 4 3 3 2" xfId="19386"/>
    <cellStyle name="Normal 29 2 4 3 3 2 2" xfId="37670"/>
    <cellStyle name="Normal 29 2 4 3 3 3" xfId="28559"/>
    <cellStyle name="Normal 29 2 4 3 4" xfId="14847"/>
    <cellStyle name="Normal 29 2 4 3 4 2" xfId="33131"/>
    <cellStyle name="Normal 29 2 4 3 5" xfId="24021"/>
    <cellStyle name="Normal 29 2 4 4" xfId="6941"/>
    <cellStyle name="Normal 29 2 4 4 2" xfId="11484"/>
    <cellStyle name="Normal 29 2 4 4 2 2" xfId="20870"/>
    <cellStyle name="Normal 29 2 4 4 2 2 2" xfId="39154"/>
    <cellStyle name="Normal 29 2 4 4 2 3" xfId="30043"/>
    <cellStyle name="Normal 29 2 4 4 3" xfId="16330"/>
    <cellStyle name="Normal 29 2 4 4 3 2" xfId="34614"/>
    <cellStyle name="Normal 29 2 4 4 4" xfId="25503"/>
    <cellStyle name="Normal 29 2 4 5" xfId="9212"/>
    <cellStyle name="Normal 29 2 4 5 2" xfId="18598"/>
    <cellStyle name="Normal 29 2 4 5 2 2" xfId="36882"/>
    <cellStyle name="Normal 29 2 4 5 3" xfId="27771"/>
    <cellStyle name="Normal 29 2 4 6" xfId="14060"/>
    <cellStyle name="Normal 29 2 4 6 2" xfId="32344"/>
    <cellStyle name="Normal 29 2 4 7" xfId="23233"/>
    <cellStyle name="Normal 29 2 5" xfId="3354"/>
    <cellStyle name="Normal 29 2 5 2" xfId="4638"/>
    <cellStyle name="Normal 29 2 5 2 2" xfId="5324"/>
    <cellStyle name="Normal 29 2 5 2 2 2" xfId="7731"/>
    <cellStyle name="Normal 29 2 5 2 2 2 2" xfId="12274"/>
    <cellStyle name="Normal 29 2 5 2 2 2 2 2" xfId="21660"/>
    <cellStyle name="Normal 29 2 5 2 2 2 2 2 2" xfId="39944"/>
    <cellStyle name="Normal 29 2 5 2 2 2 2 3" xfId="30833"/>
    <cellStyle name="Normal 29 2 5 2 2 2 3" xfId="17120"/>
    <cellStyle name="Normal 29 2 5 2 2 2 3 2" xfId="35404"/>
    <cellStyle name="Normal 29 2 5 2 2 2 4" xfId="26293"/>
    <cellStyle name="Normal 29 2 5 2 2 3" xfId="10003"/>
    <cellStyle name="Normal 29 2 5 2 2 3 2" xfId="19389"/>
    <cellStyle name="Normal 29 2 5 2 2 3 2 2" xfId="37673"/>
    <cellStyle name="Normal 29 2 5 2 2 3 3" xfId="28562"/>
    <cellStyle name="Normal 29 2 5 2 2 4" xfId="14850"/>
    <cellStyle name="Normal 29 2 5 2 2 4 2" xfId="33134"/>
    <cellStyle name="Normal 29 2 5 2 2 5" xfId="24024"/>
    <cellStyle name="Normal 29 2 5 2 3" xfId="7076"/>
    <cellStyle name="Normal 29 2 5 2 3 2" xfId="11619"/>
    <cellStyle name="Normal 29 2 5 2 3 2 2" xfId="21005"/>
    <cellStyle name="Normal 29 2 5 2 3 2 2 2" xfId="39289"/>
    <cellStyle name="Normal 29 2 5 2 3 2 3" xfId="30178"/>
    <cellStyle name="Normal 29 2 5 2 3 3" xfId="16465"/>
    <cellStyle name="Normal 29 2 5 2 3 3 2" xfId="34749"/>
    <cellStyle name="Normal 29 2 5 2 3 4" xfId="25638"/>
    <cellStyle name="Normal 29 2 5 2 4" xfId="9348"/>
    <cellStyle name="Normal 29 2 5 2 4 2" xfId="18734"/>
    <cellStyle name="Normal 29 2 5 2 4 2 2" xfId="37018"/>
    <cellStyle name="Normal 29 2 5 2 4 3" xfId="27907"/>
    <cellStyle name="Normal 29 2 5 2 5" xfId="14195"/>
    <cellStyle name="Normal 29 2 5 2 5 2" xfId="32479"/>
    <cellStyle name="Normal 29 2 5 2 6" xfId="23369"/>
    <cellStyle name="Normal 29 2 5 3" xfId="5323"/>
    <cellStyle name="Normal 29 2 5 3 2" xfId="7730"/>
    <cellStyle name="Normal 29 2 5 3 2 2" xfId="12273"/>
    <cellStyle name="Normal 29 2 5 3 2 2 2" xfId="21659"/>
    <cellStyle name="Normal 29 2 5 3 2 2 2 2" xfId="39943"/>
    <cellStyle name="Normal 29 2 5 3 2 2 3" xfId="30832"/>
    <cellStyle name="Normal 29 2 5 3 2 3" xfId="17119"/>
    <cellStyle name="Normal 29 2 5 3 2 3 2" xfId="35403"/>
    <cellStyle name="Normal 29 2 5 3 2 4" xfId="26292"/>
    <cellStyle name="Normal 29 2 5 3 3" xfId="10002"/>
    <cellStyle name="Normal 29 2 5 3 3 2" xfId="19388"/>
    <cellStyle name="Normal 29 2 5 3 3 2 2" xfId="37672"/>
    <cellStyle name="Normal 29 2 5 3 3 3" xfId="28561"/>
    <cellStyle name="Normal 29 2 5 3 4" xfId="14849"/>
    <cellStyle name="Normal 29 2 5 3 4 2" xfId="33133"/>
    <cellStyle name="Normal 29 2 5 3 5" xfId="24023"/>
    <cellStyle name="Normal 29 2 5 4" xfId="6727"/>
    <cellStyle name="Normal 29 2 5 4 2" xfId="11270"/>
    <cellStyle name="Normal 29 2 5 4 2 2" xfId="20656"/>
    <cellStyle name="Normal 29 2 5 4 2 2 2" xfId="38940"/>
    <cellStyle name="Normal 29 2 5 4 2 3" xfId="29829"/>
    <cellStyle name="Normal 29 2 5 4 3" xfId="16116"/>
    <cellStyle name="Normal 29 2 5 4 3 2" xfId="34400"/>
    <cellStyle name="Normal 29 2 5 4 4" xfId="25289"/>
    <cellStyle name="Normal 29 2 5 5" xfId="8998"/>
    <cellStyle name="Normal 29 2 5 5 2" xfId="18384"/>
    <cellStyle name="Normal 29 2 5 5 2 2" xfId="36668"/>
    <cellStyle name="Normal 29 2 5 5 3" xfId="27557"/>
    <cellStyle name="Normal 29 2 5 6" xfId="13846"/>
    <cellStyle name="Normal 29 2 5 6 2" xfId="32130"/>
    <cellStyle name="Normal 29 2 5 7" xfId="23017"/>
    <cellStyle name="Normal 29 2 6" xfId="4573"/>
    <cellStyle name="Normal 29 2 6 2" xfId="5325"/>
    <cellStyle name="Normal 29 2 6 2 2" xfId="7732"/>
    <cellStyle name="Normal 29 2 6 2 2 2" xfId="12275"/>
    <cellStyle name="Normal 29 2 6 2 2 2 2" xfId="21661"/>
    <cellStyle name="Normal 29 2 6 2 2 2 2 2" xfId="39945"/>
    <cellStyle name="Normal 29 2 6 2 2 2 3" xfId="30834"/>
    <cellStyle name="Normal 29 2 6 2 2 3" xfId="17121"/>
    <cellStyle name="Normal 29 2 6 2 2 3 2" xfId="35405"/>
    <cellStyle name="Normal 29 2 6 2 2 4" xfId="26294"/>
    <cellStyle name="Normal 29 2 6 2 3" xfId="10004"/>
    <cellStyle name="Normal 29 2 6 2 3 2" xfId="19390"/>
    <cellStyle name="Normal 29 2 6 2 3 2 2" xfId="37674"/>
    <cellStyle name="Normal 29 2 6 2 3 3" xfId="28563"/>
    <cellStyle name="Normal 29 2 6 2 4" xfId="14851"/>
    <cellStyle name="Normal 29 2 6 2 4 2" xfId="33135"/>
    <cellStyle name="Normal 29 2 6 2 5" xfId="24025"/>
    <cellStyle name="Normal 29 2 6 3" xfId="7011"/>
    <cellStyle name="Normal 29 2 6 3 2" xfId="11554"/>
    <cellStyle name="Normal 29 2 6 3 2 2" xfId="20940"/>
    <cellStyle name="Normal 29 2 6 3 2 2 2" xfId="39224"/>
    <cellStyle name="Normal 29 2 6 3 2 3" xfId="30113"/>
    <cellStyle name="Normal 29 2 6 3 3" xfId="16400"/>
    <cellStyle name="Normal 29 2 6 3 3 2" xfId="34684"/>
    <cellStyle name="Normal 29 2 6 3 4" xfId="25573"/>
    <cellStyle name="Normal 29 2 6 4" xfId="9283"/>
    <cellStyle name="Normal 29 2 6 4 2" xfId="18669"/>
    <cellStyle name="Normal 29 2 6 4 2 2" xfId="36953"/>
    <cellStyle name="Normal 29 2 6 4 3" xfId="27842"/>
    <cellStyle name="Normal 29 2 6 5" xfId="14130"/>
    <cellStyle name="Normal 29 2 6 5 2" xfId="32414"/>
    <cellStyle name="Normal 29 2 6 6" xfId="23304"/>
    <cellStyle name="Normal 29 2 7" xfId="5310"/>
    <cellStyle name="Normal 29 2 7 2" xfId="7717"/>
    <cellStyle name="Normal 29 2 7 2 2" xfId="12260"/>
    <cellStyle name="Normal 29 2 7 2 2 2" xfId="21646"/>
    <cellStyle name="Normal 29 2 7 2 2 2 2" xfId="39930"/>
    <cellStyle name="Normal 29 2 7 2 2 3" xfId="30819"/>
    <cellStyle name="Normal 29 2 7 2 3" xfId="17106"/>
    <cellStyle name="Normal 29 2 7 2 3 2" xfId="35390"/>
    <cellStyle name="Normal 29 2 7 2 4" xfId="26279"/>
    <cellStyle name="Normal 29 2 7 3" xfId="9989"/>
    <cellStyle name="Normal 29 2 7 3 2" xfId="19375"/>
    <cellStyle name="Normal 29 2 7 3 2 2" xfId="37659"/>
    <cellStyle name="Normal 29 2 7 3 3" xfId="28548"/>
    <cellStyle name="Normal 29 2 7 4" xfId="14836"/>
    <cellStyle name="Normal 29 2 7 4 2" xfId="33120"/>
    <cellStyle name="Normal 29 2 7 5" xfId="24010"/>
    <cellStyle name="Normal 29 2 8" xfId="6662"/>
    <cellStyle name="Normal 29 2 8 2" xfId="11205"/>
    <cellStyle name="Normal 29 2 8 2 2" xfId="20591"/>
    <cellStyle name="Normal 29 2 8 2 2 2" xfId="38875"/>
    <cellStyle name="Normal 29 2 8 2 3" xfId="29764"/>
    <cellStyle name="Normal 29 2 8 3" xfId="16051"/>
    <cellStyle name="Normal 29 2 8 3 2" xfId="34335"/>
    <cellStyle name="Normal 29 2 8 4" xfId="25224"/>
    <cellStyle name="Normal 29 2 9" xfId="8933"/>
    <cellStyle name="Normal 29 2 9 2" xfId="18319"/>
    <cellStyle name="Normal 29 2 9 2 2" xfId="36603"/>
    <cellStyle name="Normal 29 2 9 3" xfId="27492"/>
    <cellStyle name="Normal 29 3" xfId="2031"/>
    <cellStyle name="Normal 29 3 10" xfId="13766"/>
    <cellStyle name="Normal 29 3 10 2" xfId="32050"/>
    <cellStyle name="Normal 29 3 11" xfId="22929"/>
    <cellStyle name="Normal 29 3 2" xfId="2394"/>
    <cellStyle name="Normal 29 3 2 10" xfId="22973"/>
    <cellStyle name="Normal 29 3 2 2" xfId="3621"/>
    <cellStyle name="Normal 29 3 2 2 2" xfId="4792"/>
    <cellStyle name="Normal 29 3 2 2 2 2" xfId="5329"/>
    <cellStyle name="Normal 29 3 2 2 2 2 2" xfId="7736"/>
    <cellStyle name="Normal 29 3 2 2 2 2 2 2" xfId="12279"/>
    <cellStyle name="Normal 29 3 2 2 2 2 2 2 2" xfId="21665"/>
    <cellStyle name="Normal 29 3 2 2 2 2 2 2 2 2" xfId="39949"/>
    <cellStyle name="Normal 29 3 2 2 2 2 2 2 3" xfId="30838"/>
    <cellStyle name="Normal 29 3 2 2 2 2 2 3" xfId="17125"/>
    <cellStyle name="Normal 29 3 2 2 2 2 2 3 2" xfId="35409"/>
    <cellStyle name="Normal 29 3 2 2 2 2 2 4" xfId="26298"/>
    <cellStyle name="Normal 29 3 2 2 2 2 3" xfId="10008"/>
    <cellStyle name="Normal 29 3 2 2 2 2 3 2" xfId="19394"/>
    <cellStyle name="Normal 29 3 2 2 2 2 3 2 2" xfId="37678"/>
    <cellStyle name="Normal 29 3 2 2 2 2 3 3" xfId="28567"/>
    <cellStyle name="Normal 29 3 2 2 2 2 4" xfId="14855"/>
    <cellStyle name="Normal 29 3 2 2 2 2 4 2" xfId="33139"/>
    <cellStyle name="Normal 29 3 2 2 2 2 5" xfId="24029"/>
    <cellStyle name="Normal 29 3 2 2 2 3" xfId="7230"/>
    <cellStyle name="Normal 29 3 2 2 2 3 2" xfId="11773"/>
    <cellStyle name="Normal 29 3 2 2 2 3 2 2" xfId="21159"/>
    <cellStyle name="Normal 29 3 2 2 2 3 2 2 2" xfId="39443"/>
    <cellStyle name="Normal 29 3 2 2 2 3 2 3" xfId="30332"/>
    <cellStyle name="Normal 29 3 2 2 2 3 3" xfId="16619"/>
    <cellStyle name="Normal 29 3 2 2 2 3 3 2" xfId="34903"/>
    <cellStyle name="Normal 29 3 2 2 2 3 4" xfId="25792"/>
    <cellStyle name="Normal 29 3 2 2 2 4" xfId="9502"/>
    <cellStyle name="Normal 29 3 2 2 2 4 2" xfId="18888"/>
    <cellStyle name="Normal 29 3 2 2 2 4 2 2" xfId="37172"/>
    <cellStyle name="Normal 29 3 2 2 2 4 3" xfId="28061"/>
    <cellStyle name="Normal 29 3 2 2 2 5" xfId="14349"/>
    <cellStyle name="Normal 29 3 2 2 2 5 2" xfId="32633"/>
    <cellStyle name="Normal 29 3 2 2 2 6" xfId="23523"/>
    <cellStyle name="Normal 29 3 2 2 3" xfId="5328"/>
    <cellStyle name="Normal 29 3 2 2 3 2" xfId="7735"/>
    <cellStyle name="Normal 29 3 2 2 3 2 2" xfId="12278"/>
    <cellStyle name="Normal 29 3 2 2 3 2 2 2" xfId="21664"/>
    <cellStyle name="Normal 29 3 2 2 3 2 2 2 2" xfId="39948"/>
    <cellStyle name="Normal 29 3 2 2 3 2 2 3" xfId="30837"/>
    <cellStyle name="Normal 29 3 2 2 3 2 3" xfId="17124"/>
    <cellStyle name="Normal 29 3 2 2 3 2 3 2" xfId="35408"/>
    <cellStyle name="Normal 29 3 2 2 3 2 4" xfId="26297"/>
    <cellStyle name="Normal 29 3 2 2 3 3" xfId="10007"/>
    <cellStyle name="Normal 29 3 2 2 3 3 2" xfId="19393"/>
    <cellStyle name="Normal 29 3 2 2 3 3 2 2" xfId="37677"/>
    <cellStyle name="Normal 29 3 2 2 3 3 3" xfId="28566"/>
    <cellStyle name="Normal 29 3 2 2 3 4" xfId="14854"/>
    <cellStyle name="Normal 29 3 2 2 3 4 2" xfId="33138"/>
    <cellStyle name="Normal 29 3 2 2 3 5" xfId="24028"/>
    <cellStyle name="Normal 29 3 2 2 4" xfId="6881"/>
    <cellStyle name="Normal 29 3 2 2 4 2" xfId="11424"/>
    <cellStyle name="Normal 29 3 2 2 4 2 2" xfId="20810"/>
    <cellStyle name="Normal 29 3 2 2 4 2 2 2" xfId="39094"/>
    <cellStyle name="Normal 29 3 2 2 4 2 3" xfId="29983"/>
    <cellStyle name="Normal 29 3 2 2 4 3" xfId="16270"/>
    <cellStyle name="Normal 29 3 2 2 4 3 2" xfId="34554"/>
    <cellStyle name="Normal 29 3 2 2 4 4" xfId="25443"/>
    <cellStyle name="Normal 29 3 2 2 5" xfId="9152"/>
    <cellStyle name="Normal 29 3 2 2 5 2" xfId="18538"/>
    <cellStyle name="Normal 29 3 2 2 5 2 2" xfId="36822"/>
    <cellStyle name="Normal 29 3 2 2 5 3" xfId="27711"/>
    <cellStyle name="Normal 29 3 2 2 6" xfId="14000"/>
    <cellStyle name="Normal 29 3 2 2 6 2" xfId="32284"/>
    <cellStyle name="Normal 29 3 2 2 7" xfId="23172"/>
    <cellStyle name="Normal 29 3 2 3" xfId="3363"/>
    <cellStyle name="Normal 29 3 2 3 2" xfId="4645"/>
    <cellStyle name="Normal 29 3 2 3 2 2" xfId="5331"/>
    <cellStyle name="Normal 29 3 2 3 2 2 2" xfId="7738"/>
    <cellStyle name="Normal 29 3 2 3 2 2 2 2" xfId="12281"/>
    <cellStyle name="Normal 29 3 2 3 2 2 2 2 2" xfId="21667"/>
    <cellStyle name="Normal 29 3 2 3 2 2 2 2 2 2" xfId="39951"/>
    <cellStyle name="Normal 29 3 2 3 2 2 2 2 3" xfId="30840"/>
    <cellStyle name="Normal 29 3 2 3 2 2 2 3" xfId="17127"/>
    <cellStyle name="Normal 29 3 2 3 2 2 2 3 2" xfId="35411"/>
    <cellStyle name="Normal 29 3 2 3 2 2 2 4" xfId="26300"/>
    <cellStyle name="Normal 29 3 2 3 2 2 3" xfId="10010"/>
    <cellStyle name="Normal 29 3 2 3 2 2 3 2" xfId="19396"/>
    <cellStyle name="Normal 29 3 2 3 2 2 3 2 2" xfId="37680"/>
    <cellStyle name="Normal 29 3 2 3 2 2 3 3" xfId="28569"/>
    <cellStyle name="Normal 29 3 2 3 2 2 4" xfId="14857"/>
    <cellStyle name="Normal 29 3 2 3 2 2 4 2" xfId="33141"/>
    <cellStyle name="Normal 29 3 2 3 2 2 5" xfId="24031"/>
    <cellStyle name="Normal 29 3 2 3 2 3" xfId="7083"/>
    <cellStyle name="Normal 29 3 2 3 2 3 2" xfId="11626"/>
    <cellStyle name="Normal 29 3 2 3 2 3 2 2" xfId="21012"/>
    <cellStyle name="Normal 29 3 2 3 2 3 2 2 2" xfId="39296"/>
    <cellStyle name="Normal 29 3 2 3 2 3 2 3" xfId="30185"/>
    <cellStyle name="Normal 29 3 2 3 2 3 3" xfId="16472"/>
    <cellStyle name="Normal 29 3 2 3 2 3 3 2" xfId="34756"/>
    <cellStyle name="Normal 29 3 2 3 2 3 4" xfId="25645"/>
    <cellStyle name="Normal 29 3 2 3 2 4" xfId="9355"/>
    <cellStyle name="Normal 29 3 2 3 2 4 2" xfId="18741"/>
    <cellStyle name="Normal 29 3 2 3 2 4 2 2" xfId="37025"/>
    <cellStyle name="Normal 29 3 2 3 2 4 3" xfId="27914"/>
    <cellStyle name="Normal 29 3 2 3 2 5" xfId="14202"/>
    <cellStyle name="Normal 29 3 2 3 2 5 2" xfId="32486"/>
    <cellStyle name="Normal 29 3 2 3 2 6" xfId="23376"/>
    <cellStyle name="Normal 29 3 2 3 3" xfId="5330"/>
    <cellStyle name="Normal 29 3 2 3 3 2" xfId="7737"/>
    <cellStyle name="Normal 29 3 2 3 3 2 2" xfId="12280"/>
    <cellStyle name="Normal 29 3 2 3 3 2 2 2" xfId="21666"/>
    <cellStyle name="Normal 29 3 2 3 3 2 2 2 2" xfId="39950"/>
    <cellStyle name="Normal 29 3 2 3 3 2 2 3" xfId="30839"/>
    <cellStyle name="Normal 29 3 2 3 3 2 3" xfId="17126"/>
    <cellStyle name="Normal 29 3 2 3 3 2 3 2" xfId="35410"/>
    <cellStyle name="Normal 29 3 2 3 3 2 4" xfId="26299"/>
    <cellStyle name="Normal 29 3 2 3 3 3" xfId="10009"/>
    <cellStyle name="Normal 29 3 2 3 3 3 2" xfId="19395"/>
    <cellStyle name="Normal 29 3 2 3 3 3 2 2" xfId="37679"/>
    <cellStyle name="Normal 29 3 2 3 3 3 3" xfId="28568"/>
    <cellStyle name="Normal 29 3 2 3 3 4" xfId="14856"/>
    <cellStyle name="Normal 29 3 2 3 3 4 2" xfId="33140"/>
    <cellStyle name="Normal 29 3 2 3 3 5" xfId="24030"/>
    <cellStyle name="Normal 29 3 2 3 4" xfId="6734"/>
    <cellStyle name="Normal 29 3 2 3 4 2" xfId="11277"/>
    <cellStyle name="Normal 29 3 2 3 4 2 2" xfId="20663"/>
    <cellStyle name="Normal 29 3 2 3 4 2 2 2" xfId="38947"/>
    <cellStyle name="Normal 29 3 2 3 4 2 3" xfId="29836"/>
    <cellStyle name="Normal 29 3 2 3 4 3" xfId="16123"/>
    <cellStyle name="Normal 29 3 2 3 4 3 2" xfId="34407"/>
    <cellStyle name="Normal 29 3 2 3 4 4" xfId="25296"/>
    <cellStyle name="Normal 29 3 2 3 5" xfId="9005"/>
    <cellStyle name="Normal 29 3 2 3 5 2" xfId="18391"/>
    <cellStyle name="Normal 29 3 2 3 5 2 2" xfId="36675"/>
    <cellStyle name="Normal 29 3 2 3 5 3" xfId="27564"/>
    <cellStyle name="Normal 29 3 2 3 6" xfId="13853"/>
    <cellStyle name="Normal 29 3 2 3 6 2" xfId="32137"/>
    <cellStyle name="Normal 29 3 2 3 7" xfId="23024"/>
    <cellStyle name="Normal 29 3 2 4" xfId="3357"/>
    <cellStyle name="Normal 29 3 2 4 2" xfId="4641"/>
    <cellStyle name="Normal 29 3 2 4 2 2" xfId="5333"/>
    <cellStyle name="Normal 29 3 2 4 2 2 2" xfId="7740"/>
    <cellStyle name="Normal 29 3 2 4 2 2 2 2" xfId="12283"/>
    <cellStyle name="Normal 29 3 2 4 2 2 2 2 2" xfId="21669"/>
    <cellStyle name="Normal 29 3 2 4 2 2 2 2 2 2" xfId="39953"/>
    <cellStyle name="Normal 29 3 2 4 2 2 2 2 3" xfId="30842"/>
    <cellStyle name="Normal 29 3 2 4 2 2 2 3" xfId="17129"/>
    <cellStyle name="Normal 29 3 2 4 2 2 2 3 2" xfId="35413"/>
    <cellStyle name="Normal 29 3 2 4 2 2 2 4" xfId="26302"/>
    <cellStyle name="Normal 29 3 2 4 2 2 3" xfId="10012"/>
    <cellStyle name="Normal 29 3 2 4 2 2 3 2" xfId="19398"/>
    <cellStyle name="Normal 29 3 2 4 2 2 3 2 2" xfId="37682"/>
    <cellStyle name="Normal 29 3 2 4 2 2 3 3" xfId="28571"/>
    <cellStyle name="Normal 29 3 2 4 2 2 4" xfId="14859"/>
    <cellStyle name="Normal 29 3 2 4 2 2 4 2" xfId="33143"/>
    <cellStyle name="Normal 29 3 2 4 2 2 5" xfId="24033"/>
    <cellStyle name="Normal 29 3 2 4 2 3" xfId="7079"/>
    <cellStyle name="Normal 29 3 2 4 2 3 2" xfId="11622"/>
    <cellStyle name="Normal 29 3 2 4 2 3 2 2" xfId="21008"/>
    <cellStyle name="Normal 29 3 2 4 2 3 2 2 2" xfId="39292"/>
    <cellStyle name="Normal 29 3 2 4 2 3 2 3" xfId="30181"/>
    <cellStyle name="Normal 29 3 2 4 2 3 3" xfId="16468"/>
    <cellStyle name="Normal 29 3 2 4 2 3 3 2" xfId="34752"/>
    <cellStyle name="Normal 29 3 2 4 2 3 4" xfId="25641"/>
    <cellStyle name="Normal 29 3 2 4 2 4" xfId="9351"/>
    <cellStyle name="Normal 29 3 2 4 2 4 2" xfId="18737"/>
    <cellStyle name="Normal 29 3 2 4 2 4 2 2" xfId="37021"/>
    <cellStyle name="Normal 29 3 2 4 2 4 3" xfId="27910"/>
    <cellStyle name="Normal 29 3 2 4 2 5" xfId="14198"/>
    <cellStyle name="Normal 29 3 2 4 2 5 2" xfId="32482"/>
    <cellStyle name="Normal 29 3 2 4 2 6" xfId="23372"/>
    <cellStyle name="Normal 29 3 2 4 3" xfId="5332"/>
    <cellStyle name="Normal 29 3 2 4 3 2" xfId="7739"/>
    <cellStyle name="Normal 29 3 2 4 3 2 2" xfId="12282"/>
    <cellStyle name="Normal 29 3 2 4 3 2 2 2" xfId="21668"/>
    <cellStyle name="Normal 29 3 2 4 3 2 2 2 2" xfId="39952"/>
    <cellStyle name="Normal 29 3 2 4 3 2 2 3" xfId="30841"/>
    <cellStyle name="Normal 29 3 2 4 3 2 3" xfId="17128"/>
    <cellStyle name="Normal 29 3 2 4 3 2 3 2" xfId="35412"/>
    <cellStyle name="Normal 29 3 2 4 3 2 4" xfId="26301"/>
    <cellStyle name="Normal 29 3 2 4 3 3" xfId="10011"/>
    <cellStyle name="Normal 29 3 2 4 3 3 2" xfId="19397"/>
    <cellStyle name="Normal 29 3 2 4 3 3 2 2" xfId="37681"/>
    <cellStyle name="Normal 29 3 2 4 3 3 3" xfId="28570"/>
    <cellStyle name="Normal 29 3 2 4 3 4" xfId="14858"/>
    <cellStyle name="Normal 29 3 2 4 3 4 2" xfId="33142"/>
    <cellStyle name="Normal 29 3 2 4 3 5" xfId="24032"/>
    <cellStyle name="Normal 29 3 2 4 4" xfId="6730"/>
    <cellStyle name="Normal 29 3 2 4 4 2" xfId="11273"/>
    <cellStyle name="Normal 29 3 2 4 4 2 2" xfId="20659"/>
    <cellStyle name="Normal 29 3 2 4 4 2 2 2" xfId="38943"/>
    <cellStyle name="Normal 29 3 2 4 4 2 3" xfId="29832"/>
    <cellStyle name="Normal 29 3 2 4 4 3" xfId="16119"/>
    <cellStyle name="Normal 29 3 2 4 4 3 2" xfId="34403"/>
    <cellStyle name="Normal 29 3 2 4 4 4" xfId="25292"/>
    <cellStyle name="Normal 29 3 2 4 5" xfId="9001"/>
    <cellStyle name="Normal 29 3 2 4 5 2" xfId="18387"/>
    <cellStyle name="Normal 29 3 2 4 5 2 2" xfId="36671"/>
    <cellStyle name="Normal 29 3 2 4 5 3" xfId="27560"/>
    <cellStyle name="Normal 29 3 2 4 6" xfId="13849"/>
    <cellStyle name="Normal 29 3 2 4 6 2" xfId="32133"/>
    <cellStyle name="Normal 29 3 2 4 7" xfId="23020"/>
    <cellStyle name="Normal 29 3 2 5" xfId="4600"/>
    <cellStyle name="Normal 29 3 2 5 2" xfId="5334"/>
    <cellStyle name="Normal 29 3 2 5 2 2" xfId="7741"/>
    <cellStyle name="Normal 29 3 2 5 2 2 2" xfId="12284"/>
    <cellStyle name="Normal 29 3 2 5 2 2 2 2" xfId="21670"/>
    <cellStyle name="Normal 29 3 2 5 2 2 2 2 2" xfId="39954"/>
    <cellStyle name="Normal 29 3 2 5 2 2 2 3" xfId="30843"/>
    <cellStyle name="Normal 29 3 2 5 2 2 3" xfId="17130"/>
    <cellStyle name="Normal 29 3 2 5 2 2 3 2" xfId="35414"/>
    <cellStyle name="Normal 29 3 2 5 2 2 4" xfId="26303"/>
    <cellStyle name="Normal 29 3 2 5 2 3" xfId="10013"/>
    <cellStyle name="Normal 29 3 2 5 2 3 2" xfId="19399"/>
    <cellStyle name="Normal 29 3 2 5 2 3 2 2" xfId="37683"/>
    <cellStyle name="Normal 29 3 2 5 2 3 3" xfId="28572"/>
    <cellStyle name="Normal 29 3 2 5 2 4" xfId="14860"/>
    <cellStyle name="Normal 29 3 2 5 2 4 2" xfId="33144"/>
    <cellStyle name="Normal 29 3 2 5 2 5" xfId="24034"/>
    <cellStyle name="Normal 29 3 2 5 3" xfId="7038"/>
    <cellStyle name="Normal 29 3 2 5 3 2" xfId="11581"/>
    <cellStyle name="Normal 29 3 2 5 3 2 2" xfId="20967"/>
    <cellStyle name="Normal 29 3 2 5 3 2 2 2" xfId="39251"/>
    <cellStyle name="Normal 29 3 2 5 3 2 3" xfId="30140"/>
    <cellStyle name="Normal 29 3 2 5 3 3" xfId="16427"/>
    <cellStyle name="Normal 29 3 2 5 3 3 2" xfId="34711"/>
    <cellStyle name="Normal 29 3 2 5 3 4" xfId="25600"/>
    <cellStyle name="Normal 29 3 2 5 4" xfId="9310"/>
    <cellStyle name="Normal 29 3 2 5 4 2" xfId="18696"/>
    <cellStyle name="Normal 29 3 2 5 4 2 2" xfId="36980"/>
    <cellStyle name="Normal 29 3 2 5 4 3" xfId="27869"/>
    <cellStyle name="Normal 29 3 2 5 5" xfId="14157"/>
    <cellStyle name="Normal 29 3 2 5 5 2" xfId="32441"/>
    <cellStyle name="Normal 29 3 2 5 6" xfId="23331"/>
    <cellStyle name="Normal 29 3 2 6" xfId="5327"/>
    <cellStyle name="Normal 29 3 2 6 2" xfId="7734"/>
    <cellStyle name="Normal 29 3 2 6 2 2" xfId="12277"/>
    <cellStyle name="Normal 29 3 2 6 2 2 2" xfId="21663"/>
    <cellStyle name="Normal 29 3 2 6 2 2 2 2" xfId="39947"/>
    <cellStyle name="Normal 29 3 2 6 2 2 3" xfId="30836"/>
    <cellStyle name="Normal 29 3 2 6 2 3" xfId="17123"/>
    <cellStyle name="Normal 29 3 2 6 2 3 2" xfId="35407"/>
    <cellStyle name="Normal 29 3 2 6 2 4" xfId="26296"/>
    <cellStyle name="Normal 29 3 2 6 3" xfId="10006"/>
    <cellStyle name="Normal 29 3 2 6 3 2" xfId="19392"/>
    <cellStyle name="Normal 29 3 2 6 3 2 2" xfId="37676"/>
    <cellStyle name="Normal 29 3 2 6 3 3" xfId="28565"/>
    <cellStyle name="Normal 29 3 2 6 4" xfId="14853"/>
    <cellStyle name="Normal 29 3 2 6 4 2" xfId="33137"/>
    <cellStyle name="Normal 29 3 2 6 5" xfId="24027"/>
    <cellStyle name="Normal 29 3 2 7" xfId="6689"/>
    <cellStyle name="Normal 29 3 2 7 2" xfId="11232"/>
    <cellStyle name="Normal 29 3 2 7 2 2" xfId="20618"/>
    <cellStyle name="Normal 29 3 2 7 2 2 2" xfId="38902"/>
    <cellStyle name="Normal 29 3 2 7 2 3" xfId="29791"/>
    <cellStyle name="Normal 29 3 2 7 3" xfId="16078"/>
    <cellStyle name="Normal 29 3 2 7 3 2" xfId="34362"/>
    <cellStyle name="Normal 29 3 2 7 4" xfId="25251"/>
    <cellStyle name="Normal 29 3 2 8" xfId="8960"/>
    <cellStyle name="Normal 29 3 2 8 2" xfId="18346"/>
    <cellStyle name="Normal 29 3 2 8 2 2" xfId="36630"/>
    <cellStyle name="Normal 29 3 2 8 3" xfId="27519"/>
    <cellStyle name="Normal 29 3 2 9" xfId="13808"/>
    <cellStyle name="Normal 29 3 2 9 2" xfId="32092"/>
    <cellStyle name="Normal 29 3 3" xfId="3535"/>
    <cellStyle name="Normal 29 3 3 2" xfId="4736"/>
    <cellStyle name="Normal 29 3 3 2 2" xfId="5336"/>
    <cellStyle name="Normal 29 3 3 2 2 2" xfId="7743"/>
    <cellStyle name="Normal 29 3 3 2 2 2 2" xfId="12286"/>
    <cellStyle name="Normal 29 3 3 2 2 2 2 2" xfId="21672"/>
    <cellStyle name="Normal 29 3 3 2 2 2 2 2 2" xfId="39956"/>
    <cellStyle name="Normal 29 3 3 2 2 2 2 3" xfId="30845"/>
    <cellStyle name="Normal 29 3 3 2 2 2 3" xfId="17132"/>
    <cellStyle name="Normal 29 3 3 2 2 2 3 2" xfId="35416"/>
    <cellStyle name="Normal 29 3 3 2 2 2 4" xfId="26305"/>
    <cellStyle name="Normal 29 3 3 2 2 3" xfId="10015"/>
    <cellStyle name="Normal 29 3 3 2 2 3 2" xfId="19401"/>
    <cellStyle name="Normal 29 3 3 2 2 3 2 2" xfId="37685"/>
    <cellStyle name="Normal 29 3 3 2 2 3 3" xfId="28574"/>
    <cellStyle name="Normal 29 3 3 2 2 4" xfId="14862"/>
    <cellStyle name="Normal 29 3 3 2 2 4 2" xfId="33146"/>
    <cellStyle name="Normal 29 3 3 2 2 5" xfId="24036"/>
    <cellStyle name="Normal 29 3 3 2 3" xfId="7174"/>
    <cellStyle name="Normal 29 3 3 2 3 2" xfId="11717"/>
    <cellStyle name="Normal 29 3 3 2 3 2 2" xfId="21103"/>
    <cellStyle name="Normal 29 3 3 2 3 2 2 2" xfId="39387"/>
    <cellStyle name="Normal 29 3 3 2 3 2 3" xfId="30276"/>
    <cellStyle name="Normal 29 3 3 2 3 3" xfId="16563"/>
    <cellStyle name="Normal 29 3 3 2 3 3 2" xfId="34847"/>
    <cellStyle name="Normal 29 3 3 2 3 4" xfId="25736"/>
    <cellStyle name="Normal 29 3 3 2 4" xfId="9446"/>
    <cellStyle name="Normal 29 3 3 2 4 2" xfId="18832"/>
    <cellStyle name="Normal 29 3 3 2 4 2 2" xfId="37116"/>
    <cellStyle name="Normal 29 3 3 2 4 3" xfId="28005"/>
    <cellStyle name="Normal 29 3 3 2 5" xfId="14293"/>
    <cellStyle name="Normal 29 3 3 2 5 2" xfId="32577"/>
    <cellStyle name="Normal 29 3 3 2 6" xfId="23467"/>
    <cellStyle name="Normal 29 3 3 3" xfId="5335"/>
    <cellStyle name="Normal 29 3 3 3 2" xfId="7742"/>
    <cellStyle name="Normal 29 3 3 3 2 2" xfId="12285"/>
    <cellStyle name="Normal 29 3 3 3 2 2 2" xfId="21671"/>
    <cellStyle name="Normal 29 3 3 3 2 2 2 2" xfId="39955"/>
    <cellStyle name="Normal 29 3 3 3 2 2 3" xfId="30844"/>
    <cellStyle name="Normal 29 3 3 3 2 3" xfId="17131"/>
    <cellStyle name="Normal 29 3 3 3 2 3 2" xfId="35415"/>
    <cellStyle name="Normal 29 3 3 3 2 4" xfId="26304"/>
    <cellStyle name="Normal 29 3 3 3 3" xfId="10014"/>
    <cellStyle name="Normal 29 3 3 3 3 2" xfId="19400"/>
    <cellStyle name="Normal 29 3 3 3 3 2 2" xfId="37684"/>
    <cellStyle name="Normal 29 3 3 3 3 3" xfId="28573"/>
    <cellStyle name="Normal 29 3 3 3 4" xfId="14861"/>
    <cellStyle name="Normal 29 3 3 3 4 2" xfId="33145"/>
    <cellStyle name="Normal 29 3 3 3 5" xfId="24035"/>
    <cellStyle name="Normal 29 3 3 4" xfId="6825"/>
    <cellStyle name="Normal 29 3 3 4 2" xfId="11368"/>
    <cellStyle name="Normal 29 3 3 4 2 2" xfId="20754"/>
    <cellStyle name="Normal 29 3 3 4 2 2 2" xfId="39038"/>
    <cellStyle name="Normal 29 3 3 4 2 3" xfId="29927"/>
    <cellStyle name="Normal 29 3 3 4 3" xfId="16214"/>
    <cellStyle name="Normal 29 3 3 4 3 2" xfId="34498"/>
    <cellStyle name="Normal 29 3 3 4 4" xfId="25387"/>
    <cellStyle name="Normal 29 3 3 5" xfId="9096"/>
    <cellStyle name="Normal 29 3 3 5 2" xfId="18482"/>
    <cellStyle name="Normal 29 3 3 5 2 2" xfId="36766"/>
    <cellStyle name="Normal 29 3 3 5 3" xfId="27655"/>
    <cellStyle name="Normal 29 3 3 6" xfId="13944"/>
    <cellStyle name="Normal 29 3 3 6 2" xfId="32228"/>
    <cellStyle name="Normal 29 3 3 7" xfId="23116"/>
    <cellStyle name="Normal 29 3 4" xfId="3528"/>
    <cellStyle name="Normal 29 3 4 2" xfId="4729"/>
    <cellStyle name="Normal 29 3 4 2 2" xfId="5338"/>
    <cellStyle name="Normal 29 3 4 2 2 2" xfId="7745"/>
    <cellStyle name="Normal 29 3 4 2 2 2 2" xfId="12288"/>
    <cellStyle name="Normal 29 3 4 2 2 2 2 2" xfId="21674"/>
    <cellStyle name="Normal 29 3 4 2 2 2 2 2 2" xfId="39958"/>
    <cellStyle name="Normal 29 3 4 2 2 2 2 3" xfId="30847"/>
    <cellStyle name="Normal 29 3 4 2 2 2 3" xfId="17134"/>
    <cellStyle name="Normal 29 3 4 2 2 2 3 2" xfId="35418"/>
    <cellStyle name="Normal 29 3 4 2 2 2 4" xfId="26307"/>
    <cellStyle name="Normal 29 3 4 2 2 3" xfId="10017"/>
    <cellStyle name="Normal 29 3 4 2 2 3 2" xfId="19403"/>
    <cellStyle name="Normal 29 3 4 2 2 3 2 2" xfId="37687"/>
    <cellStyle name="Normal 29 3 4 2 2 3 3" xfId="28576"/>
    <cellStyle name="Normal 29 3 4 2 2 4" xfId="14864"/>
    <cellStyle name="Normal 29 3 4 2 2 4 2" xfId="33148"/>
    <cellStyle name="Normal 29 3 4 2 2 5" xfId="24038"/>
    <cellStyle name="Normal 29 3 4 2 3" xfId="7167"/>
    <cellStyle name="Normal 29 3 4 2 3 2" xfId="11710"/>
    <cellStyle name="Normal 29 3 4 2 3 2 2" xfId="21096"/>
    <cellStyle name="Normal 29 3 4 2 3 2 2 2" xfId="39380"/>
    <cellStyle name="Normal 29 3 4 2 3 2 3" xfId="30269"/>
    <cellStyle name="Normal 29 3 4 2 3 3" xfId="16556"/>
    <cellStyle name="Normal 29 3 4 2 3 3 2" xfId="34840"/>
    <cellStyle name="Normal 29 3 4 2 3 4" xfId="25729"/>
    <cellStyle name="Normal 29 3 4 2 4" xfId="9439"/>
    <cellStyle name="Normal 29 3 4 2 4 2" xfId="18825"/>
    <cellStyle name="Normal 29 3 4 2 4 2 2" xfId="37109"/>
    <cellStyle name="Normal 29 3 4 2 4 3" xfId="27998"/>
    <cellStyle name="Normal 29 3 4 2 5" xfId="14286"/>
    <cellStyle name="Normal 29 3 4 2 5 2" xfId="32570"/>
    <cellStyle name="Normal 29 3 4 2 6" xfId="23460"/>
    <cellStyle name="Normal 29 3 4 3" xfId="5337"/>
    <cellStyle name="Normal 29 3 4 3 2" xfId="7744"/>
    <cellStyle name="Normal 29 3 4 3 2 2" xfId="12287"/>
    <cellStyle name="Normal 29 3 4 3 2 2 2" xfId="21673"/>
    <cellStyle name="Normal 29 3 4 3 2 2 2 2" xfId="39957"/>
    <cellStyle name="Normal 29 3 4 3 2 2 3" xfId="30846"/>
    <cellStyle name="Normal 29 3 4 3 2 3" xfId="17133"/>
    <cellStyle name="Normal 29 3 4 3 2 3 2" xfId="35417"/>
    <cellStyle name="Normal 29 3 4 3 2 4" xfId="26306"/>
    <cellStyle name="Normal 29 3 4 3 3" xfId="10016"/>
    <cellStyle name="Normal 29 3 4 3 3 2" xfId="19402"/>
    <cellStyle name="Normal 29 3 4 3 3 2 2" xfId="37686"/>
    <cellStyle name="Normal 29 3 4 3 3 3" xfId="28575"/>
    <cellStyle name="Normal 29 3 4 3 4" xfId="14863"/>
    <cellStyle name="Normal 29 3 4 3 4 2" xfId="33147"/>
    <cellStyle name="Normal 29 3 4 3 5" xfId="24037"/>
    <cellStyle name="Normal 29 3 4 4" xfId="6818"/>
    <cellStyle name="Normal 29 3 4 4 2" xfId="11361"/>
    <cellStyle name="Normal 29 3 4 4 2 2" xfId="20747"/>
    <cellStyle name="Normal 29 3 4 4 2 2 2" xfId="39031"/>
    <cellStyle name="Normal 29 3 4 4 2 3" xfId="29920"/>
    <cellStyle name="Normal 29 3 4 4 3" xfId="16207"/>
    <cellStyle name="Normal 29 3 4 4 3 2" xfId="34491"/>
    <cellStyle name="Normal 29 3 4 4 4" xfId="25380"/>
    <cellStyle name="Normal 29 3 4 5" xfId="9089"/>
    <cellStyle name="Normal 29 3 4 5 2" xfId="18475"/>
    <cellStyle name="Normal 29 3 4 5 2 2" xfId="36759"/>
    <cellStyle name="Normal 29 3 4 5 3" xfId="27648"/>
    <cellStyle name="Normal 29 3 4 6" xfId="13937"/>
    <cellStyle name="Normal 29 3 4 6 2" xfId="32221"/>
    <cellStyle name="Normal 29 3 4 7" xfId="23109"/>
    <cellStyle name="Normal 29 3 5" xfId="3380"/>
    <cellStyle name="Normal 29 3 5 2" xfId="4654"/>
    <cellStyle name="Normal 29 3 5 2 2" xfId="5340"/>
    <cellStyle name="Normal 29 3 5 2 2 2" xfId="7747"/>
    <cellStyle name="Normal 29 3 5 2 2 2 2" xfId="12290"/>
    <cellStyle name="Normal 29 3 5 2 2 2 2 2" xfId="21676"/>
    <cellStyle name="Normal 29 3 5 2 2 2 2 2 2" xfId="39960"/>
    <cellStyle name="Normal 29 3 5 2 2 2 2 3" xfId="30849"/>
    <cellStyle name="Normal 29 3 5 2 2 2 3" xfId="17136"/>
    <cellStyle name="Normal 29 3 5 2 2 2 3 2" xfId="35420"/>
    <cellStyle name="Normal 29 3 5 2 2 2 4" xfId="26309"/>
    <cellStyle name="Normal 29 3 5 2 2 3" xfId="10019"/>
    <cellStyle name="Normal 29 3 5 2 2 3 2" xfId="19405"/>
    <cellStyle name="Normal 29 3 5 2 2 3 2 2" xfId="37689"/>
    <cellStyle name="Normal 29 3 5 2 2 3 3" xfId="28578"/>
    <cellStyle name="Normal 29 3 5 2 2 4" xfId="14866"/>
    <cellStyle name="Normal 29 3 5 2 2 4 2" xfId="33150"/>
    <cellStyle name="Normal 29 3 5 2 2 5" xfId="24040"/>
    <cellStyle name="Normal 29 3 5 2 3" xfId="7092"/>
    <cellStyle name="Normal 29 3 5 2 3 2" xfId="11635"/>
    <cellStyle name="Normal 29 3 5 2 3 2 2" xfId="21021"/>
    <cellStyle name="Normal 29 3 5 2 3 2 2 2" xfId="39305"/>
    <cellStyle name="Normal 29 3 5 2 3 2 3" xfId="30194"/>
    <cellStyle name="Normal 29 3 5 2 3 3" xfId="16481"/>
    <cellStyle name="Normal 29 3 5 2 3 3 2" xfId="34765"/>
    <cellStyle name="Normal 29 3 5 2 3 4" xfId="25654"/>
    <cellStyle name="Normal 29 3 5 2 4" xfId="9364"/>
    <cellStyle name="Normal 29 3 5 2 4 2" xfId="18750"/>
    <cellStyle name="Normal 29 3 5 2 4 2 2" xfId="37034"/>
    <cellStyle name="Normal 29 3 5 2 4 3" xfId="27923"/>
    <cellStyle name="Normal 29 3 5 2 5" xfId="14211"/>
    <cellStyle name="Normal 29 3 5 2 5 2" xfId="32495"/>
    <cellStyle name="Normal 29 3 5 2 6" xfId="23385"/>
    <cellStyle name="Normal 29 3 5 3" xfId="5339"/>
    <cellStyle name="Normal 29 3 5 3 2" xfId="7746"/>
    <cellStyle name="Normal 29 3 5 3 2 2" xfId="12289"/>
    <cellStyle name="Normal 29 3 5 3 2 2 2" xfId="21675"/>
    <cellStyle name="Normal 29 3 5 3 2 2 2 2" xfId="39959"/>
    <cellStyle name="Normal 29 3 5 3 2 2 3" xfId="30848"/>
    <cellStyle name="Normal 29 3 5 3 2 3" xfId="17135"/>
    <cellStyle name="Normal 29 3 5 3 2 3 2" xfId="35419"/>
    <cellStyle name="Normal 29 3 5 3 2 4" xfId="26308"/>
    <cellStyle name="Normal 29 3 5 3 3" xfId="10018"/>
    <cellStyle name="Normal 29 3 5 3 3 2" xfId="19404"/>
    <cellStyle name="Normal 29 3 5 3 3 2 2" xfId="37688"/>
    <cellStyle name="Normal 29 3 5 3 3 3" xfId="28577"/>
    <cellStyle name="Normal 29 3 5 3 4" xfId="14865"/>
    <cellStyle name="Normal 29 3 5 3 4 2" xfId="33149"/>
    <cellStyle name="Normal 29 3 5 3 5" xfId="24039"/>
    <cellStyle name="Normal 29 3 5 4" xfId="6743"/>
    <cellStyle name="Normal 29 3 5 4 2" xfId="11286"/>
    <cellStyle name="Normal 29 3 5 4 2 2" xfId="20672"/>
    <cellStyle name="Normal 29 3 5 4 2 2 2" xfId="38956"/>
    <cellStyle name="Normal 29 3 5 4 2 3" xfId="29845"/>
    <cellStyle name="Normal 29 3 5 4 3" xfId="16132"/>
    <cellStyle name="Normal 29 3 5 4 3 2" xfId="34416"/>
    <cellStyle name="Normal 29 3 5 4 4" xfId="25305"/>
    <cellStyle name="Normal 29 3 5 5" xfId="9014"/>
    <cellStyle name="Normal 29 3 5 5 2" xfId="18400"/>
    <cellStyle name="Normal 29 3 5 5 2 2" xfId="36684"/>
    <cellStyle name="Normal 29 3 5 5 3" xfId="27573"/>
    <cellStyle name="Normal 29 3 5 6" xfId="13862"/>
    <cellStyle name="Normal 29 3 5 6 2" xfId="32146"/>
    <cellStyle name="Normal 29 3 5 7" xfId="23033"/>
    <cellStyle name="Normal 29 3 6" xfId="4558"/>
    <cellStyle name="Normal 29 3 6 2" xfId="5341"/>
    <cellStyle name="Normal 29 3 6 2 2" xfId="7748"/>
    <cellStyle name="Normal 29 3 6 2 2 2" xfId="12291"/>
    <cellStyle name="Normal 29 3 6 2 2 2 2" xfId="21677"/>
    <cellStyle name="Normal 29 3 6 2 2 2 2 2" xfId="39961"/>
    <cellStyle name="Normal 29 3 6 2 2 2 3" xfId="30850"/>
    <cellStyle name="Normal 29 3 6 2 2 3" xfId="17137"/>
    <cellStyle name="Normal 29 3 6 2 2 3 2" xfId="35421"/>
    <cellStyle name="Normal 29 3 6 2 2 4" xfId="26310"/>
    <cellStyle name="Normal 29 3 6 2 3" xfId="10020"/>
    <cellStyle name="Normal 29 3 6 2 3 2" xfId="19406"/>
    <cellStyle name="Normal 29 3 6 2 3 2 2" xfId="37690"/>
    <cellStyle name="Normal 29 3 6 2 3 3" xfId="28579"/>
    <cellStyle name="Normal 29 3 6 2 4" xfId="14867"/>
    <cellStyle name="Normal 29 3 6 2 4 2" xfId="33151"/>
    <cellStyle name="Normal 29 3 6 2 5" xfId="24041"/>
    <cellStyle name="Normal 29 3 6 3" xfId="6996"/>
    <cellStyle name="Normal 29 3 6 3 2" xfId="11539"/>
    <cellStyle name="Normal 29 3 6 3 2 2" xfId="20925"/>
    <cellStyle name="Normal 29 3 6 3 2 2 2" xfId="39209"/>
    <cellStyle name="Normal 29 3 6 3 2 3" xfId="30098"/>
    <cellStyle name="Normal 29 3 6 3 3" xfId="16385"/>
    <cellStyle name="Normal 29 3 6 3 3 2" xfId="34669"/>
    <cellStyle name="Normal 29 3 6 3 4" xfId="25558"/>
    <cellStyle name="Normal 29 3 6 4" xfId="9268"/>
    <cellStyle name="Normal 29 3 6 4 2" xfId="18654"/>
    <cellStyle name="Normal 29 3 6 4 2 2" xfId="36938"/>
    <cellStyle name="Normal 29 3 6 4 3" xfId="27827"/>
    <cellStyle name="Normal 29 3 6 5" xfId="14115"/>
    <cellStyle name="Normal 29 3 6 5 2" xfId="32399"/>
    <cellStyle name="Normal 29 3 6 6" xfId="23289"/>
    <cellStyle name="Normal 29 3 7" xfId="5326"/>
    <cellStyle name="Normal 29 3 7 2" xfId="7733"/>
    <cellStyle name="Normal 29 3 7 2 2" xfId="12276"/>
    <cellStyle name="Normal 29 3 7 2 2 2" xfId="21662"/>
    <cellStyle name="Normal 29 3 7 2 2 2 2" xfId="39946"/>
    <cellStyle name="Normal 29 3 7 2 2 3" xfId="30835"/>
    <cellStyle name="Normal 29 3 7 2 3" xfId="17122"/>
    <cellStyle name="Normal 29 3 7 2 3 2" xfId="35406"/>
    <cellStyle name="Normal 29 3 7 2 4" xfId="26295"/>
    <cellStyle name="Normal 29 3 7 3" xfId="10005"/>
    <cellStyle name="Normal 29 3 7 3 2" xfId="19391"/>
    <cellStyle name="Normal 29 3 7 3 2 2" xfId="37675"/>
    <cellStyle name="Normal 29 3 7 3 3" xfId="28564"/>
    <cellStyle name="Normal 29 3 7 4" xfId="14852"/>
    <cellStyle name="Normal 29 3 7 4 2" xfId="33136"/>
    <cellStyle name="Normal 29 3 7 5" xfId="24026"/>
    <cellStyle name="Normal 29 3 8" xfId="6647"/>
    <cellStyle name="Normal 29 3 8 2" xfId="11190"/>
    <cellStyle name="Normal 29 3 8 2 2" xfId="20576"/>
    <cellStyle name="Normal 29 3 8 2 2 2" xfId="38860"/>
    <cellStyle name="Normal 29 3 8 2 3" xfId="29749"/>
    <cellStyle name="Normal 29 3 8 3" xfId="16036"/>
    <cellStyle name="Normal 29 3 8 3 2" xfId="34320"/>
    <cellStyle name="Normal 29 3 8 4" xfId="25209"/>
    <cellStyle name="Normal 29 3 9" xfId="8918"/>
    <cellStyle name="Normal 29 3 9 2" xfId="18304"/>
    <cellStyle name="Normal 29 3 9 2 2" xfId="36588"/>
    <cellStyle name="Normal 29 3 9 3" xfId="27477"/>
    <cellStyle name="Normal 29 4" xfId="1786"/>
    <cellStyle name="Normal 29 4 10" xfId="13757"/>
    <cellStyle name="Normal 29 4 10 2" xfId="32041"/>
    <cellStyle name="Normal 29 4 11" xfId="22919"/>
    <cellStyle name="Normal 29 4 2" xfId="2385"/>
    <cellStyle name="Normal 29 4 2 10" xfId="22964"/>
    <cellStyle name="Normal 29 4 2 2" xfId="3612"/>
    <cellStyle name="Normal 29 4 2 2 2" xfId="4783"/>
    <cellStyle name="Normal 29 4 2 2 2 2" xfId="5345"/>
    <cellStyle name="Normal 29 4 2 2 2 2 2" xfId="7752"/>
    <cellStyle name="Normal 29 4 2 2 2 2 2 2" xfId="12295"/>
    <cellStyle name="Normal 29 4 2 2 2 2 2 2 2" xfId="21681"/>
    <cellStyle name="Normal 29 4 2 2 2 2 2 2 2 2" xfId="39965"/>
    <cellStyle name="Normal 29 4 2 2 2 2 2 2 3" xfId="30854"/>
    <cellStyle name="Normal 29 4 2 2 2 2 2 3" xfId="17141"/>
    <cellStyle name="Normal 29 4 2 2 2 2 2 3 2" xfId="35425"/>
    <cellStyle name="Normal 29 4 2 2 2 2 2 4" xfId="26314"/>
    <cellStyle name="Normal 29 4 2 2 2 2 3" xfId="10024"/>
    <cellStyle name="Normal 29 4 2 2 2 2 3 2" xfId="19410"/>
    <cellStyle name="Normal 29 4 2 2 2 2 3 2 2" xfId="37694"/>
    <cellStyle name="Normal 29 4 2 2 2 2 3 3" xfId="28583"/>
    <cellStyle name="Normal 29 4 2 2 2 2 4" xfId="14871"/>
    <cellStyle name="Normal 29 4 2 2 2 2 4 2" xfId="33155"/>
    <cellStyle name="Normal 29 4 2 2 2 2 5" xfId="24045"/>
    <cellStyle name="Normal 29 4 2 2 2 3" xfId="7221"/>
    <cellStyle name="Normal 29 4 2 2 2 3 2" xfId="11764"/>
    <cellStyle name="Normal 29 4 2 2 2 3 2 2" xfId="21150"/>
    <cellStyle name="Normal 29 4 2 2 2 3 2 2 2" xfId="39434"/>
    <cellStyle name="Normal 29 4 2 2 2 3 2 3" xfId="30323"/>
    <cellStyle name="Normal 29 4 2 2 2 3 3" xfId="16610"/>
    <cellStyle name="Normal 29 4 2 2 2 3 3 2" xfId="34894"/>
    <cellStyle name="Normal 29 4 2 2 2 3 4" xfId="25783"/>
    <cellStyle name="Normal 29 4 2 2 2 4" xfId="9493"/>
    <cellStyle name="Normal 29 4 2 2 2 4 2" xfId="18879"/>
    <cellStyle name="Normal 29 4 2 2 2 4 2 2" xfId="37163"/>
    <cellStyle name="Normal 29 4 2 2 2 4 3" xfId="28052"/>
    <cellStyle name="Normal 29 4 2 2 2 5" xfId="14340"/>
    <cellStyle name="Normal 29 4 2 2 2 5 2" xfId="32624"/>
    <cellStyle name="Normal 29 4 2 2 2 6" xfId="23514"/>
    <cellStyle name="Normal 29 4 2 2 3" xfId="5344"/>
    <cellStyle name="Normal 29 4 2 2 3 2" xfId="7751"/>
    <cellStyle name="Normal 29 4 2 2 3 2 2" xfId="12294"/>
    <cellStyle name="Normal 29 4 2 2 3 2 2 2" xfId="21680"/>
    <cellStyle name="Normal 29 4 2 2 3 2 2 2 2" xfId="39964"/>
    <cellStyle name="Normal 29 4 2 2 3 2 2 3" xfId="30853"/>
    <cellStyle name="Normal 29 4 2 2 3 2 3" xfId="17140"/>
    <cellStyle name="Normal 29 4 2 2 3 2 3 2" xfId="35424"/>
    <cellStyle name="Normal 29 4 2 2 3 2 4" xfId="26313"/>
    <cellStyle name="Normal 29 4 2 2 3 3" xfId="10023"/>
    <cellStyle name="Normal 29 4 2 2 3 3 2" xfId="19409"/>
    <cellStyle name="Normal 29 4 2 2 3 3 2 2" xfId="37693"/>
    <cellStyle name="Normal 29 4 2 2 3 3 3" xfId="28582"/>
    <cellStyle name="Normal 29 4 2 2 3 4" xfId="14870"/>
    <cellStyle name="Normal 29 4 2 2 3 4 2" xfId="33154"/>
    <cellStyle name="Normal 29 4 2 2 3 5" xfId="24044"/>
    <cellStyle name="Normal 29 4 2 2 4" xfId="6872"/>
    <cellStyle name="Normal 29 4 2 2 4 2" xfId="11415"/>
    <cellStyle name="Normal 29 4 2 2 4 2 2" xfId="20801"/>
    <cellStyle name="Normal 29 4 2 2 4 2 2 2" xfId="39085"/>
    <cellStyle name="Normal 29 4 2 2 4 2 3" xfId="29974"/>
    <cellStyle name="Normal 29 4 2 2 4 3" xfId="16261"/>
    <cellStyle name="Normal 29 4 2 2 4 3 2" xfId="34545"/>
    <cellStyle name="Normal 29 4 2 2 4 4" xfId="25434"/>
    <cellStyle name="Normal 29 4 2 2 5" xfId="9143"/>
    <cellStyle name="Normal 29 4 2 2 5 2" xfId="18529"/>
    <cellStyle name="Normal 29 4 2 2 5 2 2" xfId="36813"/>
    <cellStyle name="Normal 29 4 2 2 5 3" xfId="27702"/>
    <cellStyle name="Normal 29 4 2 2 6" xfId="13991"/>
    <cellStyle name="Normal 29 4 2 2 6 2" xfId="32275"/>
    <cellStyle name="Normal 29 4 2 2 7" xfId="23163"/>
    <cellStyle name="Normal 29 4 2 3" xfId="3670"/>
    <cellStyle name="Normal 29 4 2 3 2" xfId="4829"/>
    <cellStyle name="Normal 29 4 2 3 2 2" xfId="5347"/>
    <cellStyle name="Normal 29 4 2 3 2 2 2" xfId="7754"/>
    <cellStyle name="Normal 29 4 2 3 2 2 2 2" xfId="12297"/>
    <cellStyle name="Normal 29 4 2 3 2 2 2 2 2" xfId="21683"/>
    <cellStyle name="Normal 29 4 2 3 2 2 2 2 2 2" xfId="39967"/>
    <cellStyle name="Normal 29 4 2 3 2 2 2 2 3" xfId="30856"/>
    <cellStyle name="Normal 29 4 2 3 2 2 2 3" xfId="17143"/>
    <cellStyle name="Normal 29 4 2 3 2 2 2 3 2" xfId="35427"/>
    <cellStyle name="Normal 29 4 2 3 2 2 2 4" xfId="26316"/>
    <cellStyle name="Normal 29 4 2 3 2 2 3" xfId="10026"/>
    <cellStyle name="Normal 29 4 2 3 2 2 3 2" xfId="19412"/>
    <cellStyle name="Normal 29 4 2 3 2 2 3 2 2" xfId="37696"/>
    <cellStyle name="Normal 29 4 2 3 2 2 3 3" xfId="28585"/>
    <cellStyle name="Normal 29 4 2 3 2 2 4" xfId="14873"/>
    <cellStyle name="Normal 29 4 2 3 2 2 4 2" xfId="33157"/>
    <cellStyle name="Normal 29 4 2 3 2 2 5" xfId="24047"/>
    <cellStyle name="Normal 29 4 2 3 2 3" xfId="7267"/>
    <cellStyle name="Normal 29 4 2 3 2 3 2" xfId="11810"/>
    <cellStyle name="Normal 29 4 2 3 2 3 2 2" xfId="21196"/>
    <cellStyle name="Normal 29 4 2 3 2 3 2 2 2" xfId="39480"/>
    <cellStyle name="Normal 29 4 2 3 2 3 2 3" xfId="30369"/>
    <cellStyle name="Normal 29 4 2 3 2 3 3" xfId="16656"/>
    <cellStyle name="Normal 29 4 2 3 2 3 3 2" xfId="34940"/>
    <cellStyle name="Normal 29 4 2 3 2 3 4" xfId="25829"/>
    <cellStyle name="Normal 29 4 2 3 2 4" xfId="9539"/>
    <cellStyle name="Normal 29 4 2 3 2 4 2" xfId="18925"/>
    <cellStyle name="Normal 29 4 2 3 2 4 2 2" xfId="37209"/>
    <cellStyle name="Normal 29 4 2 3 2 4 3" xfId="28098"/>
    <cellStyle name="Normal 29 4 2 3 2 5" xfId="14386"/>
    <cellStyle name="Normal 29 4 2 3 2 5 2" xfId="32670"/>
    <cellStyle name="Normal 29 4 2 3 2 6" xfId="23560"/>
    <cellStyle name="Normal 29 4 2 3 3" xfId="5346"/>
    <cellStyle name="Normal 29 4 2 3 3 2" xfId="7753"/>
    <cellStyle name="Normal 29 4 2 3 3 2 2" xfId="12296"/>
    <cellStyle name="Normal 29 4 2 3 3 2 2 2" xfId="21682"/>
    <cellStyle name="Normal 29 4 2 3 3 2 2 2 2" xfId="39966"/>
    <cellStyle name="Normal 29 4 2 3 3 2 2 3" xfId="30855"/>
    <cellStyle name="Normal 29 4 2 3 3 2 3" xfId="17142"/>
    <cellStyle name="Normal 29 4 2 3 3 2 3 2" xfId="35426"/>
    <cellStyle name="Normal 29 4 2 3 3 2 4" xfId="26315"/>
    <cellStyle name="Normal 29 4 2 3 3 3" xfId="10025"/>
    <cellStyle name="Normal 29 4 2 3 3 3 2" xfId="19411"/>
    <cellStyle name="Normal 29 4 2 3 3 3 2 2" xfId="37695"/>
    <cellStyle name="Normal 29 4 2 3 3 3 3" xfId="28584"/>
    <cellStyle name="Normal 29 4 2 3 3 4" xfId="14872"/>
    <cellStyle name="Normal 29 4 2 3 3 4 2" xfId="33156"/>
    <cellStyle name="Normal 29 4 2 3 3 5" xfId="24046"/>
    <cellStyle name="Normal 29 4 2 3 4" xfId="6918"/>
    <cellStyle name="Normal 29 4 2 3 4 2" xfId="11461"/>
    <cellStyle name="Normal 29 4 2 3 4 2 2" xfId="20847"/>
    <cellStyle name="Normal 29 4 2 3 4 2 2 2" xfId="39131"/>
    <cellStyle name="Normal 29 4 2 3 4 2 3" xfId="30020"/>
    <cellStyle name="Normal 29 4 2 3 4 3" xfId="16307"/>
    <cellStyle name="Normal 29 4 2 3 4 3 2" xfId="34591"/>
    <cellStyle name="Normal 29 4 2 3 4 4" xfId="25480"/>
    <cellStyle name="Normal 29 4 2 3 5" xfId="9189"/>
    <cellStyle name="Normal 29 4 2 3 5 2" xfId="18575"/>
    <cellStyle name="Normal 29 4 2 3 5 2 2" xfId="36859"/>
    <cellStyle name="Normal 29 4 2 3 5 3" xfId="27748"/>
    <cellStyle name="Normal 29 4 2 3 6" xfId="14037"/>
    <cellStyle name="Normal 29 4 2 3 6 2" xfId="32321"/>
    <cellStyle name="Normal 29 4 2 3 7" xfId="23209"/>
    <cellStyle name="Normal 29 4 2 4" xfId="3600"/>
    <cellStyle name="Normal 29 4 2 4 2" xfId="4771"/>
    <cellStyle name="Normal 29 4 2 4 2 2" xfId="5349"/>
    <cellStyle name="Normal 29 4 2 4 2 2 2" xfId="7756"/>
    <cellStyle name="Normal 29 4 2 4 2 2 2 2" xfId="12299"/>
    <cellStyle name="Normal 29 4 2 4 2 2 2 2 2" xfId="21685"/>
    <cellStyle name="Normal 29 4 2 4 2 2 2 2 2 2" xfId="39969"/>
    <cellStyle name="Normal 29 4 2 4 2 2 2 2 3" xfId="30858"/>
    <cellStyle name="Normal 29 4 2 4 2 2 2 3" xfId="17145"/>
    <cellStyle name="Normal 29 4 2 4 2 2 2 3 2" xfId="35429"/>
    <cellStyle name="Normal 29 4 2 4 2 2 2 4" xfId="26318"/>
    <cellStyle name="Normal 29 4 2 4 2 2 3" xfId="10028"/>
    <cellStyle name="Normal 29 4 2 4 2 2 3 2" xfId="19414"/>
    <cellStyle name="Normal 29 4 2 4 2 2 3 2 2" xfId="37698"/>
    <cellStyle name="Normal 29 4 2 4 2 2 3 3" xfId="28587"/>
    <cellStyle name="Normal 29 4 2 4 2 2 4" xfId="14875"/>
    <cellStyle name="Normal 29 4 2 4 2 2 4 2" xfId="33159"/>
    <cellStyle name="Normal 29 4 2 4 2 2 5" xfId="24049"/>
    <cellStyle name="Normal 29 4 2 4 2 3" xfId="7209"/>
    <cellStyle name="Normal 29 4 2 4 2 3 2" xfId="11752"/>
    <cellStyle name="Normal 29 4 2 4 2 3 2 2" xfId="21138"/>
    <cellStyle name="Normal 29 4 2 4 2 3 2 2 2" xfId="39422"/>
    <cellStyle name="Normal 29 4 2 4 2 3 2 3" xfId="30311"/>
    <cellStyle name="Normal 29 4 2 4 2 3 3" xfId="16598"/>
    <cellStyle name="Normal 29 4 2 4 2 3 3 2" xfId="34882"/>
    <cellStyle name="Normal 29 4 2 4 2 3 4" xfId="25771"/>
    <cellStyle name="Normal 29 4 2 4 2 4" xfId="9481"/>
    <cellStyle name="Normal 29 4 2 4 2 4 2" xfId="18867"/>
    <cellStyle name="Normal 29 4 2 4 2 4 2 2" xfId="37151"/>
    <cellStyle name="Normal 29 4 2 4 2 4 3" xfId="28040"/>
    <cellStyle name="Normal 29 4 2 4 2 5" xfId="14328"/>
    <cellStyle name="Normal 29 4 2 4 2 5 2" xfId="32612"/>
    <cellStyle name="Normal 29 4 2 4 2 6" xfId="23502"/>
    <cellStyle name="Normal 29 4 2 4 3" xfId="5348"/>
    <cellStyle name="Normal 29 4 2 4 3 2" xfId="7755"/>
    <cellStyle name="Normal 29 4 2 4 3 2 2" xfId="12298"/>
    <cellStyle name="Normal 29 4 2 4 3 2 2 2" xfId="21684"/>
    <cellStyle name="Normal 29 4 2 4 3 2 2 2 2" xfId="39968"/>
    <cellStyle name="Normal 29 4 2 4 3 2 2 3" xfId="30857"/>
    <cellStyle name="Normal 29 4 2 4 3 2 3" xfId="17144"/>
    <cellStyle name="Normal 29 4 2 4 3 2 3 2" xfId="35428"/>
    <cellStyle name="Normal 29 4 2 4 3 2 4" xfId="26317"/>
    <cellStyle name="Normal 29 4 2 4 3 3" xfId="10027"/>
    <cellStyle name="Normal 29 4 2 4 3 3 2" xfId="19413"/>
    <cellStyle name="Normal 29 4 2 4 3 3 2 2" xfId="37697"/>
    <cellStyle name="Normal 29 4 2 4 3 3 3" xfId="28586"/>
    <cellStyle name="Normal 29 4 2 4 3 4" xfId="14874"/>
    <cellStyle name="Normal 29 4 2 4 3 4 2" xfId="33158"/>
    <cellStyle name="Normal 29 4 2 4 3 5" xfId="24048"/>
    <cellStyle name="Normal 29 4 2 4 4" xfId="6860"/>
    <cellStyle name="Normal 29 4 2 4 4 2" xfId="11403"/>
    <cellStyle name="Normal 29 4 2 4 4 2 2" xfId="20789"/>
    <cellStyle name="Normal 29 4 2 4 4 2 2 2" xfId="39073"/>
    <cellStyle name="Normal 29 4 2 4 4 2 3" xfId="29962"/>
    <cellStyle name="Normal 29 4 2 4 4 3" xfId="16249"/>
    <cellStyle name="Normal 29 4 2 4 4 3 2" xfId="34533"/>
    <cellStyle name="Normal 29 4 2 4 4 4" xfId="25422"/>
    <cellStyle name="Normal 29 4 2 4 5" xfId="9131"/>
    <cellStyle name="Normal 29 4 2 4 5 2" xfId="18517"/>
    <cellStyle name="Normal 29 4 2 4 5 2 2" xfId="36801"/>
    <cellStyle name="Normal 29 4 2 4 5 3" xfId="27690"/>
    <cellStyle name="Normal 29 4 2 4 6" xfId="13979"/>
    <cellStyle name="Normal 29 4 2 4 6 2" xfId="32263"/>
    <cellStyle name="Normal 29 4 2 4 7" xfId="23151"/>
    <cellStyle name="Normal 29 4 2 5" xfId="4591"/>
    <cellStyle name="Normal 29 4 2 5 2" xfId="5350"/>
    <cellStyle name="Normal 29 4 2 5 2 2" xfId="7757"/>
    <cellStyle name="Normal 29 4 2 5 2 2 2" xfId="12300"/>
    <cellStyle name="Normal 29 4 2 5 2 2 2 2" xfId="21686"/>
    <cellStyle name="Normal 29 4 2 5 2 2 2 2 2" xfId="39970"/>
    <cellStyle name="Normal 29 4 2 5 2 2 2 3" xfId="30859"/>
    <cellStyle name="Normal 29 4 2 5 2 2 3" xfId="17146"/>
    <cellStyle name="Normal 29 4 2 5 2 2 3 2" xfId="35430"/>
    <cellStyle name="Normal 29 4 2 5 2 2 4" xfId="26319"/>
    <cellStyle name="Normal 29 4 2 5 2 3" xfId="10029"/>
    <cellStyle name="Normal 29 4 2 5 2 3 2" xfId="19415"/>
    <cellStyle name="Normal 29 4 2 5 2 3 2 2" xfId="37699"/>
    <cellStyle name="Normal 29 4 2 5 2 3 3" xfId="28588"/>
    <cellStyle name="Normal 29 4 2 5 2 4" xfId="14876"/>
    <cellStyle name="Normal 29 4 2 5 2 4 2" xfId="33160"/>
    <cellStyle name="Normal 29 4 2 5 2 5" xfId="24050"/>
    <cellStyle name="Normal 29 4 2 5 3" xfId="7029"/>
    <cellStyle name="Normal 29 4 2 5 3 2" xfId="11572"/>
    <cellStyle name="Normal 29 4 2 5 3 2 2" xfId="20958"/>
    <cellStyle name="Normal 29 4 2 5 3 2 2 2" xfId="39242"/>
    <cellStyle name="Normal 29 4 2 5 3 2 3" xfId="30131"/>
    <cellStyle name="Normal 29 4 2 5 3 3" xfId="16418"/>
    <cellStyle name="Normal 29 4 2 5 3 3 2" xfId="34702"/>
    <cellStyle name="Normal 29 4 2 5 3 4" xfId="25591"/>
    <cellStyle name="Normal 29 4 2 5 4" xfId="9301"/>
    <cellStyle name="Normal 29 4 2 5 4 2" xfId="18687"/>
    <cellStyle name="Normal 29 4 2 5 4 2 2" xfId="36971"/>
    <cellStyle name="Normal 29 4 2 5 4 3" xfId="27860"/>
    <cellStyle name="Normal 29 4 2 5 5" xfId="14148"/>
    <cellStyle name="Normal 29 4 2 5 5 2" xfId="32432"/>
    <cellStyle name="Normal 29 4 2 5 6" xfId="23322"/>
    <cellStyle name="Normal 29 4 2 6" xfId="5343"/>
    <cellStyle name="Normal 29 4 2 6 2" xfId="7750"/>
    <cellStyle name="Normal 29 4 2 6 2 2" xfId="12293"/>
    <cellStyle name="Normal 29 4 2 6 2 2 2" xfId="21679"/>
    <cellStyle name="Normal 29 4 2 6 2 2 2 2" xfId="39963"/>
    <cellStyle name="Normal 29 4 2 6 2 2 3" xfId="30852"/>
    <cellStyle name="Normal 29 4 2 6 2 3" xfId="17139"/>
    <cellStyle name="Normal 29 4 2 6 2 3 2" xfId="35423"/>
    <cellStyle name="Normal 29 4 2 6 2 4" xfId="26312"/>
    <cellStyle name="Normal 29 4 2 6 3" xfId="10022"/>
    <cellStyle name="Normal 29 4 2 6 3 2" xfId="19408"/>
    <cellStyle name="Normal 29 4 2 6 3 2 2" xfId="37692"/>
    <cellStyle name="Normal 29 4 2 6 3 3" xfId="28581"/>
    <cellStyle name="Normal 29 4 2 6 4" xfId="14869"/>
    <cellStyle name="Normal 29 4 2 6 4 2" xfId="33153"/>
    <cellStyle name="Normal 29 4 2 6 5" xfId="24043"/>
    <cellStyle name="Normal 29 4 2 7" xfId="6680"/>
    <cellStyle name="Normal 29 4 2 7 2" xfId="11223"/>
    <cellStyle name="Normal 29 4 2 7 2 2" xfId="20609"/>
    <cellStyle name="Normal 29 4 2 7 2 2 2" xfId="38893"/>
    <cellStyle name="Normal 29 4 2 7 2 3" xfId="29782"/>
    <cellStyle name="Normal 29 4 2 7 3" xfId="16069"/>
    <cellStyle name="Normal 29 4 2 7 3 2" xfId="34353"/>
    <cellStyle name="Normal 29 4 2 7 4" xfId="25242"/>
    <cellStyle name="Normal 29 4 2 8" xfId="8951"/>
    <cellStyle name="Normal 29 4 2 8 2" xfId="18337"/>
    <cellStyle name="Normal 29 4 2 8 2 2" xfId="36621"/>
    <cellStyle name="Normal 29 4 2 8 3" xfId="27510"/>
    <cellStyle name="Normal 29 4 2 9" xfId="13799"/>
    <cellStyle name="Normal 29 4 2 9 2" xfId="32083"/>
    <cellStyle name="Normal 29 4 3" xfId="3501"/>
    <cellStyle name="Normal 29 4 3 2" xfId="4712"/>
    <cellStyle name="Normal 29 4 3 2 2" xfId="5352"/>
    <cellStyle name="Normal 29 4 3 2 2 2" xfId="7759"/>
    <cellStyle name="Normal 29 4 3 2 2 2 2" xfId="12302"/>
    <cellStyle name="Normal 29 4 3 2 2 2 2 2" xfId="21688"/>
    <cellStyle name="Normal 29 4 3 2 2 2 2 2 2" xfId="39972"/>
    <cellStyle name="Normal 29 4 3 2 2 2 2 3" xfId="30861"/>
    <cellStyle name="Normal 29 4 3 2 2 2 3" xfId="17148"/>
    <cellStyle name="Normal 29 4 3 2 2 2 3 2" xfId="35432"/>
    <cellStyle name="Normal 29 4 3 2 2 2 4" xfId="26321"/>
    <cellStyle name="Normal 29 4 3 2 2 3" xfId="10031"/>
    <cellStyle name="Normal 29 4 3 2 2 3 2" xfId="19417"/>
    <cellStyle name="Normal 29 4 3 2 2 3 2 2" xfId="37701"/>
    <cellStyle name="Normal 29 4 3 2 2 3 3" xfId="28590"/>
    <cellStyle name="Normal 29 4 3 2 2 4" xfId="14878"/>
    <cellStyle name="Normal 29 4 3 2 2 4 2" xfId="33162"/>
    <cellStyle name="Normal 29 4 3 2 2 5" xfId="24052"/>
    <cellStyle name="Normal 29 4 3 2 3" xfId="7150"/>
    <cellStyle name="Normal 29 4 3 2 3 2" xfId="11693"/>
    <cellStyle name="Normal 29 4 3 2 3 2 2" xfId="21079"/>
    <cellStyle name="Normal 29 4 3 2 3 2 2 2" xfId="39363"/>
    <cellStyle name="Normal 29 4 3 2 3 2 3" xfId="30252"/>
    <cellStyle name="Normal 29 4 3 2 3 3" xfId="16539"/>
    <cellStyle name="Normal 29 4 3 2 3 3 2" xfId="34823"/>
    <cellStyle name="Normal 29 4 3 2 3 4" xfId="25712"/>
    <cellStyle name="Normal 29 4 3 2 4" xfId="9422"/>
    <cellStyle name="Normal 29 4 3 2 4 2" xfId="18808"/>
    <cellStyle name="Normal 29 4 3 2 4 2 2" xfId="37092"/>
    <cellStyle name="Normal 29 4 3 2 4 3" xfId="27981"/>
    <cellStyle name="Normal 29 4 3 2 5" xfId="14269"/>
    <cellStyle name="Normal 29 4 3 2 5 2" xfId="32553"/>
    <cellStyle name="Normal 29 4 3 2 6" xfId="23443"/>
    <cellStyle name="Normal 29 4 3 3" xfId="5351"/>
    <cellStyle name="Normal 29 4 3 3 2" xfId="7758"/>
    <cellStyle name="Normal 29 4 3 3 2 2" xfId="12301"/>
    <cellStyle name="Normal 29 4 3 3 2 2 2" xfId="21687"/>
    <cellStyle name="Normal 29 4 3 3 2 2 2 2" xfId="39971"/>
    <cellStyle name="Normal 29 4 3 3 2 2 3" xfId="30860"/>
    <cellStyle name="Normal 29 4 3 3 2 3" xfId="17147"/>
    <cellStyle name="Normal 29 4 3 3 2 3 2" xfId="35431"/>
    <cellStyle name="Normal 29 4 3 3 2 4" xfId="26320"/>
    <cellStyle name="Normal 29 4 3 3 3" xfId="10030"/>
    <cellStyle name="Normal 29 4 3 3 3 2" xfId="19416"/>
    <cellStyle name="Normal 29 4 3 3 3 2 2" xfId="37700"/>
    <cellStyle name="Normal 29 4 3 3 3 3" xfId="28589"/>
    <cellStyle name="Normal 29 4 3 3 4" xfId="14877"/>
    <cellStyle name="Normal 29 4 3 3 4 2" xfId="33161"/>
    <cellStyle name="Normal 29 4 3 3 5" xfId="24051"/>
    <cellStyle name="Normal 29 4 3 4" xfId="6801"/>
    <cellStyle name="Normal 29 4 3 4 2" xfId="11344"/>
    <cellStyle name="Normal 29 4 3 4 2 2" xfId="20730"/>
    <cellStyle name="Normal 29 4 3 4 2 2 2" xfId="39014"/>
    <cellStyle name="Normal 29 4 3 4 2 3" xfId="29903"/>
    <cellStyle name="Normal 29 4 3 4 3" xfId="16190"/>
    <cellStyle name="Normal 29 4 3 4 3 2" xfId="34474"/>
    <cellStyle name="Normal 29 4 3 4 4" xfId="25363"/>
    <cellStyle name="Normal 29 4 3 5" xfId="9072"/>
    <cellStyle name="Normal 29 4 3 5 2" xfId="18458"/>
    <cellStyle name="Normal 29 4 3 5 2 2" xfId="36742"/>
    <cellStyle name="Normal 29 4 3 5 3" xfId="27631"/>
    <cellStyle name="Normal 29 4 3 6" xfId="13920"/>
    <cellStyle name="Normal 29 4 3 6 2" xfId="32204"/>
    <cellStyle name="Normal 29 4 3 7" xfId="23092"/>
    <cellStyle name="Normal 29 4 4" xfId="3473"/>
    <cellStyle name="Normal 29 4 4 2" xfId="4695"/>
    <cellStyle name="Normal 29 4 4 2 2" xfId="5354"/>
    <cellStyle name="Normal 29 4 4 2 2 2" xfId="7761"/>
    <cellStyle name="Normal 29 4 4 2 2 2 2" xfId="12304"/>
    <cellStyle name="Normal 29 4 4 2 2 2 2 2" xfId="21690"/>
    <cellStyle name="Normal 29 4 4 2 2 2 2 2 2" xfId="39974"/>
    <cellStyle name="Normal 29 4 4 2 2 2 2 3" xfId="30863"/>
    <cellStyle name="Normal 29 4 4 2 2 2 3" xfId="17150"/>
    <cellStyle name="Normal 29 4 4 2 2 2 3 2" xfId="35434"/>
    <cellStyle name="Normal 29 4 4 2 2 2 4" xfId="26323"/>
    <cellStyle name="Normal 29 4 4 2 2 3" xfId="10033"/>
    <cellStyle name="Normal 29 4 4 2 2 3 2" xfId="19419"/>
    <cellStyle name="Normal 29 4 4 2 2 3 2 2" xfId="37703"/>
    <cellStyle name="Normal 29 4 4 2 2 3 3" xfId="28592"/>
    <cellStyle name="Normal 29 4 4 2 2 4" xfId="14880"/>
    <cellStyle name="Normal 29 4 4 2 2 4 2" xfId="33164"/>
    <cellStyle name="Normal 29 4 4 2 2 5" xfId="24054"/>
    <cellStyle name="Normal 29 4 4 2 3" xfId="7133"/>
    <cellStyle name="Normal 29 4 4 2 3 2" xfId="11676"/>
    <cellStyle name="Normal 29 4 4 2 3 2 2" xfId="21062"/>
    <cellStyle name="Normal 29 4 4 2 3 2 2 2" xfId="39346"/>
    <cellStyle name="Normal 29 4 4 2 3 2 3" xfId="30235"/>
    <cellStyle name="Normal 29 4 4 2 3 3" xfId="16522"/>
    <cellStyle name="Normal 29 4 4 2 3 3 2" xfId="34806"/>
    <cellStyle name="Normal 29 4 4 2 3 4" xfId="25695"/>
    <cellStyle name="Normal 29 4 4 2 4" xfId="9405"/>
    <cellStyle name="Normal 29 4 4 2 4 2" xfId="18791"/>
    <cellStyle name="Normal 29 4 4 2 4 2 2" xfId="37075"/>
    <cellStyle name="Normal 29 4 4 2 4 3" xfId="27964"/>
    <cellStyle name="Normal 29 4 4 2 5" xfId="14252"/>
    <cellStyle name="Normal 29 4 4 2 5 2" xfId="32536"/>
    <cellStyle name="Normal 29 4 4 2 6" xfId="23426"/>
    <cellStyle name="Normal 29 4 4 3" xfId="5353"/>
    <cellStyle name="Normal 29 4 4 3 2" xfId="7760"/>
    <cellStyle name="Normal 29 4 4 3 2 2" xfId="12303"/>
    <cellStyle name="Normal 29 4 4 3 2 2 2" xfId="21689"/>
    <cellStyle name="Normal 29 4 4 3 2 2 2 2" xfId="39973"/>
    <cellStyle name="Normal 29 4 4 3 2 2 3" xfId="30862"/>
    <cellStyle name="Normal 29 4 4 3 2 3" xfId="17149"/>
    <cellStyle name="Normal 29 4 4 3 2 3 2" xfId="35433"/>
    <cellStyle name="Normal 29 4 4 3 2 4" xfId="26322"/>
    <cellStyle name="Normal 29 4 4 3 3" xfId="10032"/>
    <cellStyle name="Normal 29 4 4 3 3 2" xfId="19418"/>
    <cellStyle name="Normal 29 4 4 3 3 2 2" xfId="37702"/>
    <cellStyle name="Normal 29 4 4 3 3 3" xfId="28591"/>
    <cellStyle name="Normal 29 4 4 3 4" xfId="14879"/>
    <cellStyle name="Normal 29 4 4 3 4 2" xfId="33163"/>
    <cellStyle name="Normal 29 4 4 3 5" xfId="24053"/>
    <cellStyle name="Normal 29 4 4 4" xfId="6784"/>
    <cellStyle name="Normal 29 4 4 4 2" xfId="11327"/>
    <cellStyle name="Normal 29 4 4 4 2 2" xfId="20713"/>
    <cellStyle name="Normal 29 4 4 4 2 2 2" xfId="38997"/>
    <cellStyle name="Normal 29 4 4 4 2 3" xfId="29886"/>
    <cellStyle name="Normal 29 4 4 4 3" xfId="16173"/>
    <cellStyle name="Normal 29 4 4 4 3 2" xfId="34457"/>
    <cellStyle name="Normal 29 4 4 4 4" xfId="25346"/>
    <cellStyle name="Normal 29 4 4 5" xfId="9055"/>
    <cellStyle name="Normal 29 4 4 5 2" xfId="18441"/>
    <cellStyle name="Normal 29 4 4 5 2 2" xfId="36725"/>
    <cellStyle name="Normal 29 4 4 5 3" xfId="27614"/>
    <cellStyle name="Normal 29 4 4 6" xfId="13903"/>
    <cellStyle name="Normal 29 4 4 6 2" xfId="32187"/>
    <cellStyle name="Normal 29 4 4 7" xfId="23074"/>
    <cellStyle name="Normal 29 4 5" xfId="3707"/>
    <cellStyle name="Normal 29 4 5 2" xfId="4850"/>
    <cellStyle name="Normal 29 4 5 2 2" xfId="5356"/>
    <cellStyle name="Normal 29 4 5 2 2 2" xfId="7763"/>
    <cellStyle name="Normal 29 4 5 2 2 2 2" xfId="12306"/>
    <cellStyle name="Normal 29 4 5 2 2 2 2 2" xfId="21692"/>
    <cellStyle name="Normal 29 4 5 2 2 2 2 2 2" xfId="39976"/>
    <cellStyle name="Normal 29 4 5 2 2 2 2 3" xfId="30865"/>
    <cellStyle name="Normal 29 4 5 2 2 2 3" xfId="17152"/>
    <cellStyle name="Normal 29 4 5 2 2 2 3 2" xfId="35436"/>
    <cellStyle name="Normal 29 4 5 2 2 2 4" xfId="26325"/>
    <cellStyle name="Normal 29 4 5 2 2 3" xfId="10035"/>
    <cellStyle name="Normal 29 4 5 2 2 3 2" xfId="19421"/>
    <cellStyle name="Normal 29 4 5 2 2 3 2 2" xfId="37705"/>
    <cellStyle name="Normal 29 4 5 2 2 3 3" xfId="28594"/>
    <cellStyle name="Normal 29 4 5 2 2 4" xfId="14882"/>
    <cellStyle name="Normal 29 4 5 2 2 4 2" xfId="33166"/>
    <cellStyle name="Normal 29 4 5 2 2 5" xfId="24056"/>
    <cellStyle name="Normal 29 4 5 2 3" xfId="7288"/>
    <cellStyle name="Normal 29 4 5 2 3 2" xfId="11831"/>
    <cellStyle name="Normal 29 4 5 2 3 2 2" xfId="21217"/>
    <cellStyle name="Normal 29 4 5 2 3 2 2 2" xfId="39501"/>
    <cellStyle name="Normal 29 4 5 2 3 2 3" xfId="30390"/>
    <cellStyle name="Normal 29 4 5 2 3 3" xfId="16677"/>
    <cellStyle name="Normal 29 4 5 2 3 3 2" xfId="34961"/>
    <cellStyle name="Normal 29 4 5 2 3 4" xfId="25850"/>
    <cellStyle name="Normal 29 4 5 2 4" xfId="9560"/>
    <cellStyle name="Normal 29 4 5 2 4 2" xfId="18946"/>
    <cellStyle name="Normal 29 4 5 2 4 2 2" xfId="37230"/>
    <cellStyle name="Normal 29 4 5 2 4 3" xfId="28119"/>
    <cellStyle name="Normal 29 4 5 2 5" xfId="14407"/>
    <cellStyle name="Normal 29 4 5 2 5 2" xfId="32691"/>
    <cellStyle name="Normal 29 4 5 2 6" xfId="23581"/>
    <cellStyle name="Normal 29 4 5 3" xfId="5355"/>
    <cellStyle name="Normal 29 4 5 3 2" xfId="7762"/>
    <cellStyle name="Normal 29 4 5 3 2 2" xfId="12305"/>
    <cellStyle name="Normal 29 4 5 3 2 2 2" xfId="21691"/>
    <cellStyle name="Normal 29 4 5 3 2 2 2 2" xfId="39975"/>
    <cellStyle name="Normal 29 4 5 3 2 2 3" xfId="30864"/>
    <cellStyle name="Normal 29 4 5 3 2 3" xfId="17151"/>
    <cellStyle name="Normal 29 4 5 3 2 3 2" xfId="35435"/>
    <cellStyle name="Normal 29 4 5 3 2 4" xfId="26324"/>
    <cellStyle name="Normal 29 4 5 3 3" xfId="10034"/>
    <cellStyle name="Normal 29 4 5 3 3 2" xfId="19420"/>
    <cellStyle name="Normal 29 4 5 3 3 2 2" xfId="37704"/>
    <cellStyle name="Normal 29 4 5 3 3 3" xfId="28593"/>
    <cellStyle name="Normal 29 4 5 3 4" xfId="14881"/>
    <cellStyle name="Normal 29 4 5 3 4 2" xfId="33165"/>
    <cellStyle name="Normal 29 4 5 3 5" xfId="24055"/>
    <cellStyle name="Normal 29 4 5 4" xfId="6939"/>
    <cellStyle name="Normal 29 4 5 4 2" xfId="11482"/>
    <cellStyle name="Normal 29 4 5 4 2 2" xfId="20868"/>
    <cellStyle name="Normal 29 4 5 4 2 2 2" xfId="39152"/>
    <cellStyle name="Normal 29 4 5 4 2 3" xfId="30041"/>
    <cellStyle name="Normal 29 4 5 4 3" xfId="16328"/>
    <cellStyle name="Normal 29 4 5 4 3 2" xfId="34612"/>
    <cellStyle name="Normal 29 4 5 4 4" xfId="25501"/>
    <cellStyle name="Normal 29 4 5 5" xfId="9210"/>
    <cellStyle name="Normal 29 4 5 5 2" xfId="18596"/>
    <cellStyle name="Normal 29 4 5 5 2 2" xfId="36880"/>
    <cellStyle name="Normal 29 4 5 5 3" xfId="27769"/>
    <cellStyle name="Normal 29 4 5 6" xfId="14058"/>
    <cellStyle name="Normal 29 4 5 6 2" xfId="32342"/>
    <cellStyle name="Normal 29 4 5 7" xfId="23231"/>
    <cellStyle name="Normal 29 4 6" xfId="4549"/>
    <cellStyle name="Normal 29 4 6 2" xfId="5357"/>
    <cellStyle name="Normal 29 4 6 2 2" xfId="7764"/>
    <cellStyle name="Normal 29 4 6 2 2 2" xfId="12307"/>
    <cellStyle name="Normal 29 4 6 2 2 2 2" xfId="21693"/>
    <cellStyle name="Normal 29 4 6 2 2 2 2 2" xfId="39977"/>
    <cellStyle name="Normal 29 4 6 2 2 2 3" xfId="30866"/>
    <cellStyle name="Normal 29 4 6 2 2 3" xfId="17153"/>
    <cellStyle name="Normal 29 4 6 2 2 3 2" xfId="35437"/>
    <cellStyle name="Normal 29 4 6 2 2 4" xfId="26326"/>
    <cellStyle name="Normal 29 4 6 2 3" xfId="10036"/>
    <cellStyle name="Normal 29 4 6 2 3 2" xfId="19422"/>
    <cellStyle name="Normal 29 4 6 2 3 2 2" xfId="37706"/>
    <cellStyle name="Normal 29 4 6 2 3 3" xfId="28595"/>
    <cellStyle name="Normal 29 4 6 2 4" xfId="14883"/>
    <cellStyle name="Normal 29 4 6 2 4 2" xfId="33167"/>
    <cellStyle name="Normal 29 4 6 2 5" xfId="24057"/>
    <cellStyle name="Normal 29 4 6 3" xfId="6987"/>
    <cellStyle name="Normal 29 4 6 3 2" xfId="11530"/>
    <cellStyle name="Normal 29 4 6 3 2 2" xfId="20916"/>
    <cellStyle name="Normal 29 4 6 3 2 2 2" xfId="39200"/>
    <cellStyle name="Normal 29 4 6 3 2 3" xfId="30089"/>
    <cellStyle name="Normal 29 4 6 3 3" xfId="16376"/>
    <cellStyle name="Normal 29 4 6 3 3 2" xfId="34660"/>
    <cellStyle name="Normal 29 4 6 3 4" xfId="25549"/>
    <cellStyle name="Normal 29 4 6 4" xfId="9259"/>
    <cellStyle name="Normal 29 4 6 4 2" xfId="18645"/>
    <cellStyle name="Normal 29 4 6 4 2 2" xfId="36929"/>
    <cellStyle name="Normal 29 4 6 4 3" xfId="27818"/>
    <cellStyle name="Normal 29 4 6 5" xfId="14106"/>
    <cellStyle name="Normal 29 4 6 5 2" xfId="32390"/>
    <cellStyle name="Normal 29 4 6 6" xfId="23280"/>
    <cellStyle name="Normal 29 4 7" xfId="5342"/>
    <cellStyle name="Normal 29 4 7 2" xfId="7749"/>
    <cellStyle name="Normal 29 4 7 2 2" xfId="12292"/>
    <cellStyle name="Normal 29 4 7 2 2 2" xfId="21678"/>
    <cellStyle name="Normal 29 4 7 2 2 2 2" xfId="39962"/>
    <cellStyle name="Normal 29 4 7 2 2 3" xfId="30851"/>
    <cellStyle name="Normal 29 4 7 2 3" xfId="17138"/>
    <cellStyle name="Normal 29 4 7 2 3 2" xfId="35422"/>
    <cellStyle name="Normal 29 4 7 2 4" xfId="26311"/>
    <cellStyle name="Normal 29 4 7 3" xfId="10021"/>
    <cellStyle name="Normal 29 4 7 3 2" xfId="19407"/>
    <cellStyle name="Normal 29 4 7 3 2 2" xfId="37691"/>
    <cellStyle name="Normal 29 4 7 3 3" xfId="28580"/>
    <cellStyle name="Normal 29 4 7 4" xfId="14868"/>
    <cellStyle name="Normal 29 4 7 4 2" xfId="33152"/>
    <cellStyle name="Normal 29 4 7 5" xfId="24042"/>
    <cellStyle name="Normal 29 4 8" xfId="6638"/>
    <cellStyle name="Normal 29 4 8 2" xfId="11181"/>
    <cellStyle name="Normal 29 4 8 2 2" xfId="20567"/>
    <cellStyle name="Normal 29 4 8 2 2 2" xfId="38851"/>
    <cellStyle name="Normal 29 4 8 2 3" xfId="29740"/>
    <cellStyle name="Normal 29 4 8 3" xfId="16027"/>
    <cellStyle name="Normal 29 4 8 3 2" xfId="34311"/>
    <cellStyle name="Normal 29 4 8 4" xfId="25200"/>
    <cellStyle name="Normal 29 4 9" xfId="8909"/>
    <cellStyle name="Normal 29 4 9 2" xfId="18295"/>
    <cellStyle name="Normal 29 4 9 2 2" xfId="36579"/>
    <cellStyle name="Normal 29 4 9 3" xfId="27468"/>
    <cellStyle name="Normal 29 5" xfId="1759"/>
    <cellStyle name="Normal 29 5 10" xfId="13755"/>
    <cellStyle name="Normal 29 5 10 2" xfId="32039"/>
    <cellStyle name="Normal 29 5 11" xfId="22916"/>
    <cellStyle name="Normal 29 5 2" xfId="2383"/>
    <cellStyle name="Normal 29 5 2 10" xfId="22962"/>
    <cellStyle name="Normal 29 5 2 2" xfId="3610"/>
    <cellStyle name="Normal 29 5 2 2 2" xfId="4781"/>
    <cellStyle name="Normal 29 5 2 2 2 2" xfId="5361"/>
    <cellStyle name="Normal 29 5 2 2 2 2 2" xfId="7768"/>
    <cellStyle name="Normal 29 5 2 2 2 2 2 2" xfId="12311"/>
    <cellStyle name="Normal 29 5 2 2 2 2 2 2 2" xfId="21697"/>
    <cellStyle name="Normal 29 5 2 2 2 2 2 2 2 2" xfId="39981"/>
    <cellStyle name="Normal 29 5 2 2 2 2 2 2 3" xfId="30870"/>
    <cellStyle name="Normal 29 5 2 2 2 2 2 3" xfId="17157"/>
    <cellStyle name="Normal 29 5 2 2 2 2 2 3 2" xfId="35441"/>
    <cellStyle name="Normal 29 5 2 2 2 2 2 4" xfId="26330"/>
    <cellStyle name="Normal 29 5 2 2 2 2 3" xfId="10040"/>
    <cellStyle name="Normal 29 5 2 2 2 2 3 2" xfId="19426"/>
    <cellStyle name="Normal 29 5 2 2 2 2 3 2 2" xfId="37710"/>
    <cellStyle name="Normal 29 5 2 2 2 2 3 3" xfId="28599"/>
    <cellStyle name="Normal 29 5 2 2 2 2 4" xfId="14887"/>
    <cellStyle name="Normal 29 5 2 2 2 2 4 2" xfId="33171"/>
    <cellStyle name="Normal 29 5 2 2 2 2 5" xfId="24061"/>
    <cellStyle name="Normal 29 5 2 2 2 3" xfId="7219"/>
    <cellStyle name="Normal 29 5 2 2 2 3 2" xfId="11762"/>
    <cellStyle name="Normal 29 5 2 2 2 3 2 2" xfId="21148"/>
    <cellStyle name="Normal 29 5 2 2 2 3 2 2 2" xfId="39432"/>
    <cellStyle name="Normal 29 5 2 2 2 3 2 3" xfId="30321"/>
    <cellStyle name="Normal 29 5 2 2 2 3 3" xfId="16608"/>
    <cellStyle name="Normal 29 5 2 2 2 3 3 2" xfId="34892"/>
    <cellStyle name="Normal 29 5 2 2 2 3 4" xfId="25781"/>
    <cellStyle name="Normal 29 5 2 2 2 4" xfId="9491"/>
    <cellStyle name="Normal 29 5 2 2 2 4 2" xfId="18877"/>
    <cellStyle name="Normal 29 5 2 2 2 4 2 2" xfId="37161"/>
    <cellStyle name="Normal 29 5 2 2 2 4 3" xfId="28050"/>
    <cellStyle name="Normal 29 5 2 2 2 5" xfId="14338"/>
    <cellStyle name="Normal 29 5 2 2 2 5 2" xfId="32622"/>
    <cellStyle name="Normal 29 5 2 2 2 6" xfId="23512"/>
    <cellStyle name="Normal 29 5 2 2 3" xfId="5360"/>
    <cellStyle name="Normal 29 5 2 2 3 2" xfId="7767"/>
    <cellStyle name="Normal 29 5 2 2 3 2 2" xfId="12310"/>
    <cellStyle name="Normal 29 5 2 2 3 2 2 2" xfId="21696"/>
    <cellStyle name="Normal 29 5 2 2 3 2 2 2 2" xfId="39980"/>
    <cellStyle name="Normal 29 5 2 2 3 2 2 3" xfId="30869"/>
    <cellStyle name="Normal 29 5 2 2 3 2 3" xfId="17156"/>
    <cellStyle name="Normal 29 5 2 2 3 2 3 2" xfId="35440"/>
    <cellStyle name="Normal 29 5 2 2 3 2 4" xfId="26329"/>
    <cellStyle name="Normal 29 5 2 2 3 3" xfId="10039"/>
    <cellStyle name="Normal 29 5 2 2 3 3 2" xfId="19425"/>
    <cellStyle name="Normal 29 5 2 2 3 3 2 2" xfId="37709"/>
    <cellStyle name="Normal 29 5 2 2 3 3 3" xfId="28598"/>
    <cellStyle name="Normal 29 5 2 2 3 4" xfId="14886"/>
    <cellStyle name="Normal 29 5 2 2 3 4 2" xfId="33170"/>
    <cellStyle name="Normal 29 5 2 2 3 5" xfId="24060"/>
    <cellStyle name="Normal 29 5 2 2 4" xfId="6870"/>
    <cellStyle name="Normal 29 5 2 2 4 2" xfId="11413"/>
    <cellStyle name="Normal 29 5 2 2 4 2 2" xfId="20799"/>
    <cellStyle name="Normal 29 5 2 2 4 2 2 2" xfId="39083"/>
    <cellStyle name="Normal 29 5 2 2 4 2 3" xfId="29972"/>
    <cellStyle name="Normal 29 5 2 2 4 3" xfId="16259"/>
    <cellStyle name="Normal 29 5 2 2 4 3 2" xfId="34543"/>
    <cellStyle name="Normal 29 5 2 2 4 4" xfId="25432"/>
    <cellStyle name="Normal 29 5 2 2 5" xfId="9141"/>
    <cellStyle name="Normal 29 5 2 2 5 2" xfId="18527"/>
    <cellStyle name="Normal 29 5 2 2 5 2 2" xfId="36811"/>
    <cellStyle name="Normal 29 5 2 2 5 3" xfId="27700"/>
    <cellStyle name="Normal 29 5 2 2 6" xfId="13989"/>
    <cellStyle name="Normal 29 5 2 2 6 2" xfId="32273"/>
    <cellStyle name="Normal 29 5 2 2 7" xfId="23161"/>
    <cellStyle name="Normal 29 5 2 3" xfId="3650"/>
    <cellStyle name="Normal 29 5 2 3 2" xfId="4819"/>
    <cellStyle name="Normal 29 5 2 3 2 2" xfId="5363"/>
    <cellStyle name="Normal 29 5 2 3 2 2 2" xfId="7770"/>
    <cellStyle name="Normal 29 5 2 3 2 2 2 2" xfId="12313"/>
    <cellStyle name="Normal 29 5 2 3 2 2 2 2 2" xfId="21699"/>
    <cellStyle name="Normal 29 5 2 3 2 2 2 2 2 2" xfId="39983"/>
    <cellStyle name="Normal 29 5 2 3 2 2 2 2 3" xfId="30872"/>
    <cellStyle name="Normal 29 5 2 3 2 2 2 3" xfId="17159"/>
    <cellStyle name="Normal 29 5 2 3 2 2 2 3 2" xfId="35443"/>
    <cellStyle name="Normal 29 5 2 3 2 2 2 4" xfId="26332"/>
    <cellStyle name="Normal 29 5 2 3 2 2 3" xfId="10042"/>
    <cellStyle name="Normal 29 5 2 3 2 2 3 2" xfId="19428"/>
    <cellStyle name="Normal 29 5 2 3 2 2 3 2 2" xfId="37712"/>
    <cellStyle name="Normal 29 5 2 3 2 2 3 3" xfId="28601"/>
    <cellStyle name="Normal 29 5 2 3 2 2 4" xfId="14889"/>
    <cellStyle name="Normal 29 5 2 3 2 2 4 2" xfId="33173"/>
    <cellStyle name="Normal 29 5 2 3 2 2 5" xfId="24063"/>
    <cellStyle name="Normal 29 5 2 3 2 3" xfId="7257"/>
    <cellStyle name="Normal 29 5 2 3 2 3 2" xfId="11800"/>
    <cellStyle name="Normal 29 5 2 3 2 3 2 2" xfId="21186"/>
    <cellStyle name="Normal 29 5 2 3 2 3 2 2 2" xfId="39470"/>
    <cellStyle name="Normal 29 5 2 3 2 3 2 3" xfId="30359"/>
    <cellStyle name="Normal 29 5 2 3 2 3 3" xfId="16646"/>
    <cellStyle name="Normal 29 5 2 3 2 3 3 2" xfId="34930"/>
    <cellStyle name="Normal 29 5 2 3 2 3 4" xfId="25819"/>
    <cellStyle name="Normal 29 5 2 3 2 4" xfId="9529"/>
    <cellStyle name="Normal 29 5 2 3 2 4 2" xfId="18915"/>
    <cellStyle name="Normal 29 5 2 3 2 4 2 2" xfId="37199"/>
    <cellStyle name="Normal 29 5 2 3 2 4 3" xfId="28088"/>
    <cellStyle name="Normal 29 5 2 3 2 5" xfId="14376"/>
    <cellStyle name="Normal 29 5 2 3 2 5 2" xfId="32660"/>
    <cellStyle name="Normal 29 5 2 3 2 6" xfId="23550"/>
    <cellStyle name="Normal 29 5 2 3 3" xfId="5362"/>
    <cellStyle name="Normal 29 5 2 3 3 2" xfId="7769"/>
    <cellStyle name="Normal 29 5 2 3 3 2 2" xfId="12312"/>
    <cellStyle name="Normal 29 5 2 3 3 2 2 2" xfId="21698"/>
    <cellStyle name="Normal 29 5 2 3 3 2 2 2 2" xfId="39982"/>
    <cellStyle name="Normal 29 5 2 3 3 2 2 3" xfId="30871"/>
    <cellStyle name="Normal 29 5 2 3 3 2 3" xfId="17158"/>
    <cellStyle name="Normal 29 5 2 3 3 2 3 2" xfId="35442"/>
    <cellStyle name="Normal 29 5 2 3 3 2 4" xfId="26331"/>
    <cellStyle name="Normal 29 5 2 3 3 3" xfId="10041"/>
    <cellStyle name="Normal 29 5 2 3 3 3 2" xfId="19427"/>
    <cellStyle name="Normal 29 5 2 3 3 3 2 2" xfId="37711"/>
    <cellStyle name="Normal 29 5 2 3 3 3 3" xfId="28600"/>
    <cellStyle name="Normal 29 5 2 3 3 4" xfId="14888"/>
    <cellStyle name="Normal 29 5 2 3 3 4 2" xfId="33172"/>
    <cellStyle name="Normal 29 5 2 3 3 5" xfId="24062"/>
    <cellStyle name="Normal 29 5 2 3 4" xfId="6908"/>
    <cellStyle name="Normal 29 5 2 3 4 2" xfId="11451"/>
    <cellStyle name="Normal 29 5 2 3 4 2 2" xfId="20837"/>
    <cellStyle name="Normal 29 5 2 3 4 2 2 2" xfId="39121"/>
    <cellStyle name="Normal 29 5 2 3 4 2 3" xfId="30010"/>
    <cellStyle name="Normal 29 5 2 3 4 3" xfId="16297"/>
    <cellStyle name="Normal 29 5 2 3 4 3 2" xfId="34581"/>
    <cellStyle name="Normal 29 5 2 3 4 4" xfId="25470"/>
    <cellStyle name="Normal 29 5 2 3 5" xfId="9179"/>
    <cellStyle name="Normal 29 5 2 3 5 2" xfId="18565"/>
    <cellStyle name="Normal 29 5 2 3 5 2 2" xfId="36849"/>
    <cellStyle name="Normal 29 5 2 3 5 3" xfId="27738"/>
    <cellStyle name="Normal 29 5 2 3 6" xfId="14027"/>
    <cellStyle name="Normal 29 5 2 3 6 2" xfId="32311"/>
    <cellStyle name="Normal 29 5 2 3 7" xfId="23199"/>
    <cellStyle name="Normal 29 5 2 4" xfId="3447"/>
    <cellStyle name="Normal 29 5 2 4 2" xfId="4684"/>
    <cellStyle name="Normal 29 5 2 4 2 2" xfId="5365"/>
    <cellStyle name="Normal 29 5 2 4 2 2 2" xfId="7772"/>
    <cellStyle name="Normal 29 5 2 4 2 2 2 2" xfId="12315"/>
    <cellStyle name="Normal 29 5 2 4 2 2 2 2 2" xfId="21701"/>
    <cellStyle name="Normal 29 5 2 4 2 2 2 2 2 2" xfId="39985"/>
    <cellStyle name="Normal 29 5 2 4 2 2 2 2 3" xfId="30874"/>
    <cellStyle name="Normal 29 5 2 4 2 2 2 3" xfId="17161"/>
    <cellStyle name="Normal 29 5 2 4 2 2 2 3 2" xfId="35445"/>
    <cellStyle name="Normal 29 5 2 4 2 2 2 4" xfId="26334"/>
    <cellStyle name="Normal 29 5 2 4 2 2 3" xfId="10044"/>
    <cellStyle name="Normal 29 5 2 4 2 2 3 2" xfId="19430"/>
    <cellStyle name="Normal 29 5 2 4 2 2 3 2 2" xfId="37714"/>
    <cellStyle name="Normal 29 5 2 4 2 2 3 3" xfId="28603"/>
    <cellStyle name="Normal 29 5 2 4 2 2 4" xfId="14891"/>
    <cellStyle name="Normal 29 5 2 4 2 2 4 2" xfId="33175"/>
    <cellStyle name="Normal 29 5 2 4 2 2 5" xfId="24065"/>
    <cellStyle name="Normal 29 5 2 4 2 3" xfId="7122"/>
    <cellStyle name="Normal 29 5 2 4 2 3 2" xfId="11665"/>
    <cellStyle name="Normal 29 5 2 4 2 3 2 2" xfId="21051"/>
    <cellStyle name="Normal 29 5 2 4 2 3 2 2 2" xfId="39335"/>
    <cellStyle name="Normal 29 5 2 4 2 3 2 3" xfId="30224"/>
    <cellStyle name="Normal 29 5 2 4 2 3 3" xfId="16511"/>
    <cellStyle name="Normal 29 5 2 4 2 3 3 2" xfId="34795"/>
    <cellStyle name="Normal 29 5 2 4 2 3 4" xfId="25684"/>
    <cellStyle name="Normal 29 5 2 4 2 4" xfId="9394"/>
    <cellStyle name="Normal 29 5 2 4 2 4 2" xfId="18780"/>
    <cellStyle name="Normal 29 5 2 4 2 4 2 2" xfId="37064"/>
    <cellStyle name="Normal 29 5 2 4 2 4 3" xfId="27953"/>
    <cellStyle name="Normal 29 5 2 4 2 5" xfId="14241"/>
    <cellStyle name="Normal 29 5 2 4 2 5 2" xfId="32525"/>
    <cellStyle name="Normal 29 5 2 4 2 6" xfId="23415"/>
    <cellStyle name="Normal 29 5 2 4 3" xfId="5364"/>
    <cellStyle name="Normal 29 5 2 4 3 2" xfId="7771"/>
    <cellStyle name="Normal 29 5 2 4 3 2 2" xfId="12314"/>
    <cellStyle name="Normal 29 5 2 4 3 2 2 2" xfId="21700"/>
    <cellStyle name="Normal 29 5 2 4 3 2 2 2 2" xfId="39984"/>
    <cellStyle name="Normal 29 5 2 4 3 2 2 3" xfId="30873"/>
    <cellStyle name="Normal 29 5 2 4 3 2 3" xfId="17160"/>
    <cellStyle name="Normal 29 5 2 4 3 2 3 2" xfId="35444"/>
    <cellStyle name="Normal 29 5 2 4 3 2 4" xfId="26333"/>
    <cellStyle name="Normal 29 5 2 4 3 3" xfId="10043"/>
    <cellStyle name="Normal 29 5 2 4 3 3 2" xfId="19429"/>
    <cellStyle name="Normal 29 5 2 4 3 3 2 2" xfId="37713"/>
    <cellStyle name="Normal 29 5 2 4 3 3 3" xfId="28602"/>
    <cellStyle name="Normal 29 5 2 4 3 4" xfId="14890"/>
    <cellStyle name="Normal 29 5 2 4 3 4 2" xfId="33174"/>
    <cellStyle name="Normal 29 5 2 4 3 5" xfId="24064"/>
    <cellStyle name="Normal 29 5 2 4 4" xfId="6773"/>
    <cellStyle name="Normal 29 5 2 4 4 2" xfId="11316"/>
    <cellStyle name="Normal 29 5 2 4 4 2 2" xfId="20702"/>
    <cellStyle name="Normal 29 5 2 4 4 2 2 2" xfId="38986"/>
    <cellStyle name="Normal 29 5 2 4 4 2 3" xfId="29875"/>
    <cellStyle name="Normal 29 5 2 4 4 3" xfId="16162"/>
    <cellStyle name="Normal 29 5 2 4 4 3 2" xfId="34446"/>
    <cellStyle name="Normal 29 5 2 4 4 4" xfId="25335"/>
    <cellStyle name="Normal 29 5 2 4 5" xfId="9044"/>
    <cellStyle name="Normal 29 5 2 4 5 2" xfId="18430"/>
    <cellStyle name="Normal 29 5 2 4 5 2 2" xfId="36714"/>
    <cellStyle name="Normal 29 5 2 4 5 3" xfId="27603"/>
    <cellStyle name="Normal 29 5 2 4 6" xfId="13892"/>
    <cellStyle name="Normal 29 5 2 4 6 2" xfId="32176"/>
    <cellStyle name="Normal 29 5 2 4 7" xfId="23063"/>
    <cellStyle name="Normal 29 5 2 5" xfId="4589"/>
    <cellStyle name="Normal 29 5 2 5 2" xfId="5366"/>
    <cellStyle name="Normal 29 5 2 5 2 2" xfId="7773"/>
    <cellStyle name="Normal 29 5 2 5 2 2 2" xfId="12316"/>
    <cellStyle name="Normal 29 5 2 5 2 2 2 2" xfId="21702"/>
    <cellStyle name="Normal 29 5 2 5 2 2 2 2 2" xfId="39986"/>
    <cellStyle name="Normal 29 5 2 5 2 2 2 3" xfId="30875"/>
    <cellStyle name="Normal 29 5 2 5 2 2 3" xfId="17162"/>
    <cellStyle name="Normal 29 5 2 5 2 2 3 2" xfId="35446"/>
    <cellStyle name="Normal 29 5 2 5 2 2 4" xfId="26335"/>
    <cellStyle name="Normal 29 5 2 5 2 3" xfId="10045"/>
    <cellStyle name="Normal 29 5 2 5 2 3 2" xfId="19431"/>
    <cellStyle name="Normal 29 5 2 5 2 3 2 2" xfId="37715"/>
    <cellStyle name="Normal 29 5 2 5 2 3 3" xfId="28604"/>
    <cellStyle name="Normal 29 5 2 5 2 4" xfId="14892"/>
    <cellStyle name="Normal 29 5 2 5 2 4 2" xfId="33176"/>
    <cellStyle name="Normal 29 5 2 5 2 5" xfId="24066"/>
    <cellStyle name="Normal 29 5 2 5 3" xfId="7027"/>
    <cellStyle name="Normal 29 5 2 5 3 2" xfId="11570"/>
    <cellStyle name="Normal 29 5 2 5 3 2 2" xfId="20956"/>
    <cellStyle name="Normal 29 5 2 5 3 2 2 2" xfId="39240"/>
    <cellStyle name="Normal 29 5 2 5 3 2 3" xfId="30129"/>
    <cellStyle name="Normal 29 5 2 5 3 3" xfId="16416"/>
    <cellStyle name="Normal 29 5 2 5 3 3 2" xfId="34700"/>
    <cellStyle name="Normal 29 5 2 5 3 4" xfId="25589"/>
    <cellStyle name="Normal 29 5 2 5 4" xfId="9299"/>
    <cellStyle name="Normal 29 5 2 5 4 2" xfId="18685"/>
    <cellStyle name="Normal 29 5 2 5 4 2 2" xfId="36969"/>
    <cellStyle name="Normal 29 5 2 5 4 3" xfId="27858"/>
    <cellStyle name="Normal 29 5 2 5 5" xfId="14146"/>
    <cellStyle name="Normal 29 5 2 5 5 2" xfId="32430"/>
    <cellStyle name="Normal 29 5 2 5 6" xfId="23320"/>
    <cellStyle name="Normal 29 5 2 6" xfId="5359"/>
    <cellStyle name="Normal 29 5 2 6 2" xfId="7766"/>
    <cellStyle name="Normal 29 5 2 6 2 2" xfId="12309"/>
    <cellStyle name="Normal 29 5 2 6 2 2 2" xfId="21695"/>
    <cellStyle name="Normal 29 5 2 6 2 2 2 2" xfId="39979"/>
    <cellStyle name="Normal 29 5 2 6 2 2 3" xfId="30868"/>
    <cellStyle name="Normal 29 5 2 6 2 3" xfId="17155"/>
    <cellStyle name="Normal 29 5 2 6 2 3 2" xfId="35439"/>
    <cellStyle name="Normal 29 5 2 6 2 4" xfId="26328"/>
    <cellStyle name="Normal 29 5 2 6 3" xfId="10038"/>
    <cellStyle name="Normal 29 5 2 6 3 2" xfId="19424"/>
    <cellStyle name="Normal 29 5 2 6 3 2 2" xfId="37708"/>
    <cellStyle name="Normal 29 5 2 6 3 3" xfId="28597"/>
    <cellStyle name="Normal 29 5 2 6 4" xfId="14885"/>
    <cellStyle name="Normal 29 5 2 6 4 2" xfId="33169"/>
    <cellStyle name="Normal 29 5 2 6 5" xfId="24059"/>
    <cellStyle name="Normal 29 5 2 7" xfId="6678"/>
    <cellStyle name="Normal 29 5 2 7 2" xfId="11221"/>
    <cellStyle name="Normal 29 5 2 7 2 2" xfId="20607"/>
    <cellStyle name="Normal 29 5 2 7 2 2 2" xfId="38891"/>
    <cellStyle name="Normal 29 5 2 7 2 3" xfId="29780"/>
    <cellStyle name="Normal 29 5 2 7 3" xfId="16067"/>
    <cellStyle name="Normal 29 5 2 7 3 2" xfId="34351"/>
    <cellStyle name="Normal 29 5 2 7 4" xfId="25240"/>
    <cellStyle name="Normal 29 5 2 8" xfId="8949"/>
    <cellStyle name="Normal 29 5 2 8 2" xfId="18335"/>
    <cellStyle name="Normal 29 5 2 8 2 2" xfId="36619"/>
    <cellStyle name="Normal 29 5 2 8 3" xfId="27508"/>
    <cellStyle name="Normal 29 5 2 9" xfId="13797"/>
    <cellStyle name="Normal 29 5 2 9 2" xfId="32081"/>
    <cellStyle name="Normal 29 5 3" xfId="3498"/>
    <cellStyle name="Normal 29 5 3 2" xfId="4710"/>
    <cellStyle name="Normal 29 5 3 2 2" xfId="5368"/>
    <cellStyle name="Normal 29 5 3 2 2 2" xfId="7775"/>
    <cellStyle name="Normal 29 5 3 2 2 2 2" xfId="12318"/>
    <cellStyle name="Normal 29 5 3 2 2 2 2 2" xfId="21704"/>
    <cellStyle name="Normal 29 5 3 2 2 2 2 2 2" xfId="39988"/>
    <cellStyle name="Normal 29 5 3 2 2 2 2 3" xfId="30877"/>
    <cellStyle name="Normal 29 5 3 2 2 2 3" xfId="17164"/>
    <cellStyle name="Normal 29 5 3 2 2 2 3 2" xfId="35448"/>
    <cellStyle name="Normal 29 5 3 2 2 2 4" xfId="26337"/>
    <cellStyle name="Normal 29 5 3 2 2 3" xfId="10047"/>
    <cellStyle name="Normal 29 5 3 2 2 3 2" xfId="19433"/>
    <cellStyle name="Normal 29 5 3 2 2 3 2 2" xfId="37717"/>
    <cellStyle name="Normal 29 5 3 2 2 3 3" xfId="28606"/>
    <cellStyle name="Normal 29 5 3 2 2 4" xfId="14894"/>
    <cellStyle name="Normal 29 5 3 2 2 4 2" xfId="33178"/>
    <cellStyle name="Normal 29 5 3 2 2 5" xfId="24068"/>
    <cellStyle name="Normal 29 5 3 2 3" xfId="7148"/>
    <cellStyle name="Normal 29 5 3 2 3 2" xfId="11691"/>
    <cellStyle name="Normal 29 5 3 2 3 2 2" xfId="21077"/>
    <cellStyle name="Normal 29 5 3 2 3 2 2 2" xfId="39361"/>
    <cellStyle name="Normal 29 5 3 2 3 2 3" xfId="30250"/>
    <cellStyle name="Normal 29 5 3 2 3 3" xfId="16537"/>
    <cellStyle name="Normal 29 5 3 2 3 3 2" xfId="34821"/>
    <cellStyle name="Normal 29 5 3 2 3 4" xfId="25710"/>
    <cellStyle name="Normal 29 5 3 2 4" xfId="9420"/>
    <cellStyle name="Normal 29 5 3 2 4 2" xfId="18806"/>
    <cellStyle name="Normal 29 5 3 2 4 2 2" xfId="37090"/>
    <cellStyle name="Normal 29 5 3 2 4 3" xfId="27979"/>
    <cellStyle name="Normal 29 5 3 2 5" xfId="14267"/>
    <cellStyle name="Normal 29 5 3 2 5 2" xfId="32551"/>
    <cellStyle name="Normal 29 5 3 2 6" xfId="23441"/>
    <cellStyle name="Normal 29 5 3 3" xfId="5367"/>
    <cellStyle name="Normal 29 5 3 3 2" xfId="7774"/>
    <cellStyle name="Normal 29 5 3 3 2 2" xfId="12317"/>
    <cellStyle name="Normal 29 5 3 3 2 2 2" xfId="21703"/>
    <cellStyle name="Normal 29 5 3 3 2 2 2 2" xfId="39987"/>
    <cellStyle name="Normal 29 5 3 3 2 2 3" xfId="30876"/>
    <cellStyle name="Normal 29 5 3 3 2 3" xfId="17163"/>
    <cellStyle name="Normal 29 5 3 3 2 3 2" xfId="35447"/>
    <cellStyle name="Normal 29 5 3 3 2 4" xfId="26336"/>
    <cellStyle name="Normal 29 5 3 3 3" xfId="10046"/>
    <cellStyle name="Normal 29 5 3 3 3 2" xfId="19432"/>
    <cellStyle name="Normal 29 5 3 3 3 2 2" xfId="37716"/>
    <cellStyle name="Normal 29 5 3 3 3 3" xfId="28605"/>
    <cellStyle name="Normal 29 5 3 3 4" xfId="14893"/>
    <cellStyle name="Normal 29 5 3 3 4 2" xfId="33177"/>
    <cellStyle name="Normal 29 5 3 3 5" xfId="24067"/>
    <cellStyle name="Normal 29 5 3 4" xfId="6799"/>
    <cellStyle name="Normal 29 5 3 4 2" xfId="11342"/>
    <cellStyle name="Normal 29 5 3 4 2 2" xfId="20728"/>
    <cellStyle name="Normal 29 5 3 4 2 2 2" xfId="39012"/>
    <cellStyle name="Normal 29 5 3 4 2 3" xfId="29901"/>
    <cellStyle name="Normal 29 5 3 4 3" xfId="16188"/>
    <cellStyle name="Normal 29 5 3 4 3 2" xfId="34472"/>
    <cellStyle name="Normal 29 5 3 4 4" xfId="25361"/>
    <cellStyle name="Normal 29 5 3 5" xfId="9070"/>
    <cellStyle name="Normal 29 5 3 5 2" xfId="18456"/>
    <cellStyle name="Normal 29 5 3 5 2 2" xfId="36740"/>
    <cellStyle name="Normal 29 5 3 5 3" xfId="27629"/>
    <cellStyle name="Normal 29 5 3 6" xfId="13918"/>
    <cellStyle name="Normal 29 5 3 6 2" xfId="32202"/>
    <cellStyle name="Normal 29 5 3 7" xfId="23090"/>
    <cellStyle name="Normal 29 5 4" xfId="3482"/>
    <cellStyle name="Normal 29 5 4 2" xfId="4702"/>
    <cellStyle name="Normal 29 5 4 2 2" xfId="5370"/>
    <cellStyle name="Normal 29 5 4 2 2 2" xfId="7777"/>
    <cellStyle name="Normal 29 5 4 2 2 2 2" xfId="12320"/>
    <cellStyle name="Normal 29 5 4 2 2 2 2 2" xfId="21706"/>
    <cellStyle name="Normal 29 5 4 2 2 2 2 2 2" xfId="39990"/>
    <cellStyle name="Normal 29 5 4 2 2 2 2 3" xfId="30879"/>
    <cellStyle name="Normal 29 5 4 2 2 2 3" xfId="17166"/>
    <cellStyle name="Normal 29 5 4 2 2 2 3 2" xfId="35450"/>
    <cellStyle name="Normal 29 5 4 2 2 2 4" xfId="26339"/>
    <cellStyle name="Normal 29 5 4 2 2 3" xfId="10049"/>
    <cellStyle name="Normal 29 5 4 2 2 3 2" xfId="19435"/>
    <cellStyle name="Normal 29 5 4 2 2 3 2 2" xfId="37719"/>
    <cellStyle name="Normal 29 5 4 2 2 3 3" xfId="28608"/>
    <cellStyle name="Normal 29 5 4 2 2 4" xfId="14896"/>
    <cellStyle name="Normal 29 5 4 2 2 4 2" xfId="33180"/>
    <cellStyle name="Normal 29 5 4 2 2 5" xfId="24070"/>
    <cellStyle name="Normal 29 5 4 2 3" xfId="7140"/>
    <cellStyle name="Normal 29 5 4 2 3 2" xfId="11683"/>
    <cellStyle name="Normal 29 5 4 2 3 2 2" xfId="21069"/>
    <cellStyle name="Normal 29 5 4 2 3 2 2 2" xfId="39353"/>
    <cellStyle name="Normal 29 5 4 2 3 2 3" xfId="30242"/>
    <cellStyle name="Normal 29 5 4 2 3 3" xfId="16529"/>
    <cellStyle name="Normal 29 5 4 2 3 3 2" xfId="34813"/>
    <cellStyle name="Normal 29 5 4 2 3 4" xfId="25702"/>
    <cellStyle name="Normal 29 5 4 2 4" xfId="9412"/>
    <cellStyle name="Normal 29 5 4 2 4 2" xfId="18798"/>
    <cellStyle name="Normal 29 5 4 2 4 2 2" xfId="37082"/>
    <cellStyle name="Normal 29 5 4 2 4 3" xfId="27971"/>
    <cellStyle name="Normal 29 5 4 2 5" xfId="14259"/>
    <cellStyle name="Normal 29 5 4 2 5 2" xfId="32543"/>
    <cellStyle name="Normal 29 5 4 2 6" xfId="23433"/>
    <cellStyle name="Normal 29 5 4 3" xfId="5369"/>
    <cellStyle name="Normal 29 5 4 3 2" xfId="7776"/>
    <cellStyle name="Normal 29 5 4 3 2 2" xfId="12319"/>
    <cellStyle name="Normal 29 5 4 3 2 2 2" xfId="21705"/>
    <cellStyle name="Normal 29 5 4 3 2 2 2 2" xfId="39989"/>
    <cellStyle name="Normal 29 5 4 3 2 2 3" xfId="30878"/>
    <cellStyle name="Normal 29 5 4 3 2 3" xfId="17165"/>
    <cellStyle name="Normal 29 5 4 3 2 3 2" xfId="35449"/>
    <cellStyle name="Normal 29 5 4 3 2 4" xfId="26338"/>
    <cellStyle name="Normal 29 5 4 3 3" xfId="10048"/>
    <cellStyle name="Normal 29 5 4 3 3 2" xfId="19434"/>
    <cellStyle name="Normal 29 5 4 3 3 2 2" xfId="37718"/>
    <cellStyle name="Normal 29 5 4 3 3 3" xfId="28607"/>
    <cellStyle name="Normal 29 5 4 3 4" xfId="14895"/>
    <cellStyle name="Normal 29 5 4 3 4 2" xfId="33179"/>
    <cellStyle name="Normal 29 5 4 3 5" xfId="24069"/>
    <cellStyle name="Normal 29 5 4 4" xfId="6791"/>
    <cellStyle name="Normal 29 5 4 4 2" xfId="11334"/>
    <cellStyle name="Normal 29 5 4 4 2 2" xfId="20720"/>
    <cellStyle name="Normal 29 5 4 4 2 2 2" xfId="39004"/>
    <cellStyle name="Normal 29 5 4 4 2 3" xfId="29893"/>
    <cellStyle name="Normal 29 5 4 4 3" xfId="16180"/>
    <cellStyle name="Normal 29 5 4 4 3 2" xfId="34464"/>
    <cellStyle name="Normal 29 5 4 4 4" xfId="25353"/>
    <cellStyle name="Normal 29 5 4 5" xfId="9062"/>
    <cellStyle name="Normal 29 5 4 5 2" xfId="18448"/>
    <cellStyle name="Normal 29 5 4 5 2 2" xfId="36732"/>
    <cellStyle name="Normal 29 5 4 5 3" xfId="27621"/>
    <cellStyle name="Normal 29 5 4 6" xfId="13910"/>
    <cellStyle name="Normal 29 5 4 6 2" xfId="32194"/>
    <cellStyle name="Normal 29 5 4 7" xfId="23081"/>
    <cellStyle name="Normal 29 5 5" xfId="3419"/>
    <cellStyle name="Normal 29 5 5 2" xfId="4673"/>
    <cellStyle name="Normal 29 5 5 2 2" xfId="5372"/>
    <cellStyle name="Normal 29 5 5 2 2 2" xfId="7779"/>
    <cellStyle name="Normal 29 5 5 2 2 2 2" xfId="12322"/>
    <cellStyle name="Normal 29 5 5 2 2 2 2 2" xfId="21708"/>
    <cellStyle name="Normal 29 5 5 2 2 2 2 2 2" xfId="39992"/>
    <cellStyle name="Normal 29 5 5 2 2 2 2 3" xfId="30881"/>
    <cellStyle name="Normal 29 5 5 2 2 2 3" xfId="17168"/>
    <cellStyle name="Normal 29 5 5 2 2 2 3 2" xfId="35452"/>
    <cellStyle name="Normal 29 5 5 2 2 2 4" xfId="26341"/>
    <cellStyle name="Normal 29 5 5 2 2 3" xfId="10051"/>
    <cellStyle name="Normal 29 5 5 2 2 3 2" xfId="19437"/>
    <cellStyle name="Normal 29 5 5 2 2 3 2 2" xfId="37721"/>
    <cellStyle name="Normal 29 5 5 2 2 3 3" xfId="28610"/>
    <cellStyle name="Normal 29 5 5 2 2 4" xfId="14898"/>
    <cellStyle name="Normal 29 5 5 2 2 4 2" xfId="33182"/>
    <cellStyle name="Normal 29 5 5 2 2 5" xfId="24072"/>
    <cellStyle name="Normal 29 5 5 2 3" xfId="7111"/>
    <cellStyle name="Normal 29 5 5 2 3 2" xfId="11654"/>
    <cellStyle name="Normal 29 5 5 2 3 2 2" xfId="21040"/>
    <cellStyle name="Normal 29 5 5 2 3 2 2 2" xfId="39324"/>
    <cellStyle name="Normal 29 5 5 2 3 2 3" xfId="30213"/>
    <cellStyle name="Normal 29 5 5 2 3 3" xfId="16500"/>
    <cellStyle name="Normal 29 5 5 2 3 3 2" xfId="34784"/>
    <cellStyle name="Normal 29 5 5 2 3 4" xfId="25673"/>
    <cellStyle name="Normal 29 5 5 2 4" xfId="9383"/>
    <cellStyle name="Normal 29 5 5 2 4 2" xfId="18769"/>
    <cellStyle name="Normal 29 5 5 2 4 2 2" xfId="37053"/>
    <cellStyle name="Normal 29 5 5 2 4 3" xfId="27942"/>
    <cellStyle name="Normal 29 5 5 2 5" xfId="14230"/>
    <cellStyle name="Normal 29 5 5 2 5 2" xfId="32514"/>
    <cellStyle name="Normal 29 5 5 2 6" xfId="23404"/>
    <cellStyle name="Normal 29 5 5 3" xfId="5371"/>
    <cellStyle name="Normal 29 5 5 3 2" xfId="7778"/>
    <cellStyle name="Normal 29 5 5 3 2 2" xfId="12321"/>
    <cellStyle name="Normal 29 5 5 3 2 2 2" xfId="21707"/>
    <cellStyle name="Normal 29 5 5 3 2 2 2 2" xfId="39991"/>
    <cellStyle name="Normal 29 5 5 3 2 2 3" xfId="30880"/>
    <cellStyle name="Normal 29 5 5 3 2 3" xfId="17167"/>
    <cellStyle name="Normal 29 5 5 3 2 3 2" xfId="35451"/>
    <cellStyle name="Normal 29 5 5 3 2 4" xfId="26340"/>
    <cellStyle name="Normal 29 5 5 3 3" xfId="10050"/>
    <cellStyle name="Normal 29 5 5 3 3 2" xfId="19436"/>
    <cellStyle name="Normal 29 5 5 3 3 2 2" xfId="37720"/>
    <cellStyle name="Normal 29 5 5 3 3 3" xfId="28609"/>
    <cellStyle name="Normal 29 5 5 3 4" xfId="14897"/>
    <cellStyle name="Normal 29 5 5 3 4 2" xfId="33181"/>
    <cellStyle name="Normal 29 5 5 3 5" xfId="24071"/>
    <cellStyle name="Normal 29 5 5 4" xfId="6762"/>
    <cellStyle name="Normal 29 5 5 4 2" xfId="11305"/>
    <cellStyle name="Normal 29 5 5 4 2 2" xfId="20691"/>
    <cellStyle name="Normal 29 5 5 4 2 2 2" xfId="38975"/>
    <cellStyle name="Normal 29 5 5 4 2 3" xfId="29864"/>
    <cellStyle name="Normal 29 5 5 4 3" xfId="16151"/>
    <cellStyle name="Normal 29 5 5 4 3 2" xfId="34435"/>
    <cellStyle name="Normal 29 5 5 4 4" xfId="25324"/>
    <cellStyle name="Normal 29 5 5 5" xfId="9033"/>
    <cellStyle name="Normal 29 5 5 5 2" xfId="18419"/>
    <cellStyle name="Normal 29 5 5 5 2 2" xfId="36703"/>
    <cellStyle name="Normal 29 5 5 5 3" xfId="27592"/>
    <cellStyle name="Normal 29 5 5 6" xfId="13881"/>
    <cellStyle name="Normal 29 5 5 6 2" xfId="32165"/>
    <cellStyle name="Normal 29 5 5 7" xfId="23052"/>
    <cellStyle name="Normal 29 5 6" xfId="4547"/>
    <cellStyle name="Normal 29 5 6 2" xfId="5373"/>
    <cellStyle name="Normal 29 5 6 2 2" xfId="7780"/>
    <cellStyle name="Normal 29 5 6 2 2 2" xfId="12323"/>
    <cellStyle name="Normal 29 5 6 2 2 2 2" xfId="21709"/>
    <cellStyle name="Normal 29 5 6 2 2 2 2 2" xfId="39993"/>
    <cellStyle name="Normal 29 5 6 2 2 2 3" xfId="30882"/>
    <cellStyle name="Normal 29 5 6 2 2 3" xfId="17169"/>
    <cellStyle name="Normal 29 5 6 2 2 3 2" xfId="35453"/>
    <cellStyle name="Normal 29 5 6 2 2 4" xfId="26342"/>
    <cellStyle name="Normal 29 5 6 2 3" xfId="10052"/>
    <cellStyle name="Normal 29 5 6 2 3 2" xfId="19438"/>
    <cellStyle name="Normal 29 5 6 2 3 2 2" xfId="37722"/>
    <cellStyle name="Normal 29 5 6 2 3 3" xfId="28611"/>
    <cellStyle name="Normal 29 5 6 2 4" xfId="14899"/>
    <cellStyle name="Normal 29 5 6 2 4 2" xfId="33183"/>
    <cellStyle name="Normal 29 5 6 2 5" xfId="24073"/>
    <cellStyle name="Normal 29 5 6 3" xfId="6985"/>
    <cellStyle name="Normal 29 5 6 3 2" xfId="11528"/>
    <cellStyle name="Normal 29 5 6 3 2 2" xfId="20914"/>
    <cellStyle name="Normal 29 5 6 3 2 2 2" xfId="39198"/>
    <cellStyle name="Normal 29 5 6 3 2 3" xfId="30087"/>
    <cellStyle name="Normal 29 5 6 3 3" xfId="16374"/>
    <cellStyle name="Normal 29 5 6 3 3 2" xfId="34658"/>
    <cellStyle name="Normal 29 5 6 3 4" xfId="25547"/>
    <cellStyle name="Normal 29 5 6 4" xfId="9257"/>
    <cellStyle name="Normal 29 5 6 4 2" xfId="18643"/>
    <cellStyle name="Normal 29 5 6 4 2 2" xfId="36927"/>
    <cellStyle name="Normal 29 5 6 4 3" xfId="27816"/>
    <cellStyle name="Normal 29 5 6 5" xfId="14104"/>
    <cellStyle name="Normal 29 5 6 5 2" xfId="32388"/>
    <cellStyle name="Normal 29 5 6 6" xfId="23278"/>
    <cellStyle name="Normal 29 5 7" xfId="5358"/>
    <cellStyle name="Normal 29 5 7 2" xfId="7765"/>
    <cellStyle name="Normal 29 5 7 2 2" xfId="12308"/>
    <cellStyle name="Normal 29 5 7 2 2 2" xfId="21694"/>
    <cellStyle name="Normal 29 5 7 2 2 2 2" xfId="39978"/>
    <cellStyle name="Normal 29 5 7 2 2 3" xfId="30867"/>
    <cellStyle name="Normal 29 5 7 2 3" xfId="17154"/>
    <cellStyle name="Normal 29 5 7 2 3 2" xfId="35438"/>
    <cellStyle name="Normal 29 5 7 2 4" xfId="26327"/>
    <cellStyle name="Normal 29 5 7 3" xfId="10037"/>
    <cellStyle name="Normal 29 5 7 3 2" xfId="19423"/>
    <cellStyle name="Normal 29 5 7 3 2 2" xfId="37707"/>
    <cellStyle name="Normal 29 5 7 3 3" xfId="28596"/>
    <cellStyle name="Normal 29 5 7 4" xfId="14884"/>
    <cellStyle name="Normal 29 5 7 4 2" xfId="33168"/>
    <cellStyle name="Normal 29 5 7 5" xfId="24058"/>
    <cellStyle name="Normal 29 5 8" xfId="6636"/>
    <cellStyle name="Normal 29 5 8 2" xfId="11179"/>
    <cellStyle name="Normal 29 5 8 2 2" xfId="20565"/>
    <cellStyle name="Normal 29 5 8 2 2 2" xfId="38849"/>
    <cellStyle name="Normal 29 5 8 2 3" xfId="29738"/>
    <cellStyle name="Normal 29 5 8 3" xfId="16025"/>
    <cellStyle name="Normal 29 5 8 3 2" xfId="34309"/>
    <cellStyle name="Normal 29 5 8 4" xfId="25198"/>
    <cellStyle name="Normal 29 5 9" xfId="8907"/>
    <cellStyle name="Normal 29 5 9 2" xfId="18293"/>
    <cellStyle name="Normal 29 5 9 2 2" xfId="36577"/>
    <cellStyle name="Normal 29 5 9 3" xfId="27466"/>
    <cellStyle name="Normal 29 6" xfId="2253"/>
    <cellStyle name="Normal 29 6 10" xfId="13785"/>
    <cellStyle name="Normal 29 6 10 2" xfId="32069"/>
    <cellStyle name="Normal 29 6 11" xfId="22950"/>
    <cellStyle name="Normal 29 6 2" xfId="2413"/>
    <cellStyle name="Normal 29 6 2 10" xfId="22992"/>
    <cellStyle name="Normal 29 6 2 2" xfId="3640"/>
    <cellStyle name="Normal 29 6 2 2 2" xfId="4811"/>
    <cellStyle name="Normal 29 6 2 2 2 2" xfId="5377"/>
    <cellStyle name="Normal 29 6 2 2 2 2 2" xfId="7784"/>
    <cellStyle name="Normal 29 6 2 2 2 2 2 2" xfId="12327"/>
    <cellStyle name="Normal 29 6 2 2 2 2 2 2 2" xfId="21713"/>
    <cellStyle name="Normal 29 6 2 2 2 2 2 2 2 2" xfId="39997"/>
    <cellStyle name="Normal 29 6 2 2 2 2 2 2 3" xfId="30886"/>
    <cellStyle name="Normal 29 6 2 2 2 2 2 3" xfId="17173"/>
    <cellStyle name="Normal 29 6 2 2 2 2 2 3 2" xfId="35457"/>
    <cellStyle name="Normal 29 6 2 2 2 2 2 4" xfId="26346"/>
    <cellStyle name="Normal 29 6 2 2 2 2 3" xfId="10056"/>
    <cellStyle name="Normal 29 6 2 2 2 2 3 2" xfId="19442"/>
    <cellStyle name="Normal 29 6 2 2 2 2 3 2 2" xfId="37726"/>
    <cellStyle name="Normal 29 6 2 2 2 2 3 3" xfId="28615"/>
    <cellStyle name="Normal 29 6 2 2 2 2 4" xfId="14903"/>
    <cellStyle name="Normal 29 6 2 2 2 2 4 2" xfId="33187"/>
    <cellStyle name="Normal 29 6 2 2 2 2 5" xfId="24077"/>
    <cellStyle name="Normal 29 6 2 2 2 3" xfId="7249"/>
    <cellStyle name="Normal 29 6 2 2 2 3 2" xfId="11792"/>
    <cellStyle name="Normal 29 6 2 2 2 3 2 2" xfId="21178"/>
    <cellStyle name="Normal 29 6 2 2 2 3 2 2 2" xfId="39462"/>
    <cellStyle name="Normal 29 6 2 2 2 3 2 3" xfId="30351"/>
    <cellStyle name="Normal 29 6 2 2 2 3 3" xfId="16638"/>
    <cellStyle name="Normal 29 6 2 2 2 3 3 2" xfId="34922"/>
    <cellStyle name="Normal 29 6 2 2 2 3 4" xfId="25811"/>
    <cellStyle name="Normal 29 6 2 2 2 4" xfId="9521"/>
    <cellStyle name="Normal 29 6 2 2 2 4 2" xfId="18907"/>
    <cellStyle name="Normal 29 6 2 2 2 4 2 2" xfId="37191"/>
    <cellStyle name="Normal 29 6 2 2 2 4 3" xfId="28080"/>
    <cellStyle name="Normal 29 6 2 2 2 5" xfId="14368"/>
    <cellStyle name="Normal 29 6 2 2 2 5 2" xfId="32652"/>
    <cellStyle name="Normal 29 6 2 2 2 6" xfId="23542"/>
    <cellStyle name="Normal 29 6 2 2 3" xfId="5376"/>
    <cellStyle name="Normal 29 6 2 2 3 2" xfId="7783"/>
    <cellStyle name="Normal 29 6 2 2 3 2 2" xfId="12326"/>
    <cellStyle name="Normal 29 6 2 2 3 2 2 2" xfId="21712"/>
    <cellStyle name="Normal 29 6 2 2 3 2 2 2 2" xfId="39996"/>
    <cellStyle name="Normal 29 6 2 2 3 2 2 3" xfId="30885"/>
    <cellStyle name="Normal 29 6 2 2 3 2 3" xfId="17172"/>
    <cellStyle name="Normal 29 6 2 2 3 2 3 2" xfId="35456"/>
    <cellStyle name="Normal 29 6 2 2 3 2 4" xfId="26345"/>
    <cellStyle name="Normal 29 6 2 2 3 3" xfId="10055"/>
    <cellStyle name="Normal 29 6 2 2 3 3 2" xfId="19441"/>
    <cellStyle name="Normal 29 6 2 2 3 3 2 2" xfId="37725"/>
    <cellStyle name="Normal 29 6 2 2 3 3 3" xfId="28614"/>
    <cellStyle name="Normal 29 6 2 2 3 4" xfId="14902"/>
    <cellStyle name="Normal 29 6 2 2 3 4 2" xfId="33186"/>
    <cellStyle name="Normal 29 6 2 2 3 5" xfId="24076"/>
    <cellStyle name="Normal 29 6 2 2 4" xfId="6900"/>
    <cellStyle name="Normal 29 6 2 2 4 2" xfId="11443"/>
    <cellStyle name="Normal 29 6 2 2 4 2 2" xfId="20829"/>
    <cellStyle name="Normal 29 6 2 2 4 2 2 2" xfId="39113"/>
    <cellStyle name="Normal 29 6 2 2 4 2 3" xfId="30002"/>
    <cellStyle name="Normal 29 6 2 2 4 3" xfId="16289"/>
    <cellStyle name="Normal 29 6 2 2 4 3 2" xfId="34573"/>
    <cellStyle name="Normal 29 6 2 2 4 4" xfId="25462"/>
    <cellStyle name="Normal 29 6 2 2 5" xfId="9171"/>
    <cellStyle name="Normal 29 6 2 2 5 2" xfId="18557"/>
    <cellStyle name="Normal 29 6 2 2 5 2 2" xfId="36841"/>
    <cellStyle name="Normal 29 6 2 2 5 3" xfId="27730"/>
    <cellStyle name="Normal 29 6 2 2 6" xfId="14019"/>
    <cellStyle name="Normal 29 6 2 2 6 2" xfId="32303"/>
    <cellStyle name="Normal 29 6 2 2 7" xfId="23191"/>
    <cellStyle name="Normal 29 6 2 3" xfId="3427"/>
    <cellStyle name="Normal 29 6 2 3 2" xfId="4676"/>
    <cellStyle name="Normal 29 6 2 3 2 2" xfId="5379"/>
    <cellStyle name="Normal 29 6 2 3 2 2 2" xfId="7786"/>
    <cellStyle name="Normal 29 6 2 3 2 2 2 2" xfId="12329"/>
    <cellStyle name="Normal 29 6 2 3 2 2 2 2 2" xfId="21715"/>
    <cellStyle name="Normal 29 6 2 3 2 2 2 2 2 2" xfId="39999"/>
    <cellStyle name="Normal 29 6 2 3 2 2 2 2 3" xfId="30888"/>
    <cellStyle name="Normal 29 6 2 3 2 2 2 3" xfId="17175"/>
    <cellStyle name="Normal 29 6 2 3 2 2 2 3 2" xfId="35459"/>
    <cellStyle name="Normal 29 6 2 3 2 2 2 4" xfId="26348"/>
    <cellStyle name="Normal 29 6 2 3 2 2 3" xfId="10058"/>
    <cellStyle name="Normal 29 6 2 3 2 2 3 2" xfId="19444"/>
    <cellStyle name="Normal 29 6 2 3 2 2 3 2 2" xfId="37728"/>
    <cellStyle name="Normal 29 6 2 3 2 2 3 3" xfId="28617"/>
    <cellStyle name="Normal 29 6 2 3 2 2 4" xfId="14905"/>
    <cellStyle name="Normal 29 6 2 3 2 2 4 2" xfId="33189"/>
    <cellStyle name="Normal 29 6 2 3 2 2 5" xfId="24079"/>
    <cellStyle name="Normal 29 6 2 3 2 3" xfId="7114"/>
    <cellStyle name="Normal 29 6 2 3 2 3 2" xfId="11657"/>
    <cellStyle name="Normal 29 6 2 3 2 3 2 2" xfId="21043"/>
    <cellStyle name="Normal 29 6 2 3 2 3 2 2 2" xfId="39327"/>
    <cellStyle name="Normal 29 6 2 3 2 3 2 3" xfId="30216"/>
    <cellStyle name="Normal 29 6 2 3 2 3 3" xfId="16503"/>
    <cellStyle name="Normal 29 6 2 3 2 3 3 2" xfId="34787"/>
    <cellStyle name="Normal 29 6 2 3 2 3 4" xfId="25676"/>
    <cellStyle name="Normal 29 6 2 3 2 4" xfId="9386"/>
    <cellStyle name="Normal 29 6 2 3 2 4 2" xfId="18772"/>
    <cellStyle name="Normal 29 6 2 3 2 4 2 2" xfId="37056"/>
    <cellStyle name="Normal 29 6 2 3 2 4 3" xfId="27945"/>
    <cellStyle name="Normal 29 6 2 3 2 5" xfId="14233"/>
    <cellStyle name="Normal 29 6 2 3 2 5 2" xfId="32517"/>
    <cellStyle name="Normal 29 6 2 3 2 6" xfId="23407"/>
    <cellStyle name="Normal 29 6 2 3 3" xfId="5378"/>
    <cellStyle name="Normal 29 6 2 3 3 2" xfId="7785"/>
    <cellStyle name="Normal 29 6 2 3 3 2 2" xfId="12328"/>
    <cellStyle name="Normal 29 6 2 3 3 2 2 2" xfId="21714"/>
    <cellStyle name="Normal 29 6 2 3 3 2 2 2 2" xfId="39998"/>
    <cellStyle name="Normal 29 6 2 3 3 2 2 3" xfId="30887"/>
    <cellStyle name="Normal 29 6 2 3 3 2 3" xfId="17174"/>
    <cellStyle name="Normal 29 6 2 3 3 2 3 2" xfId="35458"/>
    <cellStyle name="Normal 29 6 2 3 3 2 4" xfId="26347"/>
    <cellStyle name="Normal 29 6 2 3 3 3" xfId="10057"/>
    <cellStyle name="Normal 29 6 2 3 3 3 2" xfId="19443"/>
    <cellStyle name="Normal 29 6 2 3 3 3 2 2" xfId="37727"/>
    <cellStyle name="Normal 29 6 2 3 3 3 3" xfId="28616"/>
    <cellStyle name="Normal 29 6 2 3 3 4" xfId="14904"/>
    <cellStyle name="Normal 29 6 2 3 3 4 2" xfId="33188"/>
    <cellStyle name="Normal 29 6 2 3 3 5" xfId="24078"/>
    <cellStyle name="Normal 29 6 2 3 4" xfId="6765"/>
    <cellStyle name="Normal 29 6 2 3 4 2" xfId="11308"/>
    <cellStyle name="Normal 29 6 2 3 4 2 2" xfId="20694"/>
    <cellStyle name="Normal 29 6 2 3 4 2 2 2" xfId="38978"/>
    <cellStyle name="Normal 29 6 2 3 4 2 3" xfId="29867"/>
    <cellStyle name="Normal 29 6 2 3 4 3" xfId="16154"/>
    <cellStyle name="Normal 29 6 2 3 4 3 2" xfId="34438"/>
    <cellStyle name="Normal 29 6 2 3 4 4" xfId="25327"/>
    <cellStyle name="Normal 29 6 2 3 5" xfId="9036"/>
    <cellStyle name="Normal 29 6 2 3 5 2" xfId="18422"/>
    <cellStyle name="Normal 29 6 2 3 5 2 2" xfId="36706"/>
    <cellStyle name="Normal 29 6 2 3 5 3" xfId="27595"/>
    <cellStyle name="Normal 29 6 2 3 6" xfId="13884"/>
    <cellStyle name="Normal 29 6 2 3 6 2" xfId="32168"/>
    <cellStyle name="Normal 29 6 2 3 7" xfId="23055"/>
    <cellStyle name="Normal 29 6 2 4" xfId="3453"/>
    <cellStyle name="Normal 29 6 2 4 2" xfId="4687"/>
    <cellStyle name="Normal 29 6 2 4 2 2" xfId="5381"/>
    <cellStyle name="Normal 29 6 2 4 2 2 2" xfId="7788"/>
    <cellStyle name="Normal 29 6 2 4 2 2 2 2" xfId="12331"/>
    <cellStyle name="Normal 29 6 2 4 2 2 2 2 2" xfId="21717"/>
    <cellStyle name="Normal 29 6 2 4 2 2 2 2 2 2" xfId="40001"/>
    <cellStyle name="Normal 29 6 2 4 2 2 2 2 3" xfId="30890"/>
    <cellStyle name="Normal 29 6 2 4 2 2 2 3" xfId="17177"/>
    <cellStyle name="Normal 29 6 2 4 2 2 2 3 2" xfId="35461"/>
    <cellStyle name="Normal 29 6 2 4 2 2 2 4" xfId="26350"/>
    <cellStyle name="Normal 29 6 2 4 2 2 3" xfId="10060"/>
    <cellStyle name="Normal 29 6 2 4 2 2 3 2" xfId="19446"/>
    <cellStyle name="Normal 29 6 2 4 2 2 3 2 2" xfId="37730"/>
    <cellStyle name="Normal 29 6 2 4 2 2 3 3" xfId="28619"/>
    <cellStyle name="Normal 29 6 2 4 2 2 4" xfId="14907"/>
    <cellStyle name="Normal 29 6 2 4 2 2 4 2" xfId="33191"/>
    <cellStyle name="Normal 29 6 2 4 2 2 5" xfId="24081"/>
    <cellStyle name="Normal 29 6 2 4 2 3" xfId="7125"/>
    <cellStyle name="Normal 29 6 2 4 2 3 2" xfId="11668"/>
    <cellStyle name="Normal 29 6 2 4 2 3 2 2" xfId="21054"/>
    <cellStyle name="Normal 29 6 2 4 2 3 2 2 2" xfId="39338"/>
    <cellStyle name="Normal 29 6 2 4 2 3 2 3" xfId="30227"/>
    <cellStyle name="Normal 29 6 2 4 2 3 3" xfId="16514"/>
    <cellStyle name="Normal 29 6 2 4 2 3 3 2" xfId="34798"/>
    <cellStyle name="Normal 29 6 2 4 2 3 4" xfId="25687"/>
    <cellStyle name="Normal 29 6 2 4 2 4" xfId="9397"/>
    <cellStyle name="Normal 29 6 2 4 2 4 2" xfId="18783"/>
    <cellStyle name="Normal 29 6 2 4 2 4 2 2" xfId="37067"/>
    <cellStyle name="Normal 29 6 2 4 2 4 3" xfId="27956"/>
    <cellStyle name="Normal 29 6 2 4 2 5" xfId="14244"/>
    <cellStyle name="Normal 29 6 2 4 2 5 2" xfId="32528"/>
    <cellStyle name="Normal 29 6 2 4 2 6" xfId="23418"/>
    <cellStyle name="Normal 29 6 2 4 3" xfId="5380"/>
    <cellStyle name="Normal 29 6 2 4 3 2" xfId="7787"/>
    <cellStyle name="Normal 29 6 2 4 3 2 2" xfId="12330"/>
    <cellStyle name="Normal 29 6 2 4 3 2 2 2" xfId="21716"/>
    <cellStyle name="Normal 29 6 2 4 3 2 2 2 2" xfId="40000"/>
    <cellStyle name="Normal 29 6 2 4 3 2 2 3" xfId="30889"/>
    <cellStyle name="Normal 29 6 2 4 3 2 3" xfId="17176"/>
    <cellStyle name="Normal 29 6 2 4 3 2 3 2" xfId="35460"/>
    <cellStyle name="Normal 29 6 2 4 3 2 4" xfId="26349"/>
    <cellStyle name="Normal 29 6 2 4 3 3" xfId="10059"/>
    <cellStyle name="Normal 29 6 2 4 3 3 2" xfId="19445"/>
    <cellStyle name="Normal 29 6 2 4 3 3 2 2" xfId="37729"/>
    <cellStyle name="Normal 29 6 2 4 3 3 3" xfId="28618"/>
    <cellStyle name="Normal 29 6 2 4 3 4" xfId="14906"/>
    <cellStyle name="Normal 29 6 2 4 3 4 2" xfId="33190"/>
    <cellStyle name="Normal 29 6 2 4 3 5" xfId="24080"/>
    <cellStyle name="Normal 29 6 2 4 4" xfId="6776"/>
    <cellStyle name="Normal 29 6 2 4 4 2" xfId="11319"/>
    <cellStyle name="Normal 29 6 2 4 4 2 2" xfId="20705"/>
    <cellStyle name="Normal 29 6 2 4 4 2 2 2" xfId="38989"/>
    <cellStyle name="Normal 29 6 2 4 4 2 3" xfId="29878"/>
    <cellStyle name="Normal 29 6 2 4 4 3" xfId="16165"/>
    <cellStyle name="Normal 29 6 2 4 4 3 2" xfId="34449"/>
    <cellStyle name="Normal 29 6 2 4 4 4" xfId="25338"/>
    <cellStyle name="Normal 29 6 2 4 5" xfId="9047"/>
    <cellStyle name="Normal 29 6 2 4 5 2" xfId="18433"/>
    <cellStyle name="Normal 29 6 2 4 5 2 2" xfId="36717"/>
    <cellStyle name="Normal 29 6 2 4 5 3" xfId="27606"/>
    <cellStyle name="Normal 29 6 2 4 6" xfId="13895"/>
    <cellStyle name="Normal 29 6 2 4 6 2" xfId="32179"/>
    <cellStyle name="Normal 29 6 2 4 7" xfId="23066"/>
    <cellStyle name="Normal 29 6 2 5" xfId="4619"/>
    <cellStyle name="Normal 29 6 2 5 2" xfId="5382"/>
    <cellStyle name="Normal 29 6 2 5 2 2" xfId="7789"/>
    <cellStyle name="Normal 29 6 2 5 2 2 2" xfId="12332"/>
    <cellStyle name="Normal 29 6 2 5 2 2 2 2" xfId="21718"/>
    <cellStyle name="Normal 29 6 2 5 2 2 2 2 2" xfId="40002"/>
    <cellStyle name="Normal 29 6 2 5 2 2 2 3" xfId="30891"/>
    <cellStyle name="Normal 29 6 2 5 2 2 3" xfId="17178"/>
    <cellStyle name="Normal 29 6 2 5 2 2 3 2" xfId="35462"/>
    <cellStyle name="Normal 29 6 2 5 2 2 4" xfId="26351"/>
    <cellStyle name="Normal 29 6 2 5 2 3" xfId="10061"/>
    <cellStyle name="Normal 29 6 2 5 2 3 2" xfId="19447"/>
    <cellStyle name="Normal 29 6 2 5 2 3 2 2" xfId="37731"/>
    <cellStyle name="Normal 29 6 2 5 2 3 3" xfId="28620"/>
    <cellStyle name="Normal 29 6 2 5 2 4" xfId="14908"/>
    <cellStyle name="Normal 29 6 2 5 2 4 2" xfId="33192"/>
    <cellStyle name="Normal 29 6 2 5 2 5" xfId="24082"/>
    <cellStyle name="Normal 29 6 2 5 3" xfId="7057"/>
    <cellStyle name="Normal 29 6 2 5 3 2" xfId="11600"/>
    <cellStyle name="Normal 29 6 2 5 3 2 2" xfId="20986"/>
    <cellStyle name="Normal 29 6 2 5 3 2 2 2" xfId="39270"/>
    <cellStyle name="Normal 29 6 2 5 3 2 3" xfId="30159"/>
    <cellStyle name="Normal 29 6 2 5 3 3" xfId="16446"/>
    <cellStyle name="Normal 29 6 2 5 3 3 2" xfId="34730"/>
    <cellStyle name="Normal 29 6 2 5 3 4" xfId="25619"/>
    <cellStyle name="Normal 29 6 2 5 4" xfId="9329"/>
    <cellStyle name="Normal 29 6 2 5 4 2" xfId="18715"/>
    <cellStyle name="Normal 29 6 2 5 4 2 2" xfId="36999"/>
    <cellStyle name="Normal 29 6 2 5 4 3" xfId="27888"/>
    <cellStyle name="Normal 29 6 2 5 5" xfId="14176"/>
    <cellStyle name="Normal 29 6 2 5 5 2" xfId="32460"/>
    <cellStyle name="Normal 29 6 2 5 6" xfId="23350"/>
    <cellStyle name="Normal 29 6 2 6" xfId="5375"/>
    <cellStyle name="Normal 29 6 2 6 2" xfId="7782"/>
    <cellStyle name="Normal 29 6 2 6 2 2" xfId="12325"/>
    <cellStyle name="Normal 29 6 2 6 2 2 2" xfId="21711"/>
    <cellStyle name="Normal 29 6 2 6 2 2 2 2" xfId="39995"/>
    <cellStyle name="Normal 29 6 2 6 2 2 3" xfId="30884"/>
    <cellStyle name="Normal 29 6 2 6 2 3" xfId="17171"/>
    <cellStyle name="Normal 29 6 2 6 2 3 2" xfId="35455"/>
    <cellStyle name="Normal 29 6 2 6 2 4" xfId="26344"/>
    <cellStyle name="Normal 29 6 2 6 3" xfId="10054"/>
    <cellStyle name="Normal 29 6 2 6 3 2" xfId="19440"/>
    <cellStyle name="Normal 29 6 2 6 3 2 2" xfId="37724"/>
    <cellStyle name="Normal 29 6 2 6 3 3" xfId="28613"/>
    <cellStyle name="Normal 29 6 2 6 4" xfId="14901"/>
    <cellStyle name="Normal 29 6 2 6 4 2" xfId="33185"/>
    <cellStyle name="Normal 29 6 2 6 5" xfId="24075"/>
    <cellStyle name="Normal 29 6 2 7" xfId="6708"/>
    <cellStyle name="Normal 29 6 2 7 2" xfId="11251"/>
    <cellStyle name="Normal 29 6 2 7 2 2" xfId="20637"/>
    <cellStyle name="Normal 29 6 2 7 2 2 2" xfId="38921"/>
    <cellStyle name="Normal 29 6 2 7 2 3" xfId="29810"/>
    <cellStyle name="Normal 29 6 2 7 3" xfId="16097"/>
    <cellStyle name="Normal 29 6 2 7 3 2" xfId="34381"/>
    <cellStyle name="Normal 29 6 2 7 4" xfId="25270"/>
    <cellStyle name="Normal 29 6 2 8" xfId="8979"/>
    <cellStyle name="Normal 29 6 2 8 2" xfId="18365"/>
    <cellStyle name="Normal 29 6 2 8 2 2" xfId="36649"/>
    <cellStyle name="Normal 29 6 2 8 3" xfId="27538"/>
    <cellStyle name="Normal 29 6 2 9" xfId="13827"/>
    <cellStyle name="Normal 29 6 2 9 2" xfId="32111"/>
    <cellStyle name="Normal 29 6 3" xfId="3581"/>
    <cellStyle name="Normal 29 6 3 2" xfId="4762"/>
    <cellStyle name="Normal 29 6 3 2 2" xfId="5384"/>
    <cellStyle name="Normal 29 6 3 2 2 2" xfId="7791"/>
    <cellStyle name="Normal 29 6 3 2 2 2 2" xfId="12334"/>
    <cellStyle name="Normal 29 6 3 2 2 2 2 2" xfId="21720"/>
    <cellStyle name="Normal 29 6 3 2 2 2 2 2 2" xfId="40004"/>
    <cellStyle name="Normal 29 6 3 2 2 2 2 3" xfId="30893"/>
    <cellStyle name="Normal 29 6 3 2 2 2 3" xfId="17180"/>
    <cellStyle name="Normal 29 6 3 2 2 2 3 2" xfId="35464"/>
    <cellStyle name="Normal 29 6 3 2 2 2 4" xfId="26353"/>
    <cellStyle name="Normal 29 6 3 2 2 3" xfId="10063"/>
    <cellStyle name="Normal 29 6 3 2 2 3 2" xfId="19449"/>
    <cellStyle name="Normal 29 6 3 2 2 3 2 2" xfId="37733"/>
    <cellStyle name="Normal 29 6 3 2 2 3 3" xfId="28622"/>
    <cellStyle name="Normal 29 6 3 2 2 4" xfId="14910"/>
    <cellStyle name="Normal 29 6 3 2 2 4 2" xfId="33194"/>
    <cellStyle name="Normal 29 6 3 2 2 5" xfId="24084"/>
    <cellStyle name="Normal 29 6 3 2 3" xfId="7200"/>
    <cellStyle name="Normal 29 6 3 2 3 2" xfId="11743"/>
    <cellStyle name="Normal 29 6 3 2 3 2 2" xfId="21129"/>
    <cellStyle name="Normal 29 6 3 2 3 2 2 2" xfId="39413"/>
    <cellStyle name="Normal 29 6 3 2 3 2 3" xfId="30302"/>
    <cellStyle name="Normal 29 6 3 2 3 3" xfId="16589"/>
    <cellStyle name="Normal 29 6 3 2 3 3 2" xfId="34873"/>
    <cellStyle name="Normal 29 6 3 2 3 4" xfId="25762"/>
    <cellStyle name="Normal 29 6 3 2 4" xfId="9472"/>
    <cellStyle name="Normal 29 6 3 2 4 2" xfId="18858"/>
    <cellStyle name="Normal 29 6 3 2 4 2 2" xfId="37142"/>
    <cellStyle name="Normal 29 6 3 2 4 3" xfId="28031"/>
    <cellStyle name="Normal 29 6 3 2 5" xfId="14319"/>
    <cellStyle name="Normal 29 6 3 2 5 2" xfId="32603"/>
    <cellStyle name="Normal 29 6 3 2 6" xfId="23493"/>
    <cellStyle name="Normal 29 6 3 3" xfId="5383"/>
    <cellStyle name="Normal 29 6 3 3 2" xfId="7790"/>
    <cellStyle name="Normal 29 6 3 3 2 2" xfId="12333"/>
    <cellStyle name="Normal 29 6 3 3 2 2 2" xfId="21719"/>
    <cellStyle name="Normal 29 6 3 3 2 2 2 2" xfId="40003"/>
    <cellStyle name="Normal 29 6 3 3 2 2 3" xfId="30892"/>
    <cellStyle name="Normal 29 6 3 3 2 3" xfId="17179"/>
    <cellStyle name="Normal 29 6 3 3 2 3 2" xfId="35463"/>
    <cellStyle name="Normal 29 6 3 3 2 4" xfId="26352"/>
    <cellStyle name="Normal 29 6 3 3 3" xfId="10062"/>
    <cellStyle name="Normal 29 6 3 3 3 2" xfId="19448"/>
    <cellStyle name="Normal 29 6 3 3 3 2 2" xfId="37732"/>
    <cellStyle name="Normal 29 6 3 3 3 3" xfId="28621"/>
    <cellStyle name="Normal 29 6 3 3 4" xfId="14909"/>
    <cellStyle name="Normal 29 6 3 3 4 2" xfId="33193"/>
    <cellStyle name="Normal 29 6 3 3 5" xfId="24083"/>
    <cellStyle name="Normal 29 6 3 4" xfId="6851"/>
    <cellStyle name="Normal 29 6 3 4 2" xfId="11394"/>
    <cellStyle name="Normal 29 6 3 4 2 2" xfId="20780"/>
    <cellStyle name="Normal 29 6 3 4 2 2 2" xfId="39064"/>
    <cellStyle name="Normal 29 6 3 4 2 3" xfId="29953"/>
    <cellStyle name="Normal 29 6 3 4 3" xfId="16240"/>
    <cellStyle name="Normal 29 6 3 4 3 2" xfId="34524"/>
    <cellStyle name="Normal 29 6 3 4 4" xfId="25413"/>
    <cellStyle name="Normal 29 6 3 5" xfId="9122"/>
    <cellStyle name="Normal 29 6 3 5 2" xfId="18508"/>
    <cellStyle name="Normal 29 6 3 5 2 2" xfId="36792"/>
    <cellStyle name="Normal 29 6 3 5 3" xfId="27681"/>
    <cellStyle name="Normal 29 6 3 6" xfId="13970"/>
    <cellStyle name="Normal 29 6 3 6 2" xfId="32254"/>
    <cellStyle name="Normal 29 6 3 7" xfId="23142"/>
    <cellStyle name="Normal 29 6 4" xfId="3511"/>
    <cellStyle name="Normal 29 6 4 2" xfId="4719"/>
    <cellStyle name="Normal 29 6 4 2 2" xfId="5386"/>
    <cellStyle name="Normal 29 6 4 2 2 2" xfId="7793"/>
    <cellStyle name="Normal 29 6 4 2 2 2 2" xfId="12336"/>
    <cellStyle name="Normal 29 6 4 2 2 2 2 2" xfId="21722"/>
    <cellStyle name="Normal 29 6 4 2 2 2 2 2 2" xfId="40006"/>
    <cellStyle name="Normal 29 6 4 2 2 2 2 3" xfId="30895"/>
    <cellStyle name="Normal 29 6 4 2 2 2 3" xfId="17182"/>
    <cellStyle name="Normal 29 6 4 2 2 2 3 2" xfId="35466"/>
    <cellStyle name="Normal 29 6 4 2 2 2 4" xfId="26355"/>
    <cellStyle name="Normal 29 6 4 2 2 3" xfId="10065"/>
    <cellStyle name="Normal 29 6 4 2 2 3 2" xfId="19451"/>
    <cellStyle name="Normal 29 6 4 2 2 3 2 2" xfId="37735"/>
    <cellStyle name="Normal 29 6 4 2 2 3 3" xfId="28624"/>
    <cellStyle name="Normal 29 6 4 2 2 4" xfId="14912"/>
    <cellStyle name="Normal 29 6 4 2 2 4 2" xfId="33196"/>
    <cellStyle name="Normal 29 6 4 2 2 5" xfId="24086"/>
    <cellStyle name="Normal 29 6 4 2 3" xfId="7157"/>
    <cellStyle name="Normal 29 6 4 2 3 2" xfId="11700"/>
    <cellStyle name="Normal 29 6 4 2 3 2 2" xfId="21086"/>
    <cellStyle name="Normal 29 6 4 2 3 2 2 2" xfId="39370"/>
    <cellStyle name="Normal 29 6 4 2 3 2 3" xfId="30259"/>
    <cellStyle name="Normal 29 6 4 2 3 3" xfId="16546"/>
    <cellStyle name="Normal 29 6 4 2 3 3 2" xfId="34830"/>
    <cellStyle name="Normal 29 6 4 2 3 4" xfId="25719"/>
    <cellStyle name="Normal 29 6 4 2 4" xfId="9429"/>
    <cellStyle name="Normal 29 6 4 2 4 2" xfId="18815"/>
    <cellStyle name="Normal 29 6 4 2 4 2 2" xfId="37099"/>
    <cellStyle name="Normal 29 6 4 2 4 3" xfId="27988"/>
    <cellStyle name="Normal 29 6 4 2 5" xfId="14276"/>
    <cellStyle name="Normal 29 6 4 2 5 2" xfId="32560"/>
    <cellStyle name="Normal 29 6 4 2 6" xfId="23450"/>
    <cellStyle name="Normal 29 6 4 3" xfId="5385"/>
    <cellStyle name="Normal 29 6 4 3 2" xfId="7792"/>
    <cellStyle name="Normal 29 6 4 3 2 2" xfId="12335"/>
    <cellStyle name="Normal 29 6 4 3 2 2 2" xfId="21721"/>
    <cellStyle name="Normal 29 6 4 3 2 2 2 2" xfId="40005"/>
    <cellStyle name="Normal 29 6 4 3 2 2 3" xfId="30894"/>
    <cellStyle name="Normal 29 6 4 3 2 3" xfId="17181"/>
    <cellStyle name="Normal 29 6 4 3 2 3 2" xfId="35465"/>
    <cellStyle name="Normal 29 6 4 3 2 4" xfId="26354"/>
    <cellStyle name="Normal 29 6 4 3 3" xfId="10064"/>
    <cellStyle name="Normal 29 6 4 3 3 2" xfId="19450"/>
    <cellStyle name="Normal 29 6 4 3 3 2 2" xfId="37734"/>
    <cellStyle name="Normal 29 6 4 3 3 3" xfId="28623"/>
    <cellStyle name="Normal 29 6 4 3 4" xfId="14911"/>
    <cellStyle name="Normal 29 6 4 3 4 2" xfId="33195"/>
    <cellStyle name="Normal 29 6 4 3 5" xfId="24085"/>
    <cellStyle name="Normal 29 6 4 4" xfId="6808"/>
    <cellStyle name="Normal 29 6 4 4 2" xfId="11351"/>
    <cellStyle name="Normal 29 6 4 4 2 2" xfId="20737"/>
    <cellStyle name="Normal 29 6 4 4 2 2 2" xfId="39021"/>
    <cellStyle name="Normal 29 6 4 4 2 3" xfId="29910"/>
    <cellStyle name="Normal 29 6 4 4 3" xfId="16197"/>
    <cellStyle name="Normal 29 6 4 4 3 2" xfId="34481"/>
    <cellStyle name="Normal 29 6 4 4 4" xfId="25370"/>
    <cellStyle name="Normal 29 6 4 5" xfId="9079"/>
    <cellStyle name="Normal 29 6 4 5 2" xfId="18465"/>
    <cellStyle name="Normal 29 6 4 5 2 2" xfId="36749"/>
    <cellStyle name="Normal 29 6 4 5 3" xfId="27638"/>
    <cellStyle name="Normal 29 6 4 6" xfId="13927"/>
    <cellStyle name="Normal 29 6 4 6 2" xfId="32211"/>
    <cellStyle name="Normal 29 6 4 7" xfId="23099"/>
    <cellStyle name="Normal 29 6 5" xfId="3394"/>
    <cellStyle name="Normal 29 6 5 2" xfId="4663"/>
    <cellStyle name="Normal 29 6 5 2 2" xfId="5388"/>
    <cellStyle name="Normal 29 6 5 2 2 2" xfId="7795"/>
    <cellStyle name="Normal 29 6 5 2 2 2 2" xfId="12338"/>
    <cellStyle name="Normal 29 6 5 2 2 2 2 2" xfId="21724"/>
    <cellStyle name="Normal 29 6 5 2 2 2 2 2 2" xfId="40008"/>
    <cellStyle name="Normal 29 6 5 2 2 2 2 3" xfId="30897"/>
    <cellStyle name="Normal 29 6 5 2 2 2 3" xfId="17184"/>
    <cellStyle name="Normal 29 6 5 2 2 2 3 2" xfId="35468"/>
    <cellStyle name="Normal 29 6 5 2 2 2 4" xfId="26357"/>
    <cellStyle name="Normal 29 6 5 2 2 3" xfId="10067"/>
    <cellStyle name="Normal 29 6 5 2 2 3 2" xfId="19453"/>
    <cellStyle name="Normal 29 6 5 2 2 3 2 2" xfId="37737"/>
    <cellStyle name="Normal 29 6 5 2 2 3 3" xfId="28626"/>
    <cellStyle name="Normal 29 6 5 2 2 4" xfId="14914"/>
    <cellStyle name="Normal 29 6 5 2 2 4 2" xfId="33198"/>
    <cellStyle name="Normal 29 6 5 2 2 5" xfId="24088"/>
    <cellStyle name="Normal 29 6 5 2 3" xfId="7101"/>
    <cellStyle name="Normal 29 6 5 2 3 2" xfId="11644"/>
    <cellStyle name="Normal 29 6 5 2 3 2 2" xfId="21030"/>
    <cellStyle name="Normal 29 6 5 2 3 2 2 2" xfId="39314"/>
    <cellStyle name="Normal 29 6 5 2 3 2 3" xfId="30203"/>
    <cellStyle name="Normal 29 6 5 2 3 3" xfId="16490"/>
    <cellStyle name="Normal 29 6 5 2 3 3 2" xfId="34774"/>
    <cellStyle name="Normal 29 6 5 2 3 4" xfId="25663"/>
    <cellStyle name="Normal 29 6 5 2 4" xfId="9373"/>
    <cellStyle name="Normal 29 6 5 2 4 2" xfId="18759"/>
    <cellStyle name="Normal 29 6 5 2 4 2 2" xfId="37043"/>
    <cellStyle name="Normal 29 6 5 2 4 3" xfId="27932"/>
    <cellStyle name="Normal 29 6 5 2 5" xfId="14220"/>
    <cellStyle name="Normal 29 6 5 2 5 2" xfId="32504"/>
    <cellStyle name="Normal 29 6 5 2 6" xfId="23394"/>
    <cellStyle name="Normal 29 6 5 3" xfId="5387"/>
    <cellStyle name="Normal 29 6 5 3 2" xfId="7794"/>
    <cellStyle name="Normal 29 6 5 3 2 2" xfId="12337"/>
    <cellStyle name="Normal 29 6 5 3 2 2 2" xfId="21723"/>
    <cellStyle name="Normal 29 6 5 3 2 2 2 2" xfId="40007"/>
    <cellStyle name="Normal 29 6 5 3 2 2 3" xfId="30896"/>
    <cellStyle name="Normal 29 6 5 3 2 3" xfId="17183"/>
    <cellStyle name="Normal 29 6 5 3 2 3 2" xfId="35467"/>
    <cellStyle name="Normal 29 6 5 3 2 4" xfId="26356"/>
    <cellStyle name="Normal 29 6 5 3 3" xfId="10066"/>
    <cellStyle name="Normal 29 6 5 3 3 2" xfId="19452"/>
    <cellStyle name="Normal 29 6 5 3 3 2 2" xfId="37736"/>
    <cellStyle name="Normal 29 6 5 3 3 3" xfId="28625"/>
    <cellStyle name="Normal 29 6 5 3 4" xfId="14913"/>
    <cellStyle name="Normal 29 6 5 3 4 2" xfId="33197"/>
    <cellStyle name="Normal 29 6 5 3 5" xfId="24087"/>
    <cellStyle name="Normal 29 6 5 4" xfId="6752"/>
    <cellStyle name="Normal 29 6 5 4 2" xfId="11295"/>
    <cellStyle name="Normal 29 6 5 4 2 2" xfId="20681"/>
    <cellStyle name="Normal 29 6 5 4 2 2 2" xfId="38965"/>
    <cellStyle name="Normal 29 6 5 4 2 3" xfId="29854"/>
    <cellStyle name="Normal 29 6 5 4 3" xfId="16141"/>
    <cellStyle name="Normal 29 6 5 4 3 2" xfId="34425"/>
    <cellStyle name="Normal 29 6 5 4 4" xfId="25314"/>
    <cellStyle name="Normal 29 6 5 5" xfId="9023"/>
    <cellStyle name="Normal 29 6 5 5 2" xfId="18409"/>
    <cellStyle name="Normal 29 6 5 5 2 2" xfId="36693"/>
    <cellStyle name="Normal 29 6 5 5 3" xfId="27582"/>
    <cellStyle name="Normal 29 6 5 6" xfId="13871"/>
    <cellStyle name="Normal 29 6 5 6 2" xfId="32155"/>
    <cellStyle name="Normal 29 6 5 7" xfId="23042"/>
    <cellStyle name="Normal 29 6 6" xfId="4577"/>
    <cellStyle name="Normal 29 6 6 2" xfId="5389"/>
    <cellStyle name="Normal 29 6 6 2 2" xfId="7796"/>
    <cellStyle name="Normal 29 6 6 2 2 2" xfId="12339"/>
    <cellStyle name="Normal 29 6 6 2 2 2 2" xfId="21725"/>
    <cellStyle name="Normal 29 6 6 2 2 2 2 2" xfId="40009"/>
    <cellStyle name="Normal 29 6 6 2 2 2 3" xfId="30898"/>
    <cellStyle name="Normal 29 6 6 2 2 3" xfId="17185"/>
    <cellStyle name="Normal 29 6 6 2 2 3 2" xfId="35469"/>
    <cellStyle name="Normal 29 6 6 2 2 4" xfId="26358"/>
    <cellStyle name="Normal 29 6 6 2 3" xfId="10068"/>
    <cellStyle name="Normal 29 6 6 2 3 2" xfId="19454"/>
    <cellStyle name="Normal 29 6 6 2 3 2 2" xfId="37738"/>
    <cellStyle name="Normal 29 6 6 2 3 3" xfId="28627"/>
    <cellStyle name="Normal 29 6 6 2 4" xfId="14915"/>
    <cellStyle name="Normal 29 6 6 2 4 2" xfId="33199"/>
    <cellStyle name="Normal 29 6 6 2 5" xfId="24089"/>
    <cellStyle name="Normal 29 6 6 3" xfId="7015"/>
    <cellStyle name="Normal 29 6 6 3 2" xfId="11558"/>
    <cellStyle name="Normal 29 6 6 3 2 2" xfId="20944"/>
    <cellStyle name="Normal 29 6 6 3 2 2 2" xfId="39228"/>
    <cellStyle name="Normal 29 6 6 3 2 3" xfId="30117"/>
    <cellStyle name="Normal 29 6 6 3 3" xfId="16404"/>
    <cellStyle name="Normal 29 6 6 3 3 2" xfId="34688"/>
    <cellStyle name="Normal 29 6 6 3 4" xfId="25577"/>
    <cellStyle name="Normal 29 6 6 4" xfId="9287"/>
    <cellStyle name="Normal 29 6 6 4 2" xfId="18673"/>
    <cellStyle name="Normal 29 6 6 4 2 2" xfId="36957"/>
    <cellStyle name="Normal 29 6 6 4 3" xfId="27846"/>
    <cellStyle name="Normal 29 6 6 5" xfId="14134"/>
    <cellStyle name="Normal 29 6 6 5 2" xfId="32418"/>
    <cellStyle name="Normal 29 6 6 6" xfId="23308"/>
    <cellStyle name="Normal 29 6 7" xfId="5374"/>
    <cellStyle name="Normal 29 6 7 2" xfId="7781"/>
    <cellStyle name="Normal 29 6 7 2 2" xfId="12324"/>
    <cellStyle name="Normal 29 6 7 2 2 2" xfId="21710"/>
    <cellStyle name="Normal 29 6 7 2 2 2 2" xfId="39994"/>
    <cellStyle name="Normal 29 6 7 2 2 3" xfId="30883"/>
    <cellStyle name="Normal 29 6 7 2 3" xfId="17170"/>
    <cellStyle name="Normal 29 6 7 2 3 2" xfId="35454"/>
    <cellStyle name="Normal 29 6 7 2 4" xfId="26343"/>
    <cellStyle name="Normal 29 6 7 3" xfId="10053"/>
    <cellStyle name="Normal 29 6 7 3 2" xfId="19439"/>
    <cellStyle name="Normal 29 6 7 3 2 2" xfId="37723"/>
    <cellStyle name="Normal 29 6 7 3 3" xfId="28612"/>
    <cellStyle name="Normal 29 6 7 4" xfId="14900"/>
    <cellStyle name="Normal 29 6 7 4 2" xfId="33184"/>
    <cellStyle name="Normal 29 6 7 5" xfId="24074"/>
    <cellStyle name="Normal 29 6 8" xfId="6666"/>
    <cellStyle name="Normal 29 6 8 2" xfId="11209"/>
    <cellStyle name="Normal 29 6 8 2 2" xfId="20595"/>
    <cellStyle name="Normal 29 6 8 2 2 2" xfId="38879"/>
    <cellStyle name="Normal 29 6 8 2 3" xfId="29768"/>
    <cellStyle name="Normal 29 6 8 3" xfId="16055"/>
    <cellStyle name="Normal 29 6 8 3 2" xfId="34339"/>
    <cellStyle name="Normal 29 6 8 4" xfId="25228"/>
    <cellStyle name="Normal 29 6 9" xfId="8937"/>
    <cellStyle name="Normal 29 6 9 2" xfId="18323"/>
    <cellStyle name="Normal 29 6 9 2 2" xfId="36607"/>
    <cellStyle name="Normal 29 6 9 3" xfId="27496"/>
    <cellStyle name="Normal 29 7" xfId="2378"/>
    <cellStyle name="Normal 29 7 10" xfId="22957"/>
    <cellStyle name="Normal 29 7 2" xfId="3605"/>
    <cellStyle name="Normal 29 7 2 2" xfId="4776"/>
    <cellStyle name="Normal 29 7 2 2 2" xfId="5392"/>
    <cellStyle name="Normal 29 7 2 2 2 2" xfId="7799"/>
    <cellStyle name="Normal 29 7 2 2 2 2 2" xfId="12342"/>
    <cellStyle name="Normal 29 7 2 2 2 2 2 2" xfId="21728"/>
    <cellStyle name="Normal 29 7 2 2 2 2 2 2 2" xfId="40012"/>
    <cellStyle name="Normal 29 7 2 2 2 2 2 3" xfId="30901"/>
    <cellStyle name="Normal 29 7 2 2 2 2 3" xfId="17188"/>
    <cellStyle name="Normal 29 7 2 2 2 2 3 2" xfId="35472"/>
    <cellStyle name="Normal 29 7 2 2 2 2 4" xfId="26361"/>
    <cellStyle name="Normal 29 7 2 2 2 3" xfId="10071"/>
    <cellStyle name="Normal 29 7 2 2 2 3 2" xfId="19457"/>
    <cellStyle name="Normal 29 7 2 2 2 3 2 2" xfId="37741"/>
    <cellStyle name="Normal 29 7 2 2 2 3 3" xfId="28630"/>
    <cellStyle name="Normal 29 7 2 2 2 4" xfId="14918"/>
    <cellStyle name="Normal 29 7 2 2 2 4 2" xfId="33202"/>
    <cellStyle name="Normal 29 7 2 2 2 5" xfId="24092"/>
    <cellStyle name="Normal 29 7 2 2 3" xfId="7214"/>
    <cellStyle name="Normal 29 7 2 2 3 2" xfId="11757"/>
    <cellStyle name="Normal 29 7 2 2 3 2 2" xfId="21143"/>
    <cellStyle name="Normal 29 7 2 2 3 2 2 2" xfId="39427"/>
    <cellStyle name="Normal 29 7 2 2 3 2 3" xfId="30316"/>
    <cellStyle name="Normal 29 7 2 2 3 3" xfId="16603"/>
    <cellStyle name="Normal 29 7 2 2 3 3 2" xfId="34887"/>
    <cellStyle name="Normal 29 7 2 2 3 4" xfId="25776"/>
    <cellStyle name="Normal 29 7 2 2 4" xfId="9486"/>
    <cellStyle name="Normal 29 7 2 2 4 2" xfId="18872"/>
    <cellStyle name="Normal 29 7 2 2 4 2 2" xfId="37156"/>
    <cellStyle name="Normal 29 7 2 2 4 3" xfId="28045"/>
    <cellStyle name="Normal 29 7 2 2 5" xfId="14333"/>
    <cellStyle name="Normal 29 7 2 2 5 2" xfId="32617"/>
    <cellStyle name="Normal 29 7 2 2 6" xfId="23507"/>
    <cellStyle name="Normal 29 7 2 3" xfId="5391"/>
    <cellStyle name="Normal 29 7 2 3 2" xfId="7798"/>
    <cellStyle name="Normal 29 7 2 3 2 2" xfId="12341"/>
    <cellStyle name="Normal 29 7 2 3 2 2 2" xfId="21727"/>
    <cellStyle name="Normal 29 7 2 3 2 2 2 2" xfId="40011"/>
    <cellStyle name="Normal 29 7 2 3 2 2 3" xfId="30900"/>
    <cellStyle name="Normal 29 7 2 3 2 3" xfId="17187"/>
    <cellStyle name="Normal 29 7 2 3 2 3 2" xfId="35471"/>
    <cellStyle name="Normal 29 7 2 3 2 4" xfId="26360"/>
    <cellStyle name="Normal 29 7 2 3 3" xfId="10070"/>
    <cellStyle name="Normal 29 7 2 3 3 2" xfId="19456"/>
    <cellStyle name="Normal 29 7 2 3 3 2 2" xfId="37740"/>
    <cellStyle name="Normal 29 7 2 3 3 3" xfId="28629"/>
    <cellStyle name="Normal 29 7 2 3 4" xfId="14917"/>
    <cellStyle name="Normal 29 7 2 3 4 2" xfId="33201"/>
    <cellStyle name="Normal 29 7 2 3 5" xfId="24091"/>
    <cellStyle name="Normal 29 7 2 4" xfId="6865"/>
    <cellStyle name="Normal 29 7 2 4 2" xfId="11408"/>
    <cellStyle name="Normal 29 7 2 4 2 2" xfId="20794"/>
    <cellStyle name="Normal 29 7 2 4 2 2 2" xfId="39078"/>
    <cellStyle name="Normal 29 7 2 4 2 3" xfId="29967"/>
    <cellStyle name="Normal 29 7 2 4 3" xfId="16254"/>
    <cellStyle name="Normal 29 7 2 4 3 2" xfId="34538"/>
    <cellStyle name="Normal 29 7 2 4 4" xfId="25427"/>
    <cellStyle name="Normal 29 7 2 5" xfId="9136"/>
    <cellStyle name="Normal 29 7 2 5 2" xfId="18522"/>
    <cellStyle name="Normal 29 7 2 5 2 2" xfId="36806"/>
    <cellStyle name="Normal 29 7 2 5 3" xfId="27695"/>
    <cellStyle name="Normal 29 7 2 6" xfId="13984"/>
    <cellStyle name="Normal 29 7 2 6 2" xfId="32268"/>
    <cellStyle name="Normal 29 7 2 7" xfId="23156"/>
    <cellStyle name="Normal 29 7 3" xfId="3722"/>
    <cellStyle name="Normal 29 7 3 2" xfId="4858"/>
    <cellStyle name="Normal 29 7 3 2 2" xfId="5394"/>
    <cellStyle name="Normal 29 7 3 2 2 2" xfId="7801"/>
    <cellStyle name="Normal 29 7 3 2 2 2 2" xfId="12344"/>
    <cellStyle name="Normal 29 7 3 2 2 2 2 2" xfId="21730"/>
    <cellStyle name="Normal 29 7 3 2 2 2 2 2 2" xfId="40014"/>
    <cellStyle name="Normal 29 7 3 2 2 2 2 3" xfId="30903"/>
    <cellStyle name="Normal 29 7 3 2 2 2 3" xfId="17190"/>
    <cellStyle name="Normal 29 7 3 2 2 2 3 2" xfId="35474"/>
    <cellStyle name="Normal 29 7 3 2 2 2 4" xfId="26363"/>
    <cellStyle name="Normal 29 7 3 2 2 3" xfId="10073"/>
    <cellStyle name="Normal 29 7 3 2 2 3 2" xfId="19459"/>
    <cellStyle name="Normal 29 7 3 2 2 3 2 2" xfId="37743"/>
    <cellStyle name="Normal 29 7 3 2 2 3 3" xfId="28632"/>
    <cellStyle name="Normal 29 7 3 2 2 4" xfId="14920"/>
    <cellStyle name="Normal 29 7 3 2 2 4 2" xfId="33204"/>
    <cellStyle name="Normal 29 7 3 2 2 5" xfId="24094"/>
    <cellStyle name="Normal 29 7 3 2 3" xfId="7296"/>
    <cellStyle name="Normal 29 7 3 2 3 2" xfId="11839"/>
    <cellStyle name="Normal 29 7 3 2 3 2 2" xfId="21225"/>
    <cellStyle name="Normal 29 7 3 2 3 2 2 2" xfId="39509"/>
    <cellStyle name="Normal 29 7 3 2 3 2 3" xfId="30398"/>
    <cellStyle name="Normal 29 7 3 2 3 3" xfId="16685"/>
    <cellStyle name="Normal 29 7 3 2 3 3 2" xfId="34969"/>
    <cellStyle name="Normal 29 7 3 2 3 4" xfId="25858"/>
    <cellStyle name="Normal 29 7 3 2 4" xfId="9568"/>
    <cellStyle name="Normal 29 7 3 2 4 2" xfId="18954"/>
    <cellStyle name="Normal 29 7 3 2 4 2 2" xfId="37238"/>
    <cellStyle name="Normal 29 7 3 2 4 3" xfId="28127"/>
    <cellStyle name="Normal 29 7 3 2 5" xfId="14415"/>
    <cellStyle name="Normal 29 7 3 2 5 2" xfId="32699"/>
    <cellStyle name="Normal 29 7 3 2 6" xfId="23589"/>
    <cellStyle name="Normal 29 7 3 3" xfId="5393"/>
    <cellStyle name="Normal 29 7 3 3 2" xfId="7800"/>
    <cellStyle name="Normal 29 7 3 3 2 2" xfId="12343"/>
    <cellStyle name="Normal 29 7 3 3 2 2 2" xfId="21729"/>
    <cellStyle name="Normal 29 7 3 3 2 2 2 2" xfId="40013"/>
    <cellStyle name="Normal 29 7 3 3 2 2 3" xfId="30902"/>
    <cellStyle name="Normal 29 7 3 3 2 3" xfId="17189"/>
    <cellStyle name="Normal 29 7 3 3 2 3 2" xfId="35473"/>
    <cellStyle name="Normal 29 7 3 3 2 4" xfId="26362"/>
    <cellStyle name="Normal 29 7 3 3 3" xfId="10072"/>
    <cellStyle name="Normal 29 7 3 3 3 2" xfId="19458"/>
    <cellStyle name="Normal 29 7 3 3 3 2 2" xfId="37742"/>
    <cellStyle name="Normal 29 7 3 3 3 3" xfId="28631"/>
    <cellStyle name="Normal 29 7 3 3 4" xfId="14919"/>
    <cellStyle name="Normal 29 7 3 3 4 2" xfId="33203"/>
    <cellStyle name="Normal 29 7 3 3 5" xfId="24093"/>
    <cellStyle name="Normal 29 7 3 4" xfId="6947"/>
    <cellStyle name="Normal 29 7 3 4 2" xfId="11490"/>
    <cellStyle name="Normal 29 7 3 4 2 2" xfId="20876"/>
    <cellStyle name="Normal 29 7 3 4 2 2 2" xfId="39160"/>
    <cellStyle name="Normal 29 7 3 4 2 3" xfId="30049"/>
    <cellStyle name="Normal 29 7 3 4 3" xfId="16336"/>
    <cellStyle name="Normal 29 7 3 4 3 2" xfId="34620"/>
    <cellStyle name="Normal 29 7 3 4 4" xfId="25509"/>
    <cellStyle name="Normal 29 7 3 5" xfId="9218"/>
    <cellStyle name="Normal 29 7 3 5 2" xfId="18604"/>
    <cellStyle name="Normal 29 7 3 5 2 2" xfId="36888"/>
    <cellStyle name="Normal 29 7 3 5 3" xfId="27777"/>
    <cellStyle name="Normal 29 7 3 6" xfId="14066"/>
    <cellStyle name="Normal 29 7 3 6 2" xfId="32350"/>
    <cellStyle name="Normal 29 7 3 7" xfId="23239"/>
    <cellStyle name="Normal 29 7 4" xfId="3502"/>
    <cellStyle name="Normal 29 7 4 2" xfId="4713"/>
    <cellStyle name="Normal 29 7 4 2 2" xfId="5396"/>
    <cellStyle name="Normal 29 7 4 2 2 2" xfId="7803"/>
    <cellStyle name="Normal 29 7 4 2 2 2 2" xfId="12346"/>
    <cellStyle name="Normal 29 7 4 2 2 2 2 2" xfId="21732"/>
    <cellStyle name="Normal 29 7 4 2 2 2 2 2 2" xfId="40016"/>
    <cellStyle name="Normal 29 7 4 2 2 2 2 3" xfId="30905"/>
    <cellStyle name="Normal 29 7 4 2 2 2 3" xfId="17192"/>
    <cellStyle name="Normal 29 7 4 2 2 2 3 2" xfId="35476"/>
    <cellStyle name="Normal 29 7 4 2 2 2 4" xfId="26365"/>
    <cellStyle name="Normal 29 7 4 2 2 3" xfId="10075"/>
    <cellStyle name="Normal 29 7 4 2 2 3 2" xfId="19461"/>
    <cellStyle name="Normal 29 7 4 2 2 3 2 2" xfId="37745"/>
    <cellStyle name="Normal 29 7 4 2 2 3 3" xfId="28634"/>
    <cellStyle name="Normal 29 7 4 2 2 4" xfId="14922"/>
    <cellStyle name="Normal 29 7 4 2 2 4 2" xfId="33206"/>
    <cellStyle name="Normal 29 7 4 2 2 5" xfId="24096"/>
    <cellStyle name="Normal 29 7 4 2 3" xfId="7151"/>
    <cellStyle name="Normal 29 7 4 2 3 2" xfId="11694"/>
    <cellStyle name="Normal 29 7 4 2 3 2 2" xfId="21080"/>
    <cellStyle name="Normal 29 7 4 2 3 2 2 2" xfId="39364"/>
    <cellStyle name="Normal 29 7 4 2 3 2 3" xfId="30253"/>
    <cellStyle name="Normal 29 7 4 2 3 3" xfId="16540"/>
    <cellStyle name="Normal 29 7 4 2 3 3 2" xfId="34824"/>
    <cellStyle name="Normal 29 7 4 2 3 4" xfId="25713"/>
    <cellStyle name="Normal 29 7 4 2 4" xfId="9423"/>
    <cellStyle name="Normal 29 7 4 2 4 2" xfId="18809"/>
    <cellStyle name="Normal 29 7 4 2 4 2 2" xfId="37093"/>
    <cellStyle name="Normal 29 7 4 2 4 3" xfId="27982"/>
    <cellStyle name="Normal 29 7 4 2 5" xfId="14270"/>
    <cellStyle name="Normal 29 7 4 2 5 2" xfId="32554"/>
    <cellStyle name="Normal 29 7 4 2 6" xfId="23444"/>
    <cellStyle name="Normal 29 7 4 3" xfId="5395"/>
    <cellStyle name="Normal 29 7 4 3 2" xfId="7802"/>
    <cellStyle name="Normal 29 7 4 3 2 2" xfId="12345"/>
    <cellStyle name="Normal 29 7 4 3 2 2 2" xfId="21731"/>
    <cellStyle name="Normal 29 7 4 3 2 2 2 2" xfId="40015"/>
    <cellStyle name="Normal 29 7 4 3 2 2 3" xfId="30904"/>
    <cellStyle name="Normal 29 7 4 3 2 3" xfId="17191"/>
    <cellStyle name="Normal 29 7 4 3 2 3 2" xfId="35475"/>
    <cellStyle name="Normal 29 7 4 3 2 4" xfId="26364"/>
    <cellStyle name="Normal 29 7 4 3 3" xfId="10074"/>
    <cellStyle name="Normal 29 7 4 3 3 2" xfId="19460"/>
    <cellStyle name="Normal 29 7 4 3 3 2 2" xfId="37744"/>
    <cellStyle name="Normal 29 7 4 3 3 3" xfId="28633"/>
    <cellStyle name="Normal 29 7 4 3 4" xfId="14921"/>
    <cellStyle name="Normal 29 7 4 3 4 2" xfId="33205"/>
    <cellStyle name="Normal 29 7 4 3 5" xfId="24095"/>
    <cellStyle name="Normal 29 7 4 4" xfId="6802"/>
    <cellStyle name="Normal 29 7 4 4 2" xfId="11345"/>
    <cellStyle name="Normal 29 7 4 4 2 2" xfId="20731"/>
    <cellStyle name="Normal 29 7 4 4 2 2 2" xfId="39015"/>
    <cellStyle name="Normal 29 7 4 4 2 3" xfId="29904"/>
    <cellStyle name="Normal 29 7 4 4 3" xfId="16191"/>
    <cellStyle name="Normal 29 7 4 4 3 2" xfId="34475"/>
    <cellStyle name="Normal 29 7 4 4 4" xfId="25364"/>
    <cellStyle name="Normal 29 7 4 5" xfId="9073"/>
    <cellStyle name="Normal 29 7 4 5 2" xfId="18459"/>
    <cellStyle name="Normal 29 7 4 5 2 2" xfId="36743"/>
    <cellStyle name="Normal 29 7 4 5 3" xfId="27632"/>
    <cellStyle name="Normal 29 7 4 6" xfId="13921"/>
    <cellStyle name="Normal 29 7 4 6 2" xfId="32205"/>
    <cellStyle name="Normal 29 7 4 7" xfId="23093"/>
    <cellStyle name="Normal 29 7 5" xfId="4584"/>
    <cellStyle name="Normal 29 7 5 2" xfId="5397"/>
    <cellStyle name="Normal 29 7 5 2 2" xfId="7804"/>
    <cellStyle name="Normal 29 7 5 2 2 2" xfId="12347"/>
    <cellStyle name="Normal 29 7 5 2 2 2 2" xfId="21733"/>
    <cellStyle name="Normal 29 7 5 2 2 2 2 2" xfId="40017"/>
    <cellStyle name="Normal 29 7 5 2 2 2 3" xfId="30906"/>
    <cellStyle name="Normal 29 7 5 2 2 3" xfId="17193"/>
    <cellStyle name="Normal 29 7 5 2 2 3 2" xfId="35477"/>
    <cellStyle name="Normal 29 7 5 2 2 4" xfId="26366"/>
    <cellStyle name="Normal 29 7 5 2 3" xfId="10076"/>
    <cellStyle name="Normal 29 7 5 2 3 2" xfId="19462"/>
    <cellStyle name="Normal 29 7 5 2 3 2 2" xfId="37746"/>
    <cellStyle name="Normal 29 7 5 2 3 3" xfId="28635"/>
    <cellStyle name="Normal 29 7 5 2 4" xfId="14923"/>
    <cellStyle name="Normal 29 7 5 2 4 2" xfId="33207"/>
    <cellStyle name="Normal 29 7 5 2 5" xfId="24097"/>
    <cellStyle name="Normal 29 7 5 3" xfId="7022"/>
    <cellStyle name="Normal 29 7 5 3 2" xfId="11565"/>
    <cellStyle name="Normal 29 7 5 3 2 2" xfId="20951"/>
    <cellStyle name="Normal 29 7 5 3 2 2 2" xfId="39235"/>
    <cellStyle name="Normal 29 7 5 3 2 3" xfId="30124"/>
    <cellStyle name="Normal 29 7 5 3 3" xfId="16411"/>
    <cellStyle name="Normal 29 7 5 3 3 2" xfId="34695"/>
    <cellStyle name="Normal 29 7 5 3 4" xfId="25584"/>
    <cellStyle name="Normal 29 7 5 4" xfId="9294"/>
    <cellStyle name="Normal 29 7 5 4 2" xfId="18680"/>
    <cellStyle name="Normal 29 7 5 4 2 2" xfId="36964"/>
    <cellStyle name="Normal 29 7 5 4 3" xfId="27853"/>
    <cellStyle name="Normal 29 7 5 5" xfId="14141"/>
    <cellStyle name="Normal 29 7 5 5 2" xfId="32425"/>
    <cellStyle name="Normal 29 7 5 6" xfId="23315"/>
    <cellStyle name="Normal 29 7 6" xfId="5390"/>
    <cellStyle name="Normal 29 7 6 2" xfId="7797"/>
    <cellStyle name="Normal 29 7 6 2 2" xfId="12340"/>
    <cellStyle name="Normal 29 7 6 2 2 2" xfId="21726"/>
    <cellStyle name="Normal 29 7 6 2 2 2 2" xfId="40010"/>
    <cellStyle name="Normal 29 7 6 2 2 3" xfId="30899"/>
    <cellStyle name="Normal 29 7 6 2 3" xfId="17186"/>
    <cellStyle name="Normal 29 7 6 2 3 2" xfId="35470"/>
    <cellStyle name="Normal 29 7 6 2 4" xfId="26359"/>
    <cellStyle name="Normal 29 7 6 3" xfId="10069"/>
    <cellStyle name="Normal 29 7 6 3 2" xfId="19455"/>
    <cellStyle name="Normal 29 7 6 3 2 2" xfId="37739"/>
    <cellStyle name="Normal 29 7 6 3 3" xfId="28628"/>
    <cellStyle name="Normal 29 7 6 4" xfId="14916"/>
    <cellStyle name="Normal 29 7 6 4 2" xfId="33200"/>
    <cellStyle name="Normal 29 7 6 5" xfId="24090"/>
    <cellStyle name="Normal 29 7 7" xfId="6673"/>
    <cellStyle name="Normal 29 7 7 2" xfId="11216"/>
    <cellStyle name="Normal 29 7 7 2 2" xfId="20602"/>
    <cellStyle name="Normal 29 7 7 2 2 2" xfId="38886"/>
    <cellStyle name="Normal 29 7 7 2 3" xfId="29775"/>
    <cellStyle name="Normal 29 7 7 3" xfId="16062"/>
    <cellStyle name="Normal 29 7 7 3 2" xfId="34346"/>
    <cellStyle name="Normal 29 7 7 4" xfId="25235"/>
    <cellStyle name="Normal 29 7 8" xfId="8944"/>
    <cellStyle name="Normal 29 7 8 2" xfId="18330"/>
    <cellStyle name="Normal 29 7 8 2 2" xfId="36614"/>
    <cellStyle name="Normal 29 7 8 3" xfId="27503"/>
    <cellStyle name="Normal 29 7 9" xfId="13792"/>
    <cellStyle name="Normal 29 7 9 2" xfId="32076"/>
    <cellStyle name="Normal 29 8" xfId="3479"/>
    <cellStyle name="Normal 29 8 2" xfId="4699"/>
    <cellStyle name="Normal 29 8 2 2" xfId="5399"/>
    <cellStyle name="Normal 29 8 2 2 2" xfId="7806"/>
    <cellStyle name="Normal 29 8 2 2 2 2" xfId="12349"/>
    <cellStyle name="Normal 29 8 2 2 2 2 2" xfId="21735"/>
    <cellStyle name="Normal 29 8 2 2 2 2 2 2" xfId="40019"/>
    <cellStyle name="Normal 29 8 2 2 2 2 3" xfId="30908"/>
    <cellStyle name="Normal 29 8 2 2 2 3" xfId="17195"/>
    <cellStyle name="Normal 29 8 2 2 2 3 2" xfId="35479"/>
    <cellStyle name="Normal 29 8 2 2 2 4" xfId="26368"/>
    <cellStyle name="Normal 29 8 2 2 3" xfId="10078"/>
    <cellStyle name="Normal 29 8 2 2 3 2" xfId="19464"/>
    <cellStyle name="Normal 29 8 2 2 3 2 2" xfId="37748"/>
    <cellStyle name="Normal 29 8 2 2 3 3" xfId="28637"/>
    <cellStyle name="Normal 29 8 2 2 4" xfId="14925"/>
    <cellStyle name="Normal 29 8 2 2 4 2" xfId="33209"/>
    <cellStyle name="Normal 29 8 2 2 5" xfId="24099"/>
    <cellStyle name="Normal 29 8 2 3" xfId="7137"/>
    <cellStyle name="Normal 29 8 2 3 2" xfId="11680"/>
    <cellStyle name="Normal 29 8 2 3 2 2" xfId="21066"/>
    <cellStyle name="Normal 29 8 2 3 2 2 2" xfId="39350"/>
    <cellStyle name="Normal 29 8 2 3 2 3" xfId="30239"/>
    <cellStyle name="Normal 29 8 2 3 3" xfId="16526"/>
    <cellStyle name="Normal 29 8 2 3 3 2" xfId="34810"/>
    <cellStyle name="Normal 29 8 2 3 4" xfId="25699"/>
    <cellStyle name="Normal 29 8 2 4" xfId="9409"/>
    <cellStyle name="Normal 29 8 2 4 2" xfId="18795"/>
    <cellStyle name="Normal 29 8 2 4 2 2" xfId="37079"/>
    <cellStyle name="Normal 29 8 2 4 3" xfId="27968"/>
    <cellStyle name="Normal 29 8 2 5" xfId="14256"/>
    <cellStyle name="Normal 29 8 2 5 2" xfId="32540"/>
    <cellStyle name="Normal 29 8 2 6" xfId="23430"/>
    <cellStyle name="Normal 29 8 3" xfId="5398"/>
    <cellStyle name="Normal 29 8 3 2" xfId="7805"/>
    <cellStyle name="Normal 29 8 3 2 2" xfId="12348"/>
    <cellStyle name="Normal 29 8 3 2 2 2" xfId="21734"/>
    <cellStyle name="Normal 29 8 3 2 2 2 2" xfId="40018"/>
    <cellStyle name="Normal 29 8 3 2 2 3" xfId="30907"/>
    <cellStyle name="Normal 29 8 3 2 3" xfId="17194"/>
    <cellStyle name="Normal 29 8 3 2 3 2" xfId="35478"/>
    <cellStyle name="Normal 29 8 3 2 4" xfId="26367"/>
    <cellStyle name="Normal 29 8 3 3" xfId="10077"/>
    <cellStyle name="Normal 29 8 3 3 2" xfId="19463"/>
    <cellStyle name="Normal 29 8 3 3 2 2" xfId="37747"/>
    <cellStyle name="Normal 29 8 3 3 3" xfId="28636"/>
    <cellStyle name="Normal 29 8 3 4" xfId="14924"/>
    <cellStyle name="Normal 29 8 3 4 2" xfId="33208"/>
    <cellStyle name="Normal 29 8 3 5" xfId="24098"/>
    <cellStyle name="Normal 29 8 4" xfId="6788"/>
    <cellStyle name="Normal 29 8 4 2" xfId="11331"/>
    <cellStyle name="Normal 29 8 4 2 2" xfId="20717"/>
    <cellStyle name="Normal 29 8 4 2 2 2" xfId="39001"/>
    <cellStyle name="Normal 29 8 4 2 3" xfId="29890"/>
    <cellStyle name="Normal 29 8 4 3" xfId="16177"/>
    <cellStyle name="Normal 29 8 4 3 2" xfId="34461"/>
    <cellStyle name="Normal 29 8 4 4" xfId="25350"/>
    <cellStyle name="Normal 29 8 5" xfId="9059"/>
    <cellStyle name="Normal 29 8 5 2" xfId="18445"/>
    <cellStyle name="Normal 29 8 5 2 2" xfId="36729"/>
    <cellStyle name="Normal 29 8 5 3" xfId="27618"/>
    <cellStyle name="Normal 29 8 6" xfId="13907"/>
    <cellStyle name="Normal 29 8 6 2" xfId="32191"/>
    <cellStyle name="Normal 29 8 7" xfId="23078"/>
    <cellStyle name="Normal 29 9" xfId="3359"/>
    <cellStyle name="Normal 29 9 2" xfId="4643"/>
    <cellStyle name="Normal 29 9 2 2" xfId="5401"/>
    <cellStyle name="Normal 29 9 2 2 2" xfId="7808"/>
    <cellStyle name="Normal 29 9 2 2 2 2" xfId="12351"/>
    <cellStyle name="Normal 29 9 2 2 2 2 2" xfId="21737"/>
    <cellStyle name="Normal 29 9 2 2 2 2 2 2" xfId="40021"/>
    <cellStyle name="Normal 29 9 2 2 2 2 3" xfId="30910"/>
    <cellStyle name="Normal 29 9 2 2 2 3" xfId="17197"/>
    <cellStyle name="Normal 29 9 2 2 2 3 2" xfId="35481"/>
    <cellStyle name="Normal 29 9 2 2 2 4" xfId="26370"/>
    <cellStyle name="Normal 29 9 2 2 3" xfId="10080"/>
    <cellStyle name="Normal 29 9 2 2 3 2" xfId="19466"/>
    <cellStyle name="Normal 29 9 2 2 3 2 2" xfId="37750"/>
    <cellStyle name="Normal 29 9 2 2 3 3" xfId="28639"/>
    <cellStyle name="Normal 29 9 2 2 4" xfId="14927"/>
    <cellStyle name="Normal 29 9 2 2 4 2" xfId="33211"/>
    <cellStyle name="Normal 29 9 2 2 5" xfId="24101"/>
    <cellStyle name="Normal 29 9 2 3" xfId="7081"/>
    <cellStyle name="Normal 29 9 2 3 2" xfId="11624"/>
    <cellStyle name="Normal 29 9 2 3 2 2" xfId="21010"/>
    <cellStyle name="Normal 29 9 2 3 2 2 2" xfId="39294"/>
    <cellStyle name="Normal 29 9 2 3 2 3" xfId="30183"/>
    <cellStyle name="Normal 29 9 2 3 3" xfId="16470"/>
    <cellStyle name="Normal 29 9 2 3 3 2" xfId="34754"/>
    <cellStyle name="Normal 29 9 2 3 4" xfId="25643"/>
    <cellStyle name="Normal 29 9 2 4" xfId="9353"/>
    <cellStyle name="Normal 29 9 2 4 2" xfId="18739"/>
    <cellStyle name="Normal 29 9 2 4 2 2" xfId="37023"/>
    <cellStyle name="Normal 29 9 2 4 3" xfId="27912"/>
    <cellStyle name="Normal 29 9 2 5" xfId="14200"/>
    <cellStyle name="Normal 29 9 2 5 2" xfId="32484"/>
    <cellStyle name="Normal 29 9 2 6" xfId="23374"/>
    <cellStyle name="Normal 29 9 3" xfId="5400"/>
    <cellStyle name="Normal 29 9 3 2" xfId="7807"/>
    <cellStyle name="Normal 29 9 3 2 2" xfId="12350"/>
    <cellStyle name="Normal 29 9 3 2 2 2" xfId="21736"/>
    <cellStyle name="Normal 29 9 3 2 2 2 2" xfId="40020"/>
    <cellStyle name="Normal 29 9 3 2 2 3" xfId="30909"/>
    <cellStyle name="Normal 29 9 3 2 3" xfId="17196"/>
    <cellStyle name="Normal 29 9 3 2 3 2" xfId="35480"/>
    <cellStyle name="Normal 29 9 3 2 4" xfId="26369"/>
    <cellStyle name="Normal 29 9 3 3" xfId="10079"/>
    <cellStyle name="Normal 29 9 3 3 2" xfId="19465"/>
    <cellStyle name="Normal 29 9 3 3 2 2" xfId="37749"/>
    <cellStyle name="Normal 29 9 3 3 3" xfId="28638"/>
    <cellStyle name="Normal 29 9 3 4" xfId="14926"/>
    <cellStyle name="Normal 29 9 3 4 2" xfId="33210"/>
    <cellStyle name="Normal 29 9 3 5" xfId="24100"/>
    <cellStyle name="Normal 29 9 4" xfId="6732"/>
    <cellStyle name="Normal 29 9 4 2" xfId="11275"/>
    <cellStyle name="Normal 29 9 4 2 2" xfId="20661"/>
    <cellStyle name="Normal 29 9 4 2 2 2" xfId="38945"/>
    <cellStyle name="Normal 29 9 4 2 3" xfId="29834"/>
    <cellStyle name="Normal 29 9 4 3" xfId="16121"/>
    <cellStyle name="Normal 29 9 4 3 2" xfId="34405"/>
    <cellStyle name="Normal 29 9 4 4" xfId="25294"/>
    <cellStyle name="Normal 29 9 5" xfId="9003"/>
    <cellStyle name="Normal 29 9 5 2" xfId="18389"/>
    <cellStyle name="Normal 29 9 5 2 2" xfId="36673"/>
    <cellStyle name="Normal 29 9 5 3" xfId="27562"/>
    <cellStyle name="Normal 29 9 6" xfId="13851"/>
    <cellStyle name="Normal 29 9 6 2" xfId="32135"/>
    <cellStyle name="Normal 29 9 7" xfId="23022"/>
    <cellStyle name="Normal 3" xfId="310"/>
    <cellStyle name="Normal 3 10" xfId="873"/>
    <cellStyle name="Normal 3 11" xfId="898"/>
    <cellStyle name="Normal 3 12" xfId="946"/>
    <cellStyle name="Normal 3 13" xfId="1021"/>
    <cellStyle name="Normal 3 14" xfId="1095"/>
    <cellStyle name="Normal 3 15" xfId="1168"/>
    <cellStyle name="Normal 3 16" xfId="1230"/>
    <cellStyle name="Normal 3 17" xfId="1255"/>
    <cellStyle name="Normal 3 18" xfId="1307"/>
    <cellStyle name="Normal 3 19" xfId="1277"/>
    <cellStyle name="Normal 3 2" xfId="446"/>
    <cellStyle name="Normal 3 2 2" xfId="13450"/>
    <cellStyle name="Normal 3 20" xfId="1333"/>
    <cellStyle name="Normal 3 21" xfId="1355"/>
    <cellStyle name="Normal 3 22" xfId="1385"/>
    <cellStyle name="Normal 3 23" xfId="1411"/>
    <cellStyle name="Normal 3 24" xfId="1433"/>
    <cellStyle name="Normal 3 25" xfId="1476"/>
    <cellStyle name="Normal 3 26" xfId="1503"/>
    <cellStyle name="Normal 3 27" xfId="1547"/>
    <cellStyle name="Normal 3 28" xfId="1621"/>
    <cellStyle name="Normal 3 29" xfId="1645"/>
    <cellStyle name="Normal 3 3" xfId="470"/>
    <cellStyle name="Normal 3 30" xfId="1680"/>
    <cellStyle name="Normal 3 31" xfId="1706"/>
    <cellStyle name="Normal 3 32" xfId="1884"/>
    <cellStyle name="Normal 3 33" xfId="1927"/>
    <cellStyle name="Normal 3 34" xfId="2137"/>
    <cellStyle name="Normal 3 35" xfId="1952"/>
    <cellStyle name="Normal 3 36" xfId="2256"/>
    <cellStyle name="Normal 3 37" xfId="1751"/>
    <cellStyle name="Normal 3 38" xfId="2308"/>
    <cellStyle name="Normal 3 39" xfId="2618"/>
    <cellStyle name="Normal 3 4" xfId="554"/>
    <cellStyle name="Normal 3 40" xfId="2907"/>
    <cellStyle name="Normal 3 41" xfId="2446"/>
    <cellStyle name="Normal 3 42" xfId="2755"/>
    <cellStyle name="Normal 3 43" xfId="3016"/>
    <cellStyle name="Normal 3 44" xfId="3047"/>
    <cellStyle name="Normal 3 45" xfId="2442"/>
    <cellStyle name="Normal 3 46" xfId="3076"/>
    <cellStyle name="Normal 3 47" xfId="3178"/>
    <cellStyle name="Normal 3 48" xfId="2896"/>
    <cellStyle name="Normal 3 49" xfId="3279"/>
    <cellStyle name="Normal 3 5" xfId="627"/>
    <cellStyle name="Normal 3 50" xfId="3599"/>
    <cellStyle name="Normal 3 51" xfId="3410"/>
    <cellStyle name="Normal 3 52" xfId="4091"/>
    <cellStyle name="Normal 3 53" xfId="4165"/>
    <cellStyle name="Normal 3 54" xfId="4286"/>
    <cellStyle name="Normal 3 55" xfId="4224"/>
    <cellStyle name="Normal 3 56" xfId="4312"/>
    <cellStyle name="Normal 3 57" xfId="4346"/>
    <cellStyle name="Normal 3 58" xfId="4423"/>
    <cellStyle name="Normal 3 59" xfId="4359"/>
    <cellStyle name="Normal 3 6" xfId="583"/>
    <cellStyle name="Normal 3 60" xfId="4472"/>
    <cellStyle name="Normal 3 61" xfId="5402"/>
    <cellStyle name="Normal 3 62" xfId="6522"/>
    <cellStyle name="Normal 3 63" xfId="6566"/>
    <cellStyle name="Normal 3 7" xfId="663"/>
    <cellStyle name="Normal 3 8" xfId="757"/>
    <cellStyle name="Normal 3 9" xfId="861"/>
    <cellStyle name="Normal 30" xfId="1668"/>
    <cellStyle name="Normal 30 10" xfId="3520"/>
    <cellStyle name="Normal 30 10 2" xfId="4724"/>
    <cellStyle name="Normal 30 10 2 2" xfId="5405"/>
    <cellStyle name="Normal 30 10 2 2 2" xfId="7811"/>
    <cellStyle name="Normal 30 10 2 2 2 2" xfId="12354"/>
    <cellStyle name="Normal 30 10 2 2 2 2 2" xfId="21740"/>
    <cellStyle name="Normal 30 10 2 2 2 2 2 2" xfId="40024"/>
    <cellStyle name="Normal 30 10 2 2 2 2 3" xfId="30913"/>
    <cellStyle name="Normal 30 10 2 2 2 3" xfId="17200"/>
    <cellStyle name="Normal 30 10 2 2 2 3 2" xfId="35484"/>
    <cellStyle name="Normal 30 10 2 2 2 4" xfId="26373"/>
    <cellStyle name="Normal 30 10 2 2 3" xfId="10083"/>
    <cellStyle name="Normal 30 10 2 2 3 2" xfId="19469"/>
    <cellStyle name="Normal 30 10 2 2 3 2 2" xfId="37753"/>
    <cellStyle name="Normal 30 10 2 2 3 3" xfId="28642"/>
    <cellStyle name="Normal 30 10 2 2 4" xfId="14930"/>
    <cellStyle name="Normal 30 10 2 2 4 2" xfId="33214"/>
    <cellStyle name="Normal 30 10 2 2 5" xfId="24104"/>
    <cellStyle name="Normal 30 10 2 3" xfId="7162"/>
    <cellStyle name="Normal 30 10 2 3 2" xfId="11705"/>
    <cellStyle name="Normal 30 10 2 3 2 2" xfId="21091"/>
    <cellStyle name="Normal 30 10 2 3 2 2 2" xfId="39375"/>
    <cellStyle name="Normal 30 10 2 3 2 3" xfId="30264"/>
    <cellStyle name="Normal 30 10 2 3 3" xfId="16551"/>
    <cellStyle name="Normal 30 10 2 3 3 2" xfId="34835"/>
    <cellStyle name="Normal 30 10 2 3 4" xfId="25724"/>
    <cellStyle name="Normal 30 10 2 4" xfId="9434"/>
    <cellStyle name="Normal 30 10 2 4 2" xfId="18820"/>
    <cellStyle name="Normal 30 10 2 4 2 2" xfId="37104"/>
    <cellStyle name="Normal 30 10 2 4 3" xfId="27993"/>
    <cellStyle name="Normal 30 10 2 5" xfId="14281"/>
    <cellStyle name="Normal 30 10 2 5 2" xfId="32565"/>
    <cellStyle name="Normal 30 10 2 6" xfId="23455"/>
    <cellStyle name="Normal 30 10 3" xfId="5404"/>
    <cellStyle name="Normal 30 10 3 2" xfId="7810"/>
    <cellStyle name="Normal 30 10 3 2 2" xfId="12353"/>
    <cellStyle name="Normal 30 10 3 2 2 2" xfId="21739"/>
    <cellStyle name="Normal 30 10 3 2 2 2 2" xfId="40023"/>
    <cellStyle name="Normal 30 10 3 2 2 3" xfId="30912"/>
    <cellStyle name="Normal 30 10 3 2 3" xfId="17199"/>
    <cellStyle name="Normal 30 10 3 2 3 2" xfId="35483"/>
    <cellStyle name="Normal 30 10 3 2 4" xfId="26372"/>
    <cellStyle name="Normal 30 10 3 3" xfId="10082"/>
    <cellStyle name="Normal 30 10 3 3 2" xfId="19468"/>
    <cellStyle name="Normal 30 10 3 3 2 2" xfId="37752"/>
    <cellStyle name="Normal 30 10 3 3 3" xfId="28641"/>
    <cellStyle name="Normal 30 10 3 4" xfId="14929"/>
    <cellStyle name="Normal 30 10 3 4 2" xfId="33213"/>
    <cellStyle name="Normal 30 10 3 5" xfId="24103"/>
    <cellStyle name="Normal 30 10 4" xfId="6813"/>
    <cellStyle name="Normal 30 10 4 2" xfId="11356"/>
    <cellStyle name="Normal 30 10 4 2 2" xfId="20742"/>
    <cellStyle name="Normal 30 10 4 2 2 2" xfId="39026"/>
    <cellStyle name="Normal 30 10 4 2 3" xfId="29915"/>
    <cellStyle name="Normal 30 10 4 3" xfId="16202"/>
    <cellStyle name="Normal 30 10 4 3 2" xfId="34486"/>
    <cellStyle name="Normal 30 10 4 4" xfId="25375"/>
    <cellStyle name="Normal 30 10 5" xfId="9084"/>
    <cellStyle name="Normal 30 10 5 2" xfId="18470"/>
    <cellStyle name="Normal 30 10 5 2 2" xfId="36754"/>
    <cellStyle name="Normal 30 10 5 3" xfId="27643"/>
    <cellStyle name="Normal 30 10 6" xfId="13932"/>
    <cellStyle name="Normal 30 10 6 2" xfId="32216"/>
    <cellStyle name="Normal 30 10 7" xfId="23104"/>
    <cellStyle name="Normal 30 11" xfId="4543"/>
    <cellStyle name="Normal 30 11 2" xfId="5406"/>
    <cellStyle name="Normal 30 11 2 2" xfId="7812"/>
    <cellStyle name="Normal 30 11 2 2 2" xfId="12355"/>
    <cellStyle name="Normal 30 11 2 2 2 2" xfId="21741"/>
    <cellStyle name="Normal 30 11 2 2 2 2 2" xfId="40025"/>
    <cellStyle name="Normal 30 11 2 2 2 3" xfId="30914"/>
    <cellStyle name="Normal 30 11 2 2 3" xfId="17201"/>
    <cellStyle name="Normal 30 11 2 2 3 2" xfId="35485"/>
    <cellStyle name="Normal 30 11 2 2 4" xfId="26374"/>
    <cellStyle name="Normal 30 11 2 3" xfId="10084"/>
    <cellStyle name="Normal 30 11 2 3 2" xfId="19470"/>
    <cellStyle name="Normal 30 11 2 3 2 2" xfId="37754"/>
    <cellStyle name="Normal 30 11 2 3 3" xfId="28643"/>
    <cellStyle name="Normal 30 11 2 4" xfId="14931"/>
    <cellStyle name="Normal 30 11 2 4 2" xfId="33215"/>
    <cellStyle name="Normal 30 11 2 5" xfId="24105"/>
    <cellStyle name="Normal 30 11 3" xfId="6981"/>
    <cellStyle name="Normal 30 11 3 2" xfId="11524"/>
    <cellStyle name="Normal 30 11 3 2 2" xfId="20910"/>
    <cellStyle name="Normal 30 11 3 2 2 2" xfId="39194"/>
    <cellStyle name="Normal 30 11 3 2 3" xfId="30083"/>
    <cellStyle name="Normal 30 11 3 3" xfId="16370"/>
    <cellStyle name="Normal 30 11 3 3 2" xfId="34654"/>
    <cellStyle name="Normal 30 11 3 4" xfId="25543"/>
    <cellStyle name="Normal 30 11 4" xfId="9253"/>
    <cellStyle name="Normal 30 11 4 2" xfId="18639"/>
    <cellStyle name="Normal 30 11 4 2 2" xfId="36923"/>
    <cellStyle name="Normal 30 11 4 3" xfId="27812"/>
    <cellStyle name="Normal 30 11 5" xfId="14100"/>
    <cellStyle name="Normal 30 11 5 2" xfId="32384"/>
    <cellStyle name="Normal 30 11 6" xfId="23274"/>
    <cellStyle name="Normal 30 12" xfId="5403"/>
    <cellStyle name="Normal 30 12 2" xfId="7809"/>
    <cellStyle name="Normal 30 12 2 2" xfId="12352"/>
    <cellStyle name="Normal 30 12 2 2 2" xfId="21738"/>
    <cellStyle name="Normal 30 12 2 2 2 2" xfId="40022"/>
    <cellStyle name="Normal 30 12 2 2 3" xfId="30911"/>
    <cellStyle name="Normal 30 12 2 3" xfId="17198"/>
    <cellStyle name="Normal 30 12 2 3 2" xfId="35482"/>
    <cellStyle name="Normal 30 12 2 4" xfId="26371"/>
    <cellStyle name="Normal 30 12 3" xfId="10081"/>
    <cellStyle name="Normal 30 12 3 2" xfId="19467"/>
    <cellStyle name="Normal 30 12 3 2 2" xfId="37751"/>
    <cellStyle name="Normal 30 12 3 3" xfId="28640"/>
    <cellStyle name="Normal 30 12 4" xfId="14928"/>
    <cellStyle name="Normal 30 12 4 2" xfId="33212"/>
    <cellStyle name="Normal 30 12 5" xfId="24102"/>
    <cellStyle name="Normal 30 13" xfId="6632"/>
    <cellStyle name="Normal 30 13 2" xfId="11175"/>
    <cellStyle name="Normal 30 13 2 2" xfId="20561"/>
    <cellStyle name="Normal 30 13 2 2 2" xfId="38845"/>
    <cellStyle name="Normal 30 13 2 3" xfId="29734"/>
    <cellStyle name="Normal 30 13 3" xfId="16021"/>
    <cellStyle name="Normal 30 13 3 2" xfId="34305"/>
    <cellStyle name="Normal 30 13 4" xfId="25194"/>
    <cellStyle name="Normal 30 14" xfId="8903"/>
    <cellStyle name="Normal 30 14 2" xfId="18289"/>
    <cellStyle name="Normal 30 14 2 2" xfId="36573"/>
    <cellStyle name="Normal 30 14 3" xfId="27462"/>
    <cellStyle name="Normal 30 15" xfId="13751"/>
    <cellStyle name="Normal 30 15 2" xfId="32035"/>
    <cellStyle name="Normal 30 16" xfId="22912"/>
    <cellStyle name="Normal 30 2" xfId="2238"/>
    <cellStyle name="Normal 30 2 10" xfId="13782"/>
    <cellStyle name="Normal 30 2 10 2" xfId="32066"/>
    <cellStyle name="Normal 30 2 11" xfId="22947"/>
    <cellStyle name="Normal 30 2 2" xfId="2410"/>
    <cellStyle name="Normal 30 2 2 10" xfId="22989"/>
    <cellStyle name="Normal 30 2 2 2" xfId="3637"/>
    <cellStyle name="Normal 30 2 2 2 2" xfId="4808"/>
    <cellStyle name="Normal 30 2 2 2 2 2" xfId="5410"/>
    <cellStyle name="Normal 30 2 2 2 2 2 2" xfId="7816"/>
    <cellStyle name="Normal 30 2 2 2 2 2 2 2" xfId="12359"/>
    <cellStyle name="Normal 30 2 2 2 2 2 2 2 2" xfId="21745"/>
    <cellStyle name="Normal 30 2 2 2 2 2 2 2 2 2" xfId="40029"/>
    <cellStyle name="Normal 30 2 2 2 2 2 2 2 3" xfId="30918"/>
    <cellStyle name="Normal 30 2 2 2 2 2 2 3" xfId="17205"/>
    <cellStyle name="Normal 30 2 2 2 2 2 2 3 2" xfId="35489"/>
    <cellStyle name="Normal 30 2 2 2 2 2 2 4" xfId="26378"/>
    <cellStyle name="Normal 30 2 2 2 2 2 3" xfId="10088"/>
    <cellStyle name="Normal 30 2 2 2 2 2 3 2" xfId="19474"/>
    <cellStyle name="Normal 30 2 2 2 2 2 3 2 2" xfId="37758"/>
    <cellStyle name="Normal 30 2 2 2 2 2 3 3" xfId="28647"/>
    <cellStyle name="Normal 30 2 2 2 2 2 4" xfId="14935"/>
    <cellStyle name="Normal 30 2 2 2 2 2 4 2" xfId="33219"/>
    <cellStyle name="Normal 30 2 2 2 2 2 5" xfId="24109"/>
    <cellStyle name="Normal 30 2 2 2 2 3" xfId="7246"/>
    <cellStyle name="Normal 30 2 2 2 2 3 2" xfId="11789"/>
    <cellStyle name="Normal 30 2 2 2 2 3 2 2" xfId="21175"/>
    <cellStyle name="Normal 30 2 2 2 2 3 2 2 2" xfId="39459"/>
    <cellStyle name="Normal 30 2 2 2 2 3 2 3" xfId="30348"/>
    <cellStyle name="Normal 30 2 2 2 2 3 3" xfId="16635"/>
    <cellStyle name="Normal 30 2 2 2 2 3 3 2" xfId="34919"/>
    <cellStyle name="Normal 30 2 2 2 2 3 4" xfId="25808"/>
    <cellStyle name="Normal 30 2 2 2 2 4" xfId="9518"/>
    <cellStyle name="Normal 30 2 2 2 2 4 2" xfId="18904"/>
    <cellStyle name="Normal 30 2 2 2 2 4 2 2" xfId="37188"/>
    <cellStyle name="Normal 30 2 2 2 2 4 3" xfId="28077"/>
    <cellStyle name="Normal 30 2 2 2 2 5" xfId="14365"/>
    <cellStyle name="Normal 30 2 2 2 2 5 2" xfId="32649"/>
    <cellStyle name="Normal 30 2 2 2 2 6" xfId="23539"/>
    <cellStyle name="Normal 30 2 2 2 3" xfId="5409"/>
    <cellStyle name="Normal 30 2 2 2 3 2" xfId="7815"/>
    <cellStyle name="Normal 30 2 2 2 3 2 2" xfId="12358"/>
    <cellStyle name="Normal 30 2 2 2 3 2 2 2" xfId="21744"/>
    <cellStyle name="Normal 30 2 2 2 3 2 2 2 2" xfId="40028"/>
    <cellStyle name="Normal 30 2 2 2 3 2 2 3" xfId="30917"/>
    <cellStyle name="Normal 30 2 2 2 3 2 3" xfId="17204"/>
    <cellStyle name="Normal 30 2 2 2 3 2 3 2" xfId="35488"/>
    <cellStyle name="Normal 30 2 2 2 3 2 4" xfId="26377"/>
    <cellStyle name="Normal 30 2 2 2 3 3" xfId="10087"/>
    <cellStyle name="Normal 30 2 2 2 3 3 2" xfId="19473"/>
    <cellStyle name="Normal 30 2 2 2 3 3 2 2" xfId="37757"/>
    <cellStyle name="Normal 30 2 2 2 3 3 3" xfId="28646"/>
    <cellStyle name="Normal 30 2 2 2 3 4" xfId="14934"/>
    <cellStyle name="Normal 30 2 2 2 3 4 2" xfId="33218"/>
    <cellStyle name="Normal 30 2 2 2 3 5" xfId="24108"/>
    <cellStyle name="Normal 30 2 2 2 4" xfId="6897"/>
    <cellStyle name="Normal 30 2 2 2 4 2" xfId="11440"/>
    <cellStyle name="Normal 30 2 2 2 4 2 2" xfId="20826"/>
    <cellStyle name="Normal 30 2 2 2 4 2 2 2" xfId="39110"/>
    <cellStyle name="Normal 30 2 2 2 4 2 3" xfId="29999"/>
    <cellStyle name="Normal 30 2 2 2 4 3" xfId="16286"/>
    <cellStyle name="Normal 30 2 2 2 4 3 2" xfId="34570"/>
    <cellStyle name="Normal 30 2 2 2 4 4" xfId="25459"/>
    <cellStyle name="Normal 30 2 2 2 5" xfId="9168"/>
    <cellStyle name="Normal 30 2 2 2 5 2" xfId="18554"/>
    <cellStyle name="Normal 30 2 2 2 5 2 2" xfId="36838"/>
    <cellStyle name="Normal 30 2 2 2 5 3" xfId="27727"/>
    <cellStyle name="Normal 30 2 2 2 6" xfId="14016"/>
    <cellStyle name="Normal 30 2 2 2 6 2" xfId="32300"/>
    <cellStyle name="Normal 30 2 2 2 7" xfId="23188"/>
    <cellStyle name="Normal 30 2 2 3" xfId="3523"/>
    <cellStyle name="Normal 30 2 2 3 2" xfId="4726"/>
    <cellStyle name="Normal 30 2 2 3 2 2" xfId="5412"/>
    <cellStyle name="Normal 30 2 2 3 2 2 2" xfId="7818"/>
    <cellStyle name="Normal 30 2 2 3 2 2 2 2" xfId="12361"/>
    <cellStyle name="Normal 30 2 2 3 2 2 2 2 2" xfId="21747"/>
    <cellStyle name="Normal 30 2 2 3 2 2 2 2 2 2" xfId="40031"/>
    <cellStyle name="Normal 30 2 2 3 2 2 2 2 3" xfId="30920"/>
    <cellStyle name="Normal 30 2 2 3 2 2 2 3" xfId="17207"/>
    <cellStyle name="Normal 30 2 2 3 2 2 2 3 2" xfId="35491"/>
    <cellStyle name="Normal 30 2 2 3 2 2 2 4" xfId="26380"/>
    <cellStyle name="Normal 30 2 2 3 2 2 3" xfId="10090"/>
    <cellStyle name="Normal 30 2 2 3 2 2 3 2" xfId="19476"/>
    <cellStyle name="Normal 30 2 2 3 2 2 3 2 2" xfId="37760"/>
    <cellStyle name="Normal 30 2 2 3 2 2 3 3" xfId="28649"/>
    <cellStyle name="Normal 30 2 2 3 2 2 4" xfId="14937"/>
    <cellStyle name="Normal 30 2 2 3 2 2 4 2" xfId="33221"/>
    <cellStyle name="Normal 30 2 2 3 2 2 5" xfId="24111"/>
    <cellStyle name="Normal 30 2 2 3 2 3" xfId="7164"/>
    <cellStyle name="Normal 30 2 2 3 2 3 2" xfId="11707"/>
    <cellStyle name="Normal 30 2 2 3 2 3 2 2" xfId="21093"/>
    <cellStyle name="Normal 30 2 2 3 2 3 2 2 2" xfId="39377"/>
    <cellStyle name="Normal 30 2 2 3 2 3 2 3" xfId="30266"/>
    <cellStyle name="Normal 30 2 2 3 2 3 3" xfId="16553"/>
    <cellStyle name="Normal 30 2 2 3 2 3 3 2" xfId="34837"/>
    <cellStyle name="Normal 30 2 2 3 2 3 4" xfId="25726"/>
    <cellStyle name="Normal 30 2 2 3 2 4" xfId="9436"/>
    <cellStyle name="Normal 30 2 2 3 2 4 2" xfId="18822"/>
    <cellStyle name="Normal 30 2 2 3 2 4 2 2" xfId="37106"/>
    <cellStyle name="Normal 30 2 2 3 2 4 3" xfId="27995"/>
    <cellStyle name="Normal 30 2 2 3 2 5" xfId="14283"/>
    <cellStyle name="Normal 30 2 2 3 2 5 2" xfId="32567"/>
    <cellStyle name="Normal 30 2 2 3 2 6" xfId="23457"/>
    <cellStyle name="Normal 30 2 2 3 3" xfId="5411"/>
    <cellStyle name="Normal 30 2 2 3 3 2" xfId="7817"/>
    <cellStyle name="Normal 30 2 2 3 3 2 2" xfId="12360"/>
    <cellStyle name="Normal 30 2 2 3 3 2 2 2" xfId="21746"/>
    <cellStyle name="Normal 30 2 2 3 3 2 2 2 2" xfId="40030"/>
    <cellStyle name="Normal 30 2 2 3 3 2 2 3" xfId="30919"/>
    <cellStyle name="Normal 30 2 2 3 3 2 3" xfId="17206"/>
    <cellStyle name="Normal 30 2 2 3 3 2 3 2" xfId="35490"/>
    <cellStyle name="Normal 30 2 2 3 3 2 4" xfId="26379"/>
    <cellStyle name="Normal 30 2 2 3 3 3" xfId="10089"/>
    <cellStyle name="Normal 30 2 2 3 3 3 2" xfId="19475"/>
    <cellStyle name="Normal 30 2 2 3 3 3 2 2" xfId="37759"/>
    <cellStyle name="Normal 30 2 2 3 3 3 3" xfId="28648"/>
    <cellStyle name="Normal 30 2 2 3 3 4" xfId="14936"/>
    <cellStyle name="Normal 30 2 2 3 3 4 2" xfId="33220"/>
    <cellStyle name="Normal 30 2 2 3 3 5" xfId="24110"/>
    <cellStyle name="Normal 30 2 2 3 4" xfId="6815"/>
    <cellStyle name="Normal 30 2 2 3 4 2" xfId="11358"/>
    <cellStyle name="Normal 30 2 2 3 4 2 2" xfId="20744"/>
    <cellStyle name="Normal 30 2 2 3 4 2 2 2" xfId="39028"/>
    <cellStyle name="Normal 30 2 2 3 4 2 3" xfId="29917"/>
    <cellStyle name="Normal 30 2 2 3 4 3" xfId="16204"/>
    <cellStyle name="Normal 30 2 2 3 4 3 2" xfId="34488"/>
    <cellStyle name="Normal 30 2 2 3 4 4" xfId="25377"/>
    <cellStyle name="Normal 30 2 2 3 5" xfId="9086"/>
    <cellStyle name="Normal 30 2 2 3 5 2" xfId="18472"/>
    <cellStyle name="Normal 30 2 2 3 5 2 2" xfId="36756"/>
    <cellStyle name="Normal 30 2 2 3 5 3" xfId="27645"/>
    <cellStyle name="Normal 30 2 2 3 6" xfId="13934"/>
    <cellStyle name="Normal 30 2 2 3 6 2" xfId="32218"/>
    <cellStyle name="Normal 30 2 2 3 7" xfId="23106"/>
    <cellStyle name="Normal 30 2 2 4" xfId="3460"/>
    <cellStyle name="Normal 30 2 2 4 2" xfId="4689"/>
    <cellStyle name="Normal 30 2 2 4 2 2" xfId="5414"/>
    <cellStyle name="Normal 30 2 2 4 2 2 2" xfId="7820"/>
    <cellStyle name="Normal 30 2 2 4 2 2 2 2" xfId="12363"/>
    <cellStyle name="Normal 30 2 2 4 2 2 2 2 2" xfId="21749"/>
    <cellStyle name="Normal 30 2 2 4 2 2 2 2 2 2" xfId="40033"/>
    <cellStyle name="Normal 30 2 2 4 2 2 2 2 3" xfId="30922"/>
    <cellStyle name="Normal 30 2 2 4 2 2 2 3" xfId="17209"/>
    <cellStyle name="Normal 30 2 2 4 2 2 2 3 2" xfId="35493"/>
    <cellStyle name="Normal 30 2 2 4 2 2 2 4" xfId="26382"/>
    <cellStyle name="Normal 30 2 2 4 2 2 3" xfId="10092"/>
    <cellStyle name="Normal 30 2 2 4 2 2 3 2" xfId="19478"/>
    <cellStyle name="Normal 30 2 2 4 2 2 3 2 2" xfId="37762"/>
    <cellStyle name="Normal 30 2 2 4 2 2 3 3" xfId="28651"/>
    <cellStyle name="Normal 30 2 2 4 2 2 4" xfId="14939"/>
    <cellStyle name="Normal 30 2 2 4 2 2 4 2" xfId="33223"/>
    <cellStyle name="Normal 30 2 2 4 2 2 5" xfId="24113"/>
    <cellStyle name="Normal 30 2 2 4 2 3" xfId="7127"/>
    <cellStyle name="Normal 30 2 2 4 2 3 2" xfId="11670"/>
    <cellStyle name="Normal 30 2 2 4 2 3 2 2" xfId="21056"/>
    <cellStyle name="Normal 30 2 2 4 2 3 2 2 2" xfId="39340"/>
    <cellStyle name="Normal 30 2 2 4 2 3 2 3" xfId="30229"/>
    <cellStyle name="Normal 30 2 2 4 2 3 3" xfId="16516"/>
    <cellStyle name="Normal 30 2 2 4 2 3 3 2" xfId="34800"/>
    <cellStyle name="Normal 30 2 2 4 2 3 4" xfId="25689"/>
    <cellStyle name="Normal 30 2 2 4 2 4" xfId="9399"/>
    <cellStyle name="Normal 30 2 2 4 2 4 2" xfId="18785"/>
    <cellStyle name="Normal 30 2 2 4 2 4 2 2" xfId="37069"/>
    <cellStyle name="Normal 30 2 2 4 2 4 3" xfId="27958"/>
    <cellStyle name="Normal 30 2 2 4 2 5" xfId="14246"/>
    <cellStyle name="Normal 30 2 2 4 2 5 2" xfId="32530"/>
    <cellStyle name="Normal 30 2 2 4 2 6" xfId="23420"/>
    <cellStyle name="Normal 30 2 2 4 3" xfId="5413"/>
    <cellStyle name="Normal 30 2 2 4 3 2" xfId="7819"/>
    <cellStyle name="Normal 30 2 2 4 3 2 2" xfId="12362"/>
    <cellStyle name="Normal 30 2 2 4 3 2 2 2" xfId="21748"/>
    <cellStyle name="Normal 30 2 2 4 3 2 2 2 2" xfId="40032"/>
    <cellStyle name="Normal 30 2 2 4 3 2 2 3" xfId="30921"/>
    <cellStyle name="Normal 30 2 2 4 3 2 3" xfId="17208"/>
    <cellStyle name="Normal 30 2 2 4 3 2 3 2" xfId="35492"/>
    <cellStyle name="Normal 30 2 2 4 3 2 4" xfId="26381"/>
    <cellStyle name="Normal 30 2 2 4 3 3" xfId="10091"/>
    <cellStyle name="Normal 30 2 2 4 3 3 2" xfId="19477"/>
    <cellStyle name="Normal 30 2 2 4 3 3 2 2" xfId="37761"/>
    <cellStyle name="Normal 30 2 2 4 3 3 3" xfId="28650"/>
    <cellStyle name="Normal 30 2 2 4 3 4" xfId="14938"/>
    <cellStyle name="Normal 30 2 2 4 3 4 2" xfId="33222"/>
    <cellStyle name="Normal 30 2 2 4 3 5" xfId="24112"/>
    <cellStyle name="Normal 30 2 2 4 4" xfId="6778"/>
    <cellStyle name="Normal 30 2 2 4 4 2" xfId="11321"/>
    <cellStyle name="Normal 30 2 2 4 4 2 2" xfId="20707"/>
    <cellStyle name="Normal 30 2 2 4 4 2 2 2" xfId="38991"/>
    <cellStyle name="Normal 30 2 2 4 4 2 3" xfId="29880"/>
    <cellStyle name="Normal 30 2 2 4 4 3" xfId="16167"/>
    <cellStyle name="Normal 30 2 2 4 4 3 2" xfId="34451"/>
    <cellStyle name="Normal 30 2 2 4 4 4" xfId="25340"/>
    <cellStyle name="Normal 30 2 2 4 5" xfId="9049"/>
    <cellStyle name="Normal 30 2 2 4 5 2" xfId="18435"/>
    <cellStyle name="Normal 30 2 2 4 5 2 2" xfId="36719"/>
    <cellStyle name="Normal 30 2 2 4 5 3" xfId="27608"/>
    <cellStyle name="Normal 30 2 2 4 6" xfId="13897"/>
    <cellStyle name="Normal 30 2 2 4 6 2" xfId="32181"/>
    <cellStyle name="Normal 30 2 2 4 7" xfId="23068"/>
    <cellStyle name="Normal 30 2 2 5" xfId="4616"/>
    <cellStyle name="Normal 30 2 2 5 2" xfId="5415"/>
    <cellStyle name="Normal 30 2 2 5 2 2" xfId="7821"/>
    <cellStyle name="Normal 30 2 2 5 2 2 2" xfId="12364"/>
    <cellStyle name="Normal 30 2 2 5 2 2 2 2" xfId="21750"/>
    <cellStyle name="Normal 30 2 2 5 2 2 2 2 2" xfId="40034"/>
    <cellStyle name="Normal 30 2 2 5 2 2 2 3" xfId="30923"/>
    <cellStyle name="Normal 30 2 2 5 2 2 3" xfId="17210"/>
    <cellStyle name="Normal 30 2 2 5 2 2 3 2" xfId="35494"/>
    <cellStyle name="Normal 30 2 2 5 2 2 4" xfId="26383"/>
    <cellStyle name="Normal 30 2 2 5 2 3" xfId="10093"/>
    <cellStyle name="Normal 30 2 2 5 2 3 2" xfId="19479"/>
    <cellStyle name="Normal 30 2 2 5 2 3 2 2" xfId="37763"/>
    <cellStyle name="Normal 30 2 2 5 2 3 3" xfId="28652"/>
    <cellStyle name="Normal 30 2 2 5 2 4" xfId="14940"/>
    <cellStyle name="Normal 30 2 2 5 2 4 2" xfId="33224"/>
    <cellStyle name="Normal 30 2 2 5 2 5" xfId="24114"/>
    <cellStyle name="Normal 30 2 2 5 3" xfId="7054"/>
    <cellStyle name="Normal 30 2 2 5 3 2" xfId="11597"/>
    <cellStyle name="Normal 30 2 2 5 3 2 2" xfId="20983"/>
    <cellStyle name="Normal 30 2 2 5 3 2 2 2" xfId="39267"/>
    <cellStyle name="Normal 30 2 2 5 3 2 3" xfId="30156"/>
    <cellStyle name="Normal 30 2 2 5 3 3" xfId="16443"/>
    <cellStyle name="Normal 30 2 2 5 3 3 2" xfId="34727"/>
    <cellStyle name="Normal 30 2 2 5 3 4" xfId="25616"/>
    <cellStyle name="Normal 30 2 2 5 4" xfId="9326"/>
    <cellStyle name="Normal 30 2 2 5 4 2" xfId="18712"/>
    <cellStyle name="Normal 30 2 2 5 4 2 2" xfId="36996"/>
    <cellStyle name="Normal 30 2 2 5 4 3" xfId="27885"/>
    <cellStyle name="Normal 30 2 2 5 5" xfId="14173"/>
    <cellStyle name="Normal 30 2 2 5 5 2" xfId="32457"/>
    <cellStyle name="Normal 30 2 2 5 6" xfId="23347"/>
    <cellStyle name="Normal 30 2 2 6" xfId="5408"/>
    <cellStyle name="Normal 30 2 2 6 2" xfId="7814"/>
    <cellStyle name="Normal 30 2 2 6 2 2" xfId="12357"/>
    <cellStyle name="Normal 30 2 2 6 2 2 2" xfId="21743"/>
    <cellStyle name="Normal 30 2 2 6 2 2 2 2" xfId="40027"/>
    <cellStyle name="Normal 30 2 2 6 2 2 3" xfId="30916"/>
    <cellStyle name="Normal 30 2 2 6 2 3" xfId="17203"/>
    <cellStyle name="Normal 30 2 2 6 2 3 2" xfId="35487"/>
    <cellStyle name="Normal 30 2 2 6 2 4" xfId="26376"/>
    <cellStyle name="Normal 30 2 2 6 3" xfId="10086"/>
    <cellStyle name="Normal 30 2 2 6 3 2" xfId="19472"/>
    <cellStyle name="Normal 30 2 2 6 3 2 2" xfId="37756"/>
    <cellStyle name="Normal 30 2 2 6 3 3" xfId="28645"/>
    <cellStyle name="Normal 30 2 2 6 4" xfId="14933"/>
    <cellStyle name="Normal 30 2 2 6 4 2" xfId="33217"/>
    <cellStyle name="Normal 30 2 2 6 5" xfId="24107"/>
    <cellStyle name="Normal 30 2 2 7" xfId="6705"/>
    <cellStyle name="Normal 30 2 2 7 2" xfId="11248"/>
    <cellStyle name="Normal 30 2 2 7 2 2" xfId="20634"/>
    <cellStyle name="Normal 30 2 2 7 2 2 2" xfId="38918"/>
    <cellStyle name="Normal 30 2 2 7 2 3" xfId="29807"/>
    <cellStyle name="Normal 30 2 2 7 3" xfId="16094"/>
    <cellStyle name="Normal 30 2 2 7 3 2" xfId="34378"/>
    <cellStyle name="Normal 30 2 2 7 4" xfId="25267"/>
    <cellStyle name="Normal 30 2 2 8" xfId="8976"/>
    <cellStyle name="Normal 30 2 2 8 2" xfId="18362"/>
    <cellStyle name="Normal 30 2 2 8 2 2" xfId="36646"/>
    <cellStyle name="Normal 30 2 2 8 3" xfId="27535"/>
    <cellStyle name="Normal 30 2 2 9" xfId="13824"/>
    <cellStyle name="Normal 30 2 2 9 2" xfId="32108"/>
    <cellStyle name="Normal 30 2 3" xfId="3575"/>
    <cellStyle name="Normal 30 2 3 2" xfId="4758"/>
    <cellStyle name="Normal 30 2 3 2 2" xfId="5417"/>
    <cellStyle name="Normal 30 2 3 2 2 2" xfId="7823"/>
    <cellStyle name="Normal 30 2 3 2 2 2 2" xfId="12366"/>
    <cellStyle name="Normal 30 2 3 2 2 2 2 2" xfId="21752"/>
    <cellStyle name="Normal 30 2 3 2 2 2 2 2 2" xfId="40036"/>
    <cellStyle name="Normal 30 2 3 2 2 2 2 3" xfId="30925"/>
    <cellStyle name="Normal 30 2 3 2 2 2 3" xfId="17212"/>
    <cellStyle name="Normal 30 2 3 2 2 2 3 2" xfId="35496"/>
    <cellStyle name="Normal 30 2 3 2 2 2 4" xfId="26385"/>
    <cellStyle name="Normal 30 2 3 2 2 3" xfId="10095"/>
    <cellStyle name="Normal 30 2 3 2 2 3 2" xfId="19481"/>
    <cellStyle name="Normal 30 2 3 2 2 3 2 2" xfId="37765"/>
    <cellStyle name="Normal 30 2 3 2 2 3 3" xfId="28654"/>
    <cellStyle name="Normal 30 2 3 2 2 4" xfId="14942"/>
    <cellStyle name="Normal 30 2 3 2 2 4 2" xfId="33226"/>
    <cellStyle name="Normal 30 2 3 2 2 5" xfId="24116"/>
    <cellStyle name="Normal 30 2 3 2 3" xfId="7196"/>
    <cellStyle name="Normal 30 2 3 2 3 2" xfId="11739"/>
    <cellStyle name="Normal 30 2 3 2 3 2 2" xfId="21125"/>
    <cellStyle name="Normal 30 2 3 2 3 2 2 2" xfId="39409"/>
    <cellStyle name="Normal 30 2 3 2 3 2 3" xfId="30298"/>
    <cellStyle name="Normal 30 2 3 2 3 3" xfId="16585"/>
    <cellStyle name="Normal 30 2 3 2 3 3 2" xfId="34869"/>
    <cellStyle name="Normal 30 2 3 2 3 4" xfId="25758"/>
    <cellStyle name="Normal 30 2 3 2 4" xfId="9468"/>
    <cellStyle name="Normal 30 2 3 2 4 2" xfId="18854"/>
    <cellStyle name="Normal 30 2 3 2 4 2 2" xfId="37138"/>
    <cellStyle name="Normal 30 2 3 2 4 3" xfId="28027"/>
    <cellStyle name="Normal 30 2 3 2 5" xfId="14315"/>
    <cellStyle name="Normal 30 2 3 2 5 2" xfId="32599"/>
    <cellStyle name="Normal 30 2 3 2 6" xfId="23489"/>
    <cellStyle name="Normal 30 2 3 3" xfId="5416"/>
    <cellStyle name="Normal 30 2 3 3 2" xfId="7822"/>
    <cellStyle name="Normal 30 2 3 3 2 2" xfId="12365"/>
    <cellStyle name="Normal 30 2 3 3 2 2 2" xfId="21751"/>
    <cellStyle name="Normal 30 2 3 3 2 2 2 2" xfId="40035"/>
    <cellStyle name="Normal 30 2 3 3 2 2 3" xfId="30924"/>
    <cellStyle name="Normal 30 2 3 3 2 3" xfId="17211"/>
    <cellStyle name="Normal 30 2 3 3 2 3 2" xfId="35495"/>
    <cellStyle name="Normal 30 2 3 3 2 4" xfId="26384"/>
    <cellStyle name="Normal 30 2 3 3 3" xfId="10094"/>
    <cellStyle name="Normal 30 2 3 3 3 2" xfId="19480"/>
    <cellStyle name="Normal 30 2 3 3 3 2 2" xfId="37764"/>
    <cellStyle name="Normal 30 2 3 3 3 3" xfId="28653"/>
    <cellStyle name="Normal 30 2 3 3 4" xfId="14941"/>
    <cellStyle name="Normal 30 2 3 3 4 2" xfId="33225"/>
    <cellStyle name="Normal 30 2 3 3 5" xfId="24115"/>
    <cellStyle name="Normal 30 2 3 4" xfId="6847"/>
    <cellStyle name="Normal 30 2 3 4 2" xfId="11390"/>
    <cellStyle name="Normal 30 2 3 4 2 2" xfId="20776"/>
    <cellStyle name="Normal 30 2 3 4 2 2 2" xfId="39060"/>
    <cellStyle name="Normal 30 2 3 4 2 3" xfId="29949"/>
    <cellStyle name="Normal 30 2 3 4 3" xfId="16236"/>
    <cellStyle name="Normal 30 2 3 4 3 2" xfId="34520"/>
    <cellStyle name="Normal 30 2 3 4 4" xfId="25409"/>
    <cellStyle name="Normal 30 2 3 5" xfId="9118"/>
    <cellStyle name="Normal 30 2 3 5 2" xfId="18504"/>
    <cellStyle name="Normal 30 2 3 5 2 2" xfId="36788"/>
    <cellStyle name="Normal 30 2 3 5 3" xfId="27677"/>
    <cellStyle name="Normal 30 2 3 6" xfId="13966"/>
    <cellStyle name="Normal 30 2 3 6 2" xfId="32250"/>
    <cellStyle name="Normal 30 2 3 7" xfId="23138"/>
    <cellStyle name="Normal 30 2 4" xfId="3364"/>
    <cellStyle name="Normal 30 2 4 2" xfId="4646"/>
    <cellStyle name="Normal 30 2 4 2 2" xfId="5419"/>
    <cellStyle name="Normal 30 2 4 2 2 2" xfId="7825"/>
    <cellStyle name="Normal 30 2 4 2 2 2 2" xfId="12368"/>
    <cellStyle name="Normal 30 2 4 2 2 2 2 2" xfId="21754"/>
    <cellStyle name="Normal 30 2 4 2 2 2 2 2 2" xfId="40038"/>
    <cellStyle name="Normal 30 2 4 2 2 2 2 3" xfId="30927"/>
    <cellStyle name="Normal 30 2 4 2 2 2 3" xfId="17214"/>
    <cellStyle name="Normal 30 2 4 2 2 2 3 2" xfId="35498"/>
    <cellStyle name="Normal 30 2 4 2 2 2 4" xfId="26387"/>
    <cellStyle name="Normal 30 2 4 2 2 3" xfId="10097"/>
    <cellStyle name="Normal 30 2 4 2 2 3 2" xfId="19483"/>
    <cellStyle name="Normal 30 2 4 2 2 3 2 2" xfId="37767"/>
    <cellStyle name="Normal 30 2 4 2 2 3 3" xfId="28656"/>
    <cellStyle name="Normal 30 2 4 2 2 4" xfId="14944"/>
    <cellStyle name="Normal 30 2 4 2 2 4 2" xfId="33228"/>
    <cellStyle name="Normal 30 2 4 2 2 5" xfId="24118"/>
    <cellStyle name="Normal 30 2 4 2 3" xfId="7084"/>
    <cellStyle name="Normal 30 2 4 2 3 2" xfId="11627"/>
    <cellStyle name="Normal 30 2 4 2 3 2 2" xfId="21013"/>
    <cellStyle name="Normal 30 2 4 2 3 2 2 2" xfId="39297"/>
    <cellStyle name="Normal 30 2 4 2 3 2 3" xfId="30186"/>
    <cellStyle name="Normal 30 2 4 2 3 3" xfId="16473"/>
    <cellStyle name="Normal 30 2 4 2 3 3 2" xfId="34757"/>
    <cellStyle name="Normal 30 2 4 2 3 4" xfId="25646"/>
    <cellStyle name="Normal 30 2 4 2 4" xfId="9356"/>
    <cellStyle name="Normal 30 2 4 2 4 2" xfId="18742"/>
    <cellStyle name="Normal 30 2 4 2 4 2 2" xfId="37026"/>
    <cellStyle name="Normal 30 2 4 2 4 3" xfId="27915"/>
    <cellStyle name="Normal 30 2 4 2 5" xfId="14203"/>
    <cellStyle name="Normal 30 2 4 2 5 2" xfId="32487"/>
    <cellStyle name="Normal 30 2 4 2 6" xfId="23377"/>
    <cellStyle name="Normal 30 2 4 3" xfId="5418"/>
    <cellStyle name="Normal 30 2 4 3 2" xfId="7824"/>
    <cellStyle name="Normal 30 2 4 3 2 2" xfId="12367"/>
    <cellStyle name="Normal 30 2 4 3 2 2 2" xfId="21753"/>
    <cellStyle name="Normal 30 2 4 3 2 2 2 2" xfId="40037"/>
    <cellStyle name="Normal 30 2 4 3 2 2 3" xfId="30926"/>
    <cellStyle name="Normal 30 2 4 3 2 3" xfId="17213"/>
    <cellStyle name="Normal 30 2 4 3 2 3 2" xfId="35497"/>
    <cellStyle name="Normal 30 2 4 3 2 4" xfId="26386"/>
    <cellStyle name="Normal 30 2 4 3 3" xfId="10096"/>
    <cellStyle name="Normal 30 2 4 3 3 2" xfId="19482"/>
    <cellStyle name="Normal 30 2 4 3 3 2 2" xfId="37766"/>
    <cellStyle name="Normal 30 2 4 3 3 3" xfId="28655"/>
    <cellStyle name="Normal 30 2 4 3 4" xfId="14943"/>
    <cellStyle name="Normal 30 2 4 3 4 2" xfId="33227"/>
    <cellStyle name="Normal 30 2 4 3 5" xfId="24117"/>
    <cellStyle name="Normal 30 2 4 4" xfId="6735"/>
    <cellStyle name="Normal 30 2 4 4 2" xfId="11278"/>
    <cellStyle name="Normal 30 2 4 4 2 2" xfId="20664"/>
    <cellStyle name="Normal 30 2 4 4 2 2 2" xfId="38948"/>
    <cellStyle name="Normal 30 2 4 4 2 3" xfId="29837"/>
    <cellStyle name="Normal 30 2 4 4 3" xfId="16124"/>
    <cellStyle name="Normal 30 2 4 4 3 2" xfId="34408"/>
    <cellStyle name="Normal 30 2 4 4 4" xfId="25297"/>
    <cellStyle name="Normal 30 2 4 5" xfId="9006"/>
    <cellStyle name="Normal 30 2 4 5 2" xfId="18392"/>
    <cellStyle name="Normal 30 2 4 5 2 2" xfId="36676"/>
    <cellStyle name="Normal 30 2 4 5 3" xfId="27565"/>
    <cellStyle name="Normal 30 2 4 6" xfId="13854"/>
    <cellStyle name="Normal 30 2 4 6 2" xfId="32138"/>
    <cellStyle name="Normal 30 2 4 7" xfId="23025"/>
    <cellStyle name="Normal 30 2 5" xfId="3743"/>
    <cellStyle name="Normal 30 2 5 2" xfId="4868"/>
    <cellStyle name="Normal 30 2 5 2 2" xfId="5421"/>
    <cellStyle name="Normal 30 2 5 2 2 2" xfId="7827"/>
    <cellStyle name="Normal 30 2 5 2 2 2 2" xfId="12370"/>
    <cellStyle name="Normal 30 2 5 2 2 2 2 2" xfId="21756"/>
    <cellStyle name="Normal 30 2 5 2 2 2 2 2 2" xfId="40040"/>
    <cellStyle name="Normal 30 2 5 2 2 2 2 3" xfId="30929"/>
    <cellStyle name="Normal 30 2 5 2 2 2 3" xfId="17216"/>
    <cellStyle name="Normal 30 2 5 2 2 2 3 2" xfId="35500"/>
    <cellStyle name="Normal 30 2 5 2 2 2 4" xfId="26389"/>
    <cellStyle name="Normal 30 2 5 2 2 3" xfId="10099"/>
    <cellStyle name="Normal 30 2 5 2 2 3 2" xfId="19485"/>
    <cellStyle name="Normal 30 2 5 2 2 3 2 2" xfId="37769"/>
    <cellStyle name="Normal 30 2 5 2 2 3 3" xfId="28658"/>
    <cellStyle name="Normal 30 2 5 2 2 4" xfId="14946"/>
    <cellStyle name="Normal 30 2 5 2 2 4 2" xfId="33230"/>
    <cellStyle name="Normal 30 2 5 2 2 5" xfId="24120"/>
    <cellStyle name="Normal 30 2 5 2 3" xfId="7306"/>
    <cellStyle name="Normal 30 2 5 2 3 2" xfId="11849"/>
    <cellStyle name="Normal 30 2 5 2 3 2 2" xfId="21235"/>
    <cellStyle name="Normal 30 2 5 2 3 2 2 2" xfId="39519"/>
    <cellStyle name="Normal 30 2 5 2 3 2 3" xfId="30408"/>
    <cellStyle name="Normal 30 2 5 2 3 3" xfId="16695"/>
    <cellStyle name="Normal 30 2 5 2 3 3 2" xfId="34979"/>
    <cellStyle name="Normal 30 2 5 2 3 4" xfId="25868"/>
    <cellStyle name="Normal 30 2 5 2 4" xfId="9578"/>
    <cellStyle name="Normal 30 2 5 2 4 2" xfId="18964"/>
    <cellStyle name="Normal 30 2 5 2 4 2 2" xfId="37248"/>
    <cellStyle name="Normal 30 2 5 2 4 3" xfId="28137"/>
    <cellStyle name="Normal 30 2 5 2 5" xfId="14425"/>
    <cellStyle name="Normal 30 2 5 2 5 2" xfId="32709"/>
    <cellStyle name="Normal 30 2 5 2 6" xfId="23599"/>
    <cellStyle name="Normal 30 2 5 3" xfId="5420"/>
    <cellStyle name="Normal 30 2 5 3 2" xfId="7826"/>
    <cellStyle name="Normal 30 2 5 3 2 2" xfId="12369"/>
    <cellStyle name="Normal 30 2 5 3 2 2 2" xfId="21755"/>
    <cellStyle name="Normal 30 2 5 3 2 2 2 2" xfId="40039"/>
    <cellStyle name="Normal 30 2 5 3 2 2 3" xfId="30928"/>
    <cellStyle name="Normal 30 2 5 3 2 3" xfId="17215"/>
    <cellStyle name="Normal 30 2 5 3 2 3 2" xfId="35499"/>
    <cellStyle name="Normal 30 2 5 3 2 4" xfId="26388"/>
    <cellStyle name="Normal 30 2 5 3 3" xfId="10098"/>
    <cellStyle name="Normal 30 2 5 3 3 2" xfId="19484"/>
    <cellStyle name="Normal 30 2 5 3 3 2 2" xfId="37768"/>
    <cellStyle name="Normal 30 2 5 3 3 3" xfId="28657"/>
    <cellStyle name="Normal 30 2 5 3 4" xfId="14945"/>
    <cellStyle name="Normal 30 2 5 3 4 2" xfId="33229"/>
    <cellStyle name="Normal 30 2 5 3 5" xfId="24119"/>
    <cellStyle name="Normal 30 2 5 4" xfId="6957"/>
    <cellStyle name="Normal 30 2 5 4 2" xfId="11500"/>
    <cellStyle name="Normal 30 2 5 4 2 2" xfId="20886"/>
    <cellStyle name="Normal 30 2 5 4 2 2 2" xfId="39170"/>
    <cellStyle name="Normal 30 2 5 4 2 3" xfId="30059"/>
    <cellStyle name="Normal 30 2 5 4 3" xfId="16346"/>
    <cellStyle name="Normal 30 2 5 4 3 2" xfId="34630"/>
    <cellStyle name="Normal 30 2 5 4 4" xfId="25519"/>
    <cellStyle name="Normal 30 2 5 5" xfId="9228"/>
    <cellStyle name="Normal 30 2 5 5 2" xfId="18614"/>
    <cellStyle name="Normal 30 2 5 5 2 2" xfId="36898"/>
    <cellStyle name="Normal 30 2 5 5 3" xfId="27787"/>
    <cellStyle name="Normal 30 2 5 6" xfId="14076"/>
    <cellStyle name="Normal 30 2 5 6 2" xfId="32360"/>
    <cellStyle name="Normal 30 2 5 7" xfId="23249"/>
    <cellStyle name="Normal 30 2 6" xfId="4574"/>
    <cellStyle name="Normal 30 2 6 2" xfId="5422"/>
    <cellStyle name="Normal 30 2 6 2 2" xfId="7828"/>
    <cellStyle name="Normal 30 2 6 2 2 2" xfId="12371"/>
    <cellStyle name="Normal 30 2 6 2 2 2 2" xfId="21757"/>
    <cellStyle name="Normal 30 2 6 2 2 2 2 2" xfId="40041"/>
    <cellStyle name="Normal 30 2 6 2 2 2 3" xfId="30930"/>
    <cellStyle name="Normal 30 2 6 2 2 3" xfId="17217"/>
    <cellStyle name="Normal 30 2 6 2 2 3 2" xfId="35501"/>
    <cellStyle name="Normal 30 2 6 2 2 4" xfId="26390"/>
    <cellStyle name="Normal 30 2 6 2 3" xfId="10100"/>
    <cellStyle name="Normal 30 2 6 2 3 2" xfId="19486"/>
    <cellStyle name="Normal 30 2 6 2 3 2 2" xfId="37770"/>
    <cellStyle name="Normal 30 2 6 2 3 3" xfId="28659"/>
    <cellStyle name="Normal 30 2 6 2 4" xfId="14947"/>
    <cellStyle name="Normal 30 2 6 2 4 2" xfId="33231"/>
    <cellStyle name="Normal 30 2 6 2 5" xfId="24121"/>
    <cellStyle name="Normal 30 2 6 3" xfId="7012"/>
    <cellStyle name="Normal 30 2 6 3 2" xfId="11555"/>
    <cellStyle name="Normal 30 2 6 3 2 2" xfId="20941"/>
    <cellStyle name="Normal 30 2 6 3 2 2 2" xfId="39225"/>
    <cellStyle name="Normal 30 2 6 3 2 3" xfId="30114"/>
    <cellStyle name="Normal 30 2 6 3 3" xfId="16401"/>
    <cellStyle name="Normal 30 2 6 3 3 2" xfId="34685"/>
    <cellStyle name="Normal 30 2 6 3 4" xfId="25574"/>
    <cellStyle name="Normal 30 2 6 4" xfId="9284"/>
    <cellStyle name="Normal 30 2 6 4 2" xfId="18670"/>
    <cellStyle name="Normal 30 2 6 4 2 2" xfId="36954"/>
    <cellStyle name="Normal 30 2 6 4 3" xfId="27843"/>
    <cellStyle name="Normal 30 2 6 5" xfId="14131"/>
    <cellStyle name="Normal 30 2 6 5 2" xfId="32415"/>
    <cellStyle name="Normal 30 2 6 6" xfId="23305"/>
    <cellStyle name="Normal 30 2 7" xfId="5407"/>
    <cellStyle name="Normal 30 2 7 2" xfId="7813"/>
    <cellStyle name="Normal 30 2 7 2 2" xfId="12356"/>
    <cellStyle name="Normal 30 2 7 2 2 2" xfId="21742"/>
    <cellStyle name="Normal 30 2 7 2 2 2 2" xfId="40026"/>
    <cellStyle name="Normal 30 2 7 2 2 3" xfId="30915"/>
    <cellStyle name="Normal 30 2 7 2 3" xfId="17202"/>
    <cellStyle name="Normal 30 2 7 2 3 2" xfId="35486"/>
    <cellStyle name="Normal 30 2 7 2 4" xfId="26375"/>
    <cellStyle name="Normal 30 2 7 3" xfId="10085"/>
    <cellStyle name="Normal 30 2 7 3 2" xfId="19471"/>
    <cellStyle name="Normal 30 2 7 3 2 2" xfId="37755"/>
    <cellStyle name="Normal 30 2 7 3 3" xfId="28644"/>
    <cellStyle name="Normal 30 2 7 4" xfId="14932"/>
    <cellStyle name="Normal 30 2 7 4 2" xfId="33216"/>
    <cellStyle name="Normal 30 2 7 5" xfId="24106"/>
    <cellStyle name="Normal 30 2 8" xfId="6663"/>
    <cellStyle name="Normal 30 2 8 2" xfId="11206"/>
    <cellStyle name="Normal 30 2 8 2 2" xfId="20592"/>
    <cellStyle name="Normal 30 2 8 2 2 2" xfId="38876"/>
    <cellStyle name="Normal 30 2 8 2 3" xfId="29765"/>
    <cellStyle name="Normal 30 2 8 3" xfId="16052"/>
    <cellStyle name="Normal 30 2 8 3 2" xfId="34336"/>
    <cellStyle name="Normal 30 2 8 4" xfId="25225"/>
    <cellStyle name="Normal 30 2 9" xfId="8934"/>
    <cellStyle name="Normal 30 2 9 2" xfId="18320"/>
    <cellStyle name="Normal 30 2 9 2 2" xfId="36604"/>
    <cellStyle name="Normal 30 2 9 3" xfId="27493"/>
    <cellStyle name="Normal 30 3" xfId="2032"/>
    <cellStyle name="Normal 30 3 10" xfId="13767"/>
    <cellStyle name="Normal 30 3 10 2" xfId="32051"/>
    <cellStyle name="Normal 30 3 11" xfId="22930"/>
    <cellStyle name="Normal 30 3 2" xfId="2395"/>
    <cellStyle name="Normal 30 3 2 10" xfId="22974"/>
    <cellStyle name="Normal 30 3 2 2" xfId="3622"/>
    <cellStyle name="Normal 30 3 2 2 2" xfId="4793"/>
    <cellStyle name="Normal 30 3 2 2 2 2" xfId="5426"/>
    <cellStyle name="Normal 30 3 2 2 2 2 2" xfId="7832"/>
    <cellStyle name="Normal 30 3 2 2 2 2 2 2" xfId="12375"/>
    <cellStyle name="Normal 30 3 2 2 2 2 2 2 2" xfId="21761"/>
    <cellStyle name="Normal 30 3 2 2 2 2 2 2 2 2" xfId="40045"/>
    <cellStyle name="Normal 30 3 2 2 2 2 2 2 3" xfId="30934"/>
    <cellStyle name="Normal 30 3 2 2 2 2 2 3" xfId="17221"/>
    <cellStyle name="Normal 30 3 2 2 2 2 2 3 2" xfId="35505"/>
    <cellStyle name="Normal 30 3 2 2 2 2 2 4" xfId="26394"/>
    <cellStyle name="Normal 30 3 2 2 2 2 3" xfId="10104"/>
    <cellStyle name="Normal 30 3 2 2 2 2 3 2" xfId="19490"/>
    <cellStyle name="Normal 30 3 2 2 2 2 3 2 2" xfId="37774"/>
    <cellStyle name="Normal 30 3 2 2 2 2 3 3" xfId="28663"/>
    <cellStyle name="Normal 30 3 2 2 2 2 4" xfId="14951"/>
    <cellStyle name="Normal 30 3 2 2 2 2 4 2" xfId="33235"/>
    <cellStyle name="Normal 30 3 2 2 2 2 5" xfId="24125"/>
    <cellStyle name="Normal 30 3 2 2 2 3" xfId="7231"/>
    <cellStyle name="Normal 30 3 2 2 2 3 2" xfId="11774"/>
    <cellStyle name="Normal 30 3 2 2 2 3 2 2" xfId="21160"/>
    <cellStyle name="Normal 30 3 2 2 2 3 2 2 2" xfId="39444"/>
    <cellStyle name="Normal 30 3 2 2 2 3 2 3" xfId="30333"/>
    <cellStyle name="Normal 30 3 2 2 2 3 3" xfId="16620"/>
    <cellStyle name="Normal 30 3 2 2 2 3 3 2" xfId="34904"/>
    <cellStyle name="Normal 30 3 2 2 2 3 4" xfId="25793"/>
    <cellStyle name="Normal 30 3 2 2 2 4" xfId="9503"/>
    <cellStyle name="Normal 30 3 2 2 2 4 2" xfId="18889"/>
    <cellStyle name="Normal 30 3 2 2 2 4 2 2" xfId="37173"/>
    <cellStyle name="Normal 30 3 2 2 2 4 3" xfId="28062"/>
    <cellStyle name="Normal 30 3 2 2 2 5" xfId="14350"/>
    <cellStyle name="Normal 30 3 2 2 2 5 2" xfId="32634"/>
    <cellStyle name="Normal 30 3 2 2 2 6" xfId="23524"/>
    <cellStyle name="Normal 30 3 2 2 3" xfId="5425"/>
    <cellStyle name="Normal 30 3 2 2 3 2" xfId="7831"/>
    <cellStyle name="Normal 30 3 2 2 3 2 2" xfId="12374"/>
    <cellStyle name="Normal 30 3 2 2 3 2 2 2" xfId="21760"/>
    <cellStyle name="Normal 30 3 2 2 3 2 2 2 2" xfId="40044"/>
    <cellStyle name="Normal 30 3 2 2 3 2 2 3" xfId="30933"/>
    <cellStyle name="Normal 30 3 2 2 3 2 3" xfId="17220"/>
    <cellStyle name="Normal 30 3 2 2 3 2 3 2" xfId="35504"/>
    <cellStyle name="Normal 30 3 2 2 3 2 4" xfId="26393"/>
    <cellStyle name="Normal 30 3 2 2 3 3" xfId="10103"/>
    <cellStyle name="Normal 30 3 2 2 3 3 2" xfId="19489"/>
    <cellStyle name="Normal 30 3 2 2 3 3 2 2" xfId="37773"/>
    <cellStyle name="Normal 30 3 2 2 3 3 3" xfId="28662"/>
    <cellStyle name="Normal 30 3 2 2 3 4" xfId="14950"/>
    <cellStyle name="Normal 30 3 2 2 3 4 2" xfId="33234"/>
    <cellStyle name="Normal 30 3 2 2 3 5" xfId="24124"/>
    <cellStyle name="Normal 30 3 2 2 4" xfId="6882"/>
    <cellStyle name="Normal 30 3 2 2 4 2" xfId="11425"/>
    <cellStyle name="Normal 30 3 2 2 4 2 2" xfId="20811"/>
    <cellStyle name="Normal 30 3 2 2 4 2 2 2" xfId="39095"/>
    <cellStyle name="Normal 30 3 2 2 4 2 3" xfId="29984"/>
    <cellStyle name="Normal 30 3 2 2 4 3" xfId="16271"/>
    <cellStyle name="Normal 30 3 2 2 4 3 2" xfId="34555"/>
    <cellStyle name="Normal 30 3 2 2 4 4" xfId="25444"/>
    <cellStyle name="Normal 30 3 2 2 5" xfId="9153"/>
    <cellStyle name="Normal 30 3 2 2 5 2" xfId="18539"/>
    <cellStyle name="Normal 30 3 2 2 5 2 2" xfId="36823"/>
    <cellStyle name="Normal 30 3 2 2 5 3" xfId="27712"/>
    <cellStyle name="Normal 30 3 2 2 6" xfId="14001"/>
    <cellStyle name="Normal 30 3 2 2 6 2" xfId="32285"/>
    <cellStyle name="Normal 30 3 2 2 7" xfId="23173"/>
    <cellStyle name="Normal 30 3 2 3" xfId="3725"/>
    <cellStyle name="Normal 30 3 2 3 2" xfId="4861"/>
    <cellStyle name="Normal 30 3 2 3 2 2" xfId="5428"/>
    <cellStyle name="Normal 30 3 2 3 2 2 2" xfId="7834"/>
    <cellStyle name="Normal 30 3 2 3 2 2 2 2" xfId="12377"/>
    <cellStyle name="Normal 30 3 2 3 2 2 2 2 2" xfId="21763"/>
    <cellStyle name="Normal 30 3 2 3 2 2 2 2 2 2" xfId="40047"/>
    <cellStyle name="Normal 30 3 2 3 2 2 2 2 3" xfId="30936"/>
    <cellStyle name="Normal 30 3 2 3 2 2 2 3" xfId="17223"/>
    <cellStyle name="Normal 30 3 2 3 2 2 2 3 2" xfId="35507"/>
    <cellStyle name="Normal 30 3 2 3 2 2 2 4" xfId="26396"/>
    <cellStyle name="Normal 30 3 2 3 2 2 3" xfId="10106"/>
    <cellStyle name="Normal 30 3 2 3 2 2 3 2" xfId="19492"/>
    <cellStyle name="Normal 30 3 2 3 2 2 3 2 2" xfId="37776"/>
    <cellStyle name="Normal 30 3 2 3 2 2 3 3" xfId="28665"/>
    <cellStyle name="Normal 30 3 2 3 2 2 4" xfId="14953"/>
    <cellStyle name="Normal 30 3 2 3 2 2 4 2" xfId="33237"/>
    <cellStyle name="Normal 30 3 2 3 2 2 5" xfId="24127"/>
    <cellStyle name="Normal 30 3 2 3 2 3" xfId="7299"/>
    <cellStyle name="Normal 30 3 2 3 2 3 2" xfId="11842"/>
    <cellStyle name="Normal 30 3 2 3 2 3 2 2" xfId="21228"/>
    <cellStyle name="Normal 30 3 2 3 2 3 2 2 2" xfId="39512"/>
    <cellStyle name="Normal 30 3 2 3 2 3 2 3" xfId="30401"/>
    <cellStyle name="Normal 30 3 2 3 2 3 3" xfId="16688"/>
    <cellStyle name="Normal 30 3 2 3 2 3 3 2" xfId="34972"/>
    <cellStyle name="Normal 30 3 2 3 2 3 4" xfId="25861"/>
    <cellStyle name="Normal 30 3 2 3 2 4" xfId="9571"/>
    <cellStyle name="Normal 30 3 2 3 2 4 2" xfId="18957"/>
    <cellStyle name="Normal 30 3 2 3 2 4 2 2" xfId="37241"/>
    <cellStyle name="Normal 30 3 2 3 2 4 3" xfId="28130"/>
    <cellStyle name="Normal 30 3 2 3 2 5" xfId="14418"/>
    <cellStyle name="Normal 30 3 2 3 2 5 2" xfId="32702"/>
    <cellStyle name="Normal 30 3 2 3 2 6" xfId="23592"/>
    <cellStyle name="Normal 30 3 2 3 3" xfId="5427"/>
    <cellStyle name="Normal 30 3 2 3 3 2" xfId="7833"/>
    <cellStyle name="Normal 30 3 2 3 3 2 2" xfId="12376"/>
    <cellStyle name="Normal 30 3 2 3 3 2 2 2" xfId="21762"/>
    <cellStyle name="Normal 30 3 2 3 3 2 2 2 2" xfId="40046"/>
    <cellStyle name="Normal 30 3 2 3 3 2 2 3" xfId="30935"/>
    <cellStyle name="Normal 30 3 2 3 3 2 3" xfId="17222"/>
    <cellStyle name="Normal 30 3 2 3 3 2 3 2" xfId="35506"/>
    <cellStyle name="Normal 30 3 2 3 3 2 4" xfId="26395"/>
    <cellStyle name="Normal 30 3 2 3 3 3" xfId="10105"/>
    <cellStyle name="Normal 30 3 2 3 3 3 2" xfId="19491"/>
    <cellStyle name="Normal 30 3 2 3 3 3 2 2" xfId="37775"/>
    <cellStyle name="Normal 30 3 2 3 3 3 3" xfId="28664"/>
    <cellStyle name="Normal 30 3 2 3 3 4" xfId="14952"/>
    <cellStyle name="Normal 30 3 2 3 3 4 2" xfId="33236"/>
    <cellStyle name="Normal 30 3 2 3 3 5" xfId="24126"/>
    <cellStyle name="Normal 30 3 2 3 4" xfId="6950"/>
    <cellStyle name="Normal 30 3 2 3 4 2" xfId="11493"/>
    <cellStyle name="Normal 30 3 2 3 4 2 2" xfId="20879"/>
    <cellStyle name="Normal 30 3 2 3 4 2 2 2" xfId="39163"/>
    <cellStyle name="Normal 30 3 2 3 4 2 3" xfId="30052"/>
    <cellStyle name="Normal 30 3 2 3 4 3" xfId="16339"/>
    <cellStyle name="Normal 30 3 2 3 4 3 2" xfId="34623"/>
    <cellStyle name="Normal 30 3 2 3 4 4" xfId="25512"/>
    <cellStyle name="Normal 30 3 2 3 5" xfId="9221"/>
    <cellStyle name="Normal 30 3 2 3 5 2" xfId="18607"/>
    <cellStyle name="Normal 30 3 2 3 5 2 2" xfId="36891"/>
    <cellStyle name="Normal 30 3 2 3 5 3" xfId="27780"/>
    <cellStyle name="Normal 30 3 2 3 6" xfId="14069"/>
    <cellStyle name="Normal 30 3 2 3 6 2" xfId="32353"/>
    <cellStyle name="Normal 30 3 2 3 7" xfId="23242"/>
    <cellStyle name="Normal 30 3 2 4" xfId="3561"/>
    <cellStyle name="Normal 30 3 2 4 2" xfId="4746"/>
    <cellStyle name="Normal 30 3 2 4 2 2" xfId="5430"/>
    <cellStyle name="Normal 30 3 2 4 2 2 2" xfId="7836"/>
    <cellStyle name="Normal 30 3 2 4 2 2 2 2" xfId="12379"/>
    <cellStyle name="Normal 30 3 2 4 2 2 2 2 2" xfId="21765"/>
    <cellStyle name="Normal 30 3 2 4 2 2 2 2 2 2" xfId="40049"/>
    <cellStyle name="Normal 30 3 2 4 2 2 2 2 3" xfId="30938"/>
    <cellStyle name="Normal 30 3 2 4 2 2 2 3" xfId="17225"/>
    <cellStyle name="Normal 30 3 2 4 2 2 2 3 2" xfId="35509"/>
    <cellStyle name="Normal 30 3 2 4 2 2 2 4" xfId="26398"/>
    <cellStyle name="Normal 30 3 2 4 2 2 3" xfId="10108"/>
    <cellStyle name="Normal 30 3 2 4 2 2 3 2" xfId="19494"/>
    <cellStyle name="Normal 30 3 2 4 2 2 3 2 2" xfId="37778"/>
    <cellStyle name="Normal 30 3 2 4 2 2 3 3" xfId="28667"/>
    <cellStyle name="Normal 30 3 2 4 2 2 4" xfId="14955"/>
    <cellStyle name="Normal 30 3 2 4 2 2 4 2" xfId="33239"/>
    <cellStyle name="Normal 30 3 2 4 2 2 5" xfId="24129"/>
    <cellStyle name="Normal 30 3 2 4 2 3" xfId="7184"/>
    <cellStyle name="Normal 30 3 2 4 2 3 2" xfId="11727"/>
    <cellStyle name="Normal 30 3 2 4 2 3 2 2" xfId="21113"/>
    <cellStyle name="Normal 30 3 2 4 2 3 2 2 2" xfId="39397"/>
    <cellStyle name="Normal 30 3 2 4 2 3 2 3" xfId="30286"/>
    <cellStyle name="Normal 30 3 2 4 2 3 3" xfId="16573"/>
    <cellStyle name="Normal 30 3 2 4 2 3 3 2" xfId="34857"/>
    <cellStyle name="Normal 30 3 2 4 2 3 4" xfId="25746"/>
    <cellStyle name="Normal 30 3 2 4 2 4" xfId="9456"/>
    <cellStyle name="Normal 30 3 2 4 2 4 2" xfId="18842"/>
    <cellStyle name="Normal 30 3 2 4 2 4 2 2" xfId="37126"/>
    <cellStyle name="Normal 30 3 2 4 2 4 3" xfId="28015"/>
    <cellStyle name="Normal 30 3 2 4 2 5" xfId="14303"/>
    <cellStyle name="Normal 30 3 2 4 2 5 2" xfId="32587"/>
    <cellStyle name="Normal 30 3 2 4 2 6" xfId="23477"/>
    <cellStyle name="Normal 30 3 2 4 3" xfId="5429"/>
    <cellStyle name="Normal 30 3 2 4 3 2" xfId="7835"/>
    <cellStyle name="Normal 30 3 2 4 3 2 2" xfId="12378"/>
    <cellStyle name="Normal 30 3 2 4 3 2 2 2" xfId="21764"/>
    <cellStyle name="Normal 30 3 2 4 3 2 2 2 2" xfId="40048"/>
    <cellStyle name="Normal 30 3 2 4 3 2 2 3" xfId="30937"/>
    <cellStyle name="Normal 30 3 2 4 3 2 3" xfId="17224"/>
    <cellStyle name="Normal 30 3 2 4 3 2 3 2" xfId="35508"/>
    <cellStyle name="Normal 30 3 2 4 3 2 4" xfId="26397"/>
    <cellStyle name="Normal 30 3 2 4 3 3" xfId="10107"/>
    <cellStyle name="Normal 30 3 2 4 3 3 2" xfId="19493"/>
    <cellStyle name="Normal 30 3 2 4 3 3 2 2" xfId="37777"/>
    <cellStyle name="Normal 30 3 2 4 3 3 3" xfId="28666"/>
    <cellStyle name="Normal 30 3 2 4 3 4" xfId="14954"/>
    <cellStyle name="Normal 30 3 2 4 3 4 2" xfId="33238"/>
    <cellStyle name="Normal 30 3 2 4 3 5" xfId="24128"/>
    <cellStyle name="Normal 30 3 2 4 4" xfId="6835"/>
    <cellStyle name="Normal 30 3 2 4 4 2" xfId="11378"/>
    <cellStyle name="Normal 30 3 2 4 4 2 2" xfId="20764"/>
    <cellStyle name="Normal 30 3 2 4 4 2 2 2" xfId="39048"/>
    <cellStyle name="Normal 30 3 2 4 4 2 3" xfId="29937"/>
    <cellStyle name="Normal 30 3 2 4 4 3" xfId="16224"/>
    <cellStyle name="Normal 30 3 2 4 4 3 2" xfId="34508"/>
    <cellStyle name="Normal 30 3 2 4 4 4" xfId="25397"/>
    <cellStyle name="Normal 30 3 2 4 5" xfId="9106"/>
    <cellStyle name="Normal 30 3 2 4 5 2" xfId="18492"/>
    <cellStyle name="Normal 30 3 2 4 5 2 2" xfId="36776"/>
    <cellStyle name="Normal 30 3 2 4 5 3" xfId="27665"/>
    <cellStyle name="Normal 30 3 2 4 6" xfId="13954"/>
    <cellStyle name="Normal 30 3 2 4 6 2" xfId="32238"/>
    <cellStyle name="Normal 30 3 2 4 7" xfId="23126"/>
    <cellStyle name="Normal 30 3 2 5" xfId="4601"/>
    <cellStyle name="Normal 30 3 2 5 2" xfId="5431"/>
    <cellStyle name="Normal 30 3 2 5 2 2" xfId="7837"/>
    <cellStyle name="Normal 30 3 2 5 2 2 2" xfId="12380"/>
    <cellStyle name="Normal 30 3 2 5 2 2 2 2" xfId="21766"/>
    <cellStyle name="Normal 30 3 2 5 2 2 2 2 2" xfId="40050"/>
    <cellStyle name="Normal 30 3 2 5 2 2 2 3" xfId="30939"/>
    <cellStyle name="Normal 30 3 2 5 2 2 3" xfId="17226"/>
    <cellStyle name="Normal 30 3 2 5 2 2 3 2" xfId="35510"/>
    <cellStyle name="Normal 30 3 2 5 2 2 4" xfId="26399"/>
    <cellStyle name="Normal 30 3 2 5 2 3" xfId="10109"/>
    <cellStyle name="Normal 30 3 2 5 2 3 2" xfId="19495"/>
    <cellStyle name="Normal 30 3 2 5 2 3 2 2" xfId="37779"/>
    <cellStyle name="Normal 30 3 2 5 2 3 3" xfId="28668"/>
    <cellStyle name="Normal 30 3 2 5 2 4" xfId="14956"/>
    <cellStyle name="Normal 30 3 2 5 2 4 2" xfId="33240"/>
    <cellStyle name="Normal 30 3 2 5 2 5" xfId="24130"/>
    <cellStyle name="Normal 30 3 2 5 3" xfId="7039"/>
    <cellStyle name="Normal 30 3 2 5 3 2" xfId="11582"/>
    <cellStyle name="Normal 30 3 2 5 3 2 2" xfId="20968"/>
    <cellStyle name="Normal 30 3 2 5 3 2 2 2" xfId="39252"/>
    <cellStyle name="Normal 30 3 2 5 3 2 3" xfId="30141"/>
    <cellStyle name="Normal 30 3 2 5 3 3" xfId="16428"/>
    <cellStyle name="Normal 30 3 2 5 3 3 2" xfId="34712"/>
    <cellStyle name="Normal 30 3 2 5 3 4" xfId="25601"/>
    <cellStyle name="Normal 30 3 2 5 4" xfId="9311"/>
    <cellStyle name="Normal 30 3 2 5 4 2" xfId="18697"/>
    <cellStyle name="Normal 30 3 2 5 4 2 2" xfId="36981"/>
    <cellStyle name="Normal 30 3 2 5 4 3" xfId="27870"/>
    <cellStyle name="Normal 30 3 2 5 5" xfId="14158"/>
    <cellStyle name="Normal 30 3 2 5 5 2" xfId="32442"/>
    <cellStyle name="Normal 30 3 2 5 6" xfId="23332"/>
    <cellStyle name="Normal 30 3 2 6" xfId="5424"/>
    <cellStyle name="Normal 30 3 2 6 2" xfId="7830"/>
    <cellStyle name="Normal 30 3 2 6 2 2" xfId="12373"/>
    <cellStyle name="Normal 30 3 2 6 2 2 2" xfId="21759"/>
    <cellStyle name="Normal 30 3 2 6 2 2 2 2" xfId="40043"/>
    <cellStyle name="Normal 30 3 2 6 2 2 3" xfId="30932"/>
    <cellStyle name="Normal 30 3 2 6 2 3" xfId="17219"/>
    <cellStyle name="Normal 30 3 2 6 2 3 2" xfId="35503"/>
    <cellStyle name="Normal 30 3 2 6 2 4" xfId="26392"/>
    <cellStyle name="Normal 30 3 2 6 3" xfId="10102"/>
    <cellStyle name="Normal 30 3 2 6 3 2" xfId="19488"/>
    <cellStyle name="Normal 30 3 2 6 3 2 2" xfId="37772"/>
    <cellStyle name="Normal 30 3 2 6 3 3" xfId="28661"/>
    <cellStyle name="Normal 30 3 2 6 4" xfId="14949"/>
    <cellStyle name="Normal 30 3 2 6 4 2" xfId="33233"/>
    <cellStyle name="Normal 30 3 2 6 5" xfId="24123"/>
    <cellStyle name="Normal 30 3 2 7" xfId="6690"/>
    <cellStyle name="Normal 30 3 2 7 2" xfId="11233"/>
    <cellStyle name="Normal 30 3 2 7 2 2" xfId="20619"/>
    <cellStyle name="Normal 30 3 2 7 2 2 2" xfId="38903"/>
    <cellStyle name="Normal 30 3 2 7 2 3" xfId="29792"/>
    <cellStyle name="Normal 30 3 2 7 3" xfId="16079"/>
    <cellStyle name="Normal 30 3 2 7 3 2" xfId="34363"/>
    <cellStyle name="Normal 30 3 2 7 4" xfId="25252"/>
    <cellStyle name="Normal 30 3 2 8" xfId="8961"/>
    <cellStyle name="Normal 30 3 2 8 2" xfId="18347"/>
    <cellStyle name="Normal 30 3 2 8 2 2" xfId="36631"/>
    <cellStyle name="Normal 30 3 2 8 3" xfId="27520"/>
    <cellStyle name="Normal 30 3 2 9" xfId="13809"/>
    <cellStyle name="Normal 30 3 2 9 2" xfId="32093"/>
    <cellStyle name="Normal 30 3 3" xfId="3536"/>
    <cellStyle name="Normal 30 3 3 2" xfId="4737"/>
    <cellStyle name="Normal 30 3 3 2 2" xfId="5433"/>
    <cellStyle name="Normal 30 3 3 2 2 2" xfId="7839"/>
    <cellStyle name="Normal 30 3 3 2 2 2 2" xfId="12382"/>
    <cellStyle name="Normal 30 3 3 2 2 2 2 2" xfId="21768"/>
    <cellStyle name="Normal 30 3 3 2 2 2 2 2 2" xfId="40052"/>
    <cellStyle name="Normal 30 3 3 2 2 2 2 3" xfId="30941"/>
    <cellStyle name="Normal 30 3 3 2 2 2 3" xfId="17228"/>
    <cellStyle name="Normal 30 3 3 2 2 2 3 2" xfId="35512"/>
    <cellStyle name="Normal 30 3 3 2 2 2 4" xfId="26401"/>
    <cellStyle name="Normal 30 3 3 2 2 3" xfId="10111"/>
    <cellStyle name="Normal 30 3 3 2 2 3 2" xfId="19497"/>
    <cellStyle name="Normal 30 3 3 2 2 3 2 2" xfId="37781"/>
    <cellStyle name="Normal 30 3 3 2 2 3 3" xfId="28670"/>
    <cellStyle name="Normal 30 3 3 2 2 4" xfId="14958"/>
    <cellStyle name="Normal 30 3 3 2 2 4 2" xfId="33242"/>
    <cellStyle name="Normal 30 3 3 2 2 5" xfId="24132"/>
    <cellStyle name="Normal 30 3 3 2 3" xfId="7175"/>
    <cellStyle name="Normal 30 3 3 2 3 2" xfId="11718"/>
    <cellStyle name="Normal 30 3 3 2 3 2 2" xfId="21104"/>
    <cellStyle name="Normal 30 3 3 2 3 2 2 2" xfId="39388"/>
    <cellStyle name="Normal 30 3 3 2 3 2 3" xfId="30277"/>
    <cellStyle name="Normal 30 3 3 2 3 3" xfId="16564"/>
    <cellStyle name="Normal 30 3 3 2 3 3 2" xfId="34848"/>
    <cellStyle name="Normal 30 3 3 2 3 4" xfId="25737"/>
    <cellStyle name="Normal 30 3 3 2 4" xfId="9447"/>
    <cellStyle name="Normal 30 3 3 2 4 2" xfId="18833"/>
    <cellStyle name="Normal 30 3 3 2 4 2 2" xfId="37117"/>
    <cellStyle name="Normal 30 3 3 2 4 3" xfId="28006"/>
    <cellStyle name="Normal 30 3 3 2 5" xfId="14294"/>
    <cellStyle name="Normal 30 3 3 2 5 2" xfId="32578"/>
    <cellStyle name="Normal 30 3 3 2 6" xfId="23468"/>
    <cellStyle name="Normal 30 3 3 3" xfId="5432"/>
    <cellStyle name="Normal 30 3 3 3 2" xfId="7838"/>
    <cellStyle name="Normal 30 3 3 3 2 2" xfId="12381"/>
    <cellStyle name="Normal 30 3 3 3 2 2 2" xfId="21767"/>
    <cellStyle name="Normal 30 3 3 3 2 2 2 2" xfId="40051"/>
    <cellStyle name="Normal 30 3 3 3 2 2 3" xfId="30940"/>
    <cellStyle name="Normal 30 3 3 3 2 3" xfId="17227"/>
    <cellStyle name="Normal 30 3 3 3 2 3 2" xfId="35511"/>
    <cellStyle name="Normal 30 3 3 3 2 4" xfId="26400"/>
    <cellStyle name="Normal 30 3 3 3 3" xfId="10110"/>
    <cellStyle name="Normal 30 3 3 3 3 2" xfId="19496"/>
    <cellStyle name="Normal 30 3 3 3 3 2 2" xfId="37780"/>
    <cellStyle name="Normal 30 3 3 3 3 3" xfId="28669"/>
    <cellStyle name="Normal 30 3 3 3 4" xfId="14957"/>
    <cellStyle name="Normal 30 3 3 3 4 2" xfId="33241"/>
    <cellStyle name="Normal 30 3 3 3 5" xfId="24131"/>
    <cellStyle name="Normal 30 3 3 4" xfId="6826"/>
    <cellStyle name="Normal 30 3 3 4 2" xfId="11369"/>
    <cellStyle name="Normal 30 3 3 4 2 2" xfId="20755"/>
    <cellStyle name="Normal 30 3 3 4 2 2 2" xfId="39039"/>
    <cellStyle name="Normal 30 3 3 4 2 3" xfId="29928"/>
    <cellStyle name="Normal 30 3 3 4 3" xfId="16215"/>
    <cellStyle name="Normal 30 3 3 4 3 2" xfId="34499"/>
    <cellStyle name="Normal 30 3 3 4 4" xfId="25388"/>
    <cellStyle name="Normal 30 3 3 5" xfId="9097"/>
    <cellStyle name="Normal 30 3 3 5 2" xfId="18483"/>
    <cellStyle name="Normal 30 3 3 5 2 2" xfId="36767"/>
    <cellStyle name="Normal 30 3 3 5 3" xfId="27656"/>
    <cellStyle name="Normal 30 3 3 6" xfId="13945"/>
    <cellStyle name="Normal 30 3 3 6 2" xfId="32229"/>
    <cellStyle name="Normal 30 3 3 7" xfId="23117"/>
    <cellStyle name="Normal 30 3 4" xfId="3565"/>
    <cellStyle name="Normal 30 3 4 2" xfId="4750"/>
    <cellStyle name="Normal 30 3 4 2 2" xfId="5435"/>
    <cellStyle name="Normal 30 3 4 2 2 2" xfId="7841"/>
    <cellStyle name="Normal 30 3 4 2 2 2 2" xfId="12384"/>
    <cellStyle name="Normal 30 3 4 2 2 2 2 2" xfId="21770"/>
    <cellStyle name="Normal 30 3 4 2 2 2 2 2 2" xfId="40054"/>
    <cellStyle name="Normal 30 3 4 2 2 2 2 3" xfId="30943"/>
    <cellStyle name="Normal 30 3 4 2 2 2 3" xfId="17230"/>
    <cellStyle name="Normal 30 3 4 2 2 2 3 2" xfId="35514"/>
    <cellStyle name="Normal 30 3 4 2 2 2 4" xfId="26403"/>
    <cellStyle name="Normal 30 3 4 2 2 3" xfId="10113"/>
    <cellStyle name="Normal 30 3 4 2 2 3 2" xfId="19499"/>
    <cellStyle name="Normal 30 3 4 2 2 3 2 2" xfId="37783"/>
    <cellStyle name="Normal 30 3 4 2 2 3 3" xfId="28672"/>
    <cellStyle name="Normal 30 3 4 2 2 4" xfId="14960"/>
    <cellStyle name="Normal 30 3 4 2 2 4 2" xfId="33244"/>
    <cellStyle name="Normal 30 3 4 2 2 5" xfId="24134"/>
    <cellStyle name="Normal 30 3 4 2 3" xfId="7188"/>
    <cellStyle name="Normal 30 3 4 2 3 2" xfId="11731"/>
    <cellStyle name="Normal 30 3 4 2 3 2 2" xfId="21117"/>
    <cellStyle name="Normal 30 3 4 2 3 2 2 2" xfId="39401"/>
    <cellStyle name="Normal 30 3 4 2 3 2 3" xfId="30290"/>
    <cellStyle name="Normal 30 3 4 2 3 3" xfId="16577"/>
    <cellStyle name="Normal 30 3 4 2 3 3 2" xfId="34861"/>
    <cellStyle name="Normal 30 3 4 2 3 4" xfId="25750"/>
    <cellStyle name="Normal 30 3 4 2 4" xfId="9460"/>
    <cellStyle name="Normal 30 3 4 2 4 2" xfId="18846"/>
    <cellStyle name="Normal 30 3 4 2 4 2 2" xfId="37130"/>
    <cellStyle name="Normal 30 3 4 2 4 3" xfId="28019"/>
    <cellStyle name="Normal 30 3 4 2 5" xfId="14307"/>
    <cellStyle name="Normal 30 3 4 2 5 2" xfId="32591"/>
    <cellStyle name="Normal 30 3 4 2 6" xfId="23481"/>
    <cellStyle name="Normal 30 3 4 3" xfId="5434"/>
    <cellStyle name="Normal 30 3 4 3 2" xfId="7840"/>
    <cellStyle name="Normal 30 3 4 3 2 2" xfId="12383"/>
    <cellStyle name="Normal 30 3 4 3 2 2 2" xfId="21769"/>
    <cellStyle name="Normal 30 3 4 3 2 2 2 2" xfId="40053"/>
    <cellStyle name="Normal 30 3 4 3 2 2 3" xfId="30942"/>
    <cellStyle name="Normal 30 3 4 3 2 3" xfId="17229"/>
    <cellStyle name="Normal 30 3 4 3 2 3 2" xfId="35513"/>
    <cellStyle name="Normal 30 3 4 3 2 4" xfId="26402"/>
    <cellStyle name="Normal 30 3 4 3 3" xfId="10112"/>
    <cellStyle name="Normal 30 3 4 3 3 2" xfId="19498"/>
    <cellStyle name="Normal 30 3 4 3 3 2 2" xfId="37782"/>
    <cellStyle name="Normal 30 3 4 3 3 3" xfId="28671"/>
    <cellStyle name="Normal 30 3 4 3 4" xfId="14959"/>
    <cellStyle name="Normal 30 3 4 3 4 2" xfId="33243"/>
    <cellStyle name="Normal 30 3 4 3 5" xfId="24133"/>
    <cellStyle name="Normal 30 3 4 4" xfId="6839"/>
    <cellStyle name="Normal 30 3 4 4 2" xfId="11382"/>
    <cellStyle name="Normal 30 3 4 4 2 2" xfId="20768"/>
    <cellStyle name="Normal 30 3 4 4 2 2 2" xfId="39052"/>
    <cellStyle name="Normal 30 3 4 4 2 3" xfId="29941"/>
    <cellStyle name="Normal 30 3 4 4 3" xfId="16228"/>
    <cellStyle name="Normal 30 3 4 4 3 2" xfId="34512"/>
    <cellStyle name="Normal 30 3 4 4 4" xfId="25401"/>
    <cellStyle name="Normal 30 3 4 5" xfId="9110"/>
    <cellStyle name="Normal 30 3 4 5 2" xfId="18496"/>
    <cellStyle name="Normal 30 3 4 5 2 2" xfId="36780"/>
    <cellStyle name="Normal 30 3 4 5 3" xfId="27669"/>
    <cellStyle name="Normal 30 3 4 6" xfId="13958"/>
    <cellStyle name="Normal 30 3 4 6 2" xfId="32242"/>
    <cellStyle name="Normal 30 3 4 7" xfId="23130"/>
    <cellStyle name="Normal 30 3 5" xfId="3532"/>
    <cellStyle name="Normal 30 3 5 2" xfId="4733"/>
    <cellStyle name="Normal 30 3 5 2 2" xfId="5437"/>
    <cellStyle name="Normal 30 3 5 2 2 2" xfId="7843"/>
    <cellStyle name="Normal 30 3 5 2 2 2 2" xfId="12386"/>
    <cellStyle name="Normal 30 3 5 2 2 2 2 2" xfId="21772"/>
    <cellStyle name="Normal 30 3 5 2 2 2 2 2 2" xfId="40056"/>
    <cellStyle name="Normal 30 3 5 2 2 2 2 3" xfId="30945"/>
    <cellStyle name="Normal 30 3 5 2 2 2 3" xfId="17232"/>
    <cellStyle name="Normal 30 3 5 2 2 2 3 2" xfId="35516"/>
    <cellStyle name="Normal 30 3 5 2 2 2 4" xfId="26405"/>
    <cellStyle name="Normal 30 3 5 2 2 3" xfId="10115"/>
    <cellStyle name="Normal 30 3 5 2 2 3 2" xfId="19501"/>
    <cellStyle name="Normal 30 3 5 2 2 3 2 2" xfId="37785"/>
    <cellStyle name="Normal 30 3 5 2 2 3 3" xfId="28674"/>
    <cellStyle name="Normal 30 3 5 2 2 4" xfId="14962"/>
    <cellStyle name="Normal 30 3 5 2 2 4 2" xfId="33246"/>
    <cellStyle name="Normal 30 3 5 2 2 5" xfId="24136"/>
    <cellStyle name="Normal 30 3 5 2 3" xfId="7171"/>
    <cellStyle name="Normal 30 3 5 2 3 2" xfId="11714"/>
    <cellStyle name="Normal 30 3 5 2 3 2 2" xfId="21100"/>
    <cellStyle name="Normal 30 3 5 2 3 2 2 2" xfId="39384"/>
    <cellStyle name="Normal 30 3 5 2 3 2 3" xfId="30273"/>
    <cellStyle name="Normal 30 3 5 2 3 3" xfId="16560"/>
    <cellStyle name="Normal 30 3 5 2 3 3 2" xfId="34844"/>
    <cellStyle name="Normal 30 3 5 2 3 4" xfId="25733"/>
    <cellStyle name="Normal 30 3 5 2 4" xfId="9443"/>
    <cellStyle name="Normal 30 3 5 2 4 2" xfId="18829"/>
    <cellStyle name="Normal 30 3 5 2 4 2 2" xfId="37113"/>
    <cellStyle name="Normal 30 3 5 2 4 3" xfId="28002"/>
    <cellStyle name="Normal 30 3 5 2 5" xfId="14290"/>
    <cellStyle name="Normal 30 3 5 2 5 2" xfId="32574"/>
    <cellStyle name="Normal 30 3 5 2 6" xfId="23464"/>
    <cellStyle name="Normal 30 3 5 3" xfId="5436"/>
    <cellStyle name="Normal 30 3 5 3 2" xfId="7842"/>
    <cellStyle name="Normal 30 3 5 3 2 2" xfId="12385"/>
    <cellStyle name="Normal 30 3 5 3 2 2 2" xfId="21771"/>
    <cellStyle name="Normal 30 3 5 3 2 2 2 2" xfId="40055"/>
    <cellStyle name="Normal 30 3 5 3 2 2 3" xfId="30944"/>
    <cellStyle name="Normal 30 3 5 3 2 3" xfId="17231"/>
    <cellStyle name="Normal 30 3 5 3 2 3 2" xfId="35515"/>
    <cellStyle name="Normal 30 3 5 3 2 4" xfId="26404"/>
    <cellStyle name="Normal 30 3 5 3 3" xfId="10114"/>
    <cellStyle name="Normal 30 3 5 3 3 2" xfId="19500"/>
    <cellStyle name="Normal 30 3 5 3 3 2 2" xfId="37784"/>
    <cellStyle name="Normal 30 3 5 3 3 3" xfId="28673"/>
    <cellStyle name="Normal 30 3 5 3 4" xfId="14961"/>
    <cellStyle name="Normal 30 3 5 3 4 2" xfId="33245"/>
    <cellStyle name="Normal 30 3 5 3 5" xfId="24135"/>
    <cellStyle name="Normal 30 3 5 4" xfId="6822"/>
    <cellStyle name="Normal 30 3 5 4 2" xfId="11365"/>
    <cellStyle name="Normal 30 3 5 4 2 2" xfId="20751"/>
    <cellStyle name="Normal 30 3 5 4 2 2 2" xfId="39035"/>
    <cellStyle name="Normal 30 3 5 4 2 3" xfId="29924"/>
    <cellStyle name="Normal 30 3 5 4 3" xfId="16211"/>
    <cellStyle name="Normal 30 3 5 4 3 2" xfId="34495"/>
    <cellStyle name="Normal 30 3 5 4 4" xfId="25384"/>
    <cellStyle name="Normal 30 3 5 5" xfId="9093"/>
    <cellStyle name="Normal 30 3 5 5 2" xfId="18479"/>
    <cellStyle name="Normal 30 3 5 5 2 2" xfId="36763"/>
    <cellStyle name="Normal 30 3 5 5 3" xfId="27652"/>
    <cellStyle name="Normal 30 3 5 6" xfId="13941"/>
    <cellStyle name="Normal 30 3 5 6 2" xfId="32225"/>
    <cellStyle name="Normal 30 3 5 7" xfId="23113"/>
    <cellStyle name="Normal 30 3 6" xfId="4559"/>
    <cellStyle name="Normal 30 3 6 2" xfId="5438"/>
    <cellStyle name="Normal 30 3 6 2 2" xfId="7844"/>
    <cellStyle name="Normal 30 3 6 2 2 2" xfId="12387"/>
    <cellStyle name="Normal 30 3 6 2 2 2 2" xfId="21773"/>
    <cellStyle name="Normal 30 3 6 2 2 2 2 2" xfId="40057"/>
    <cellStyle name="Normal 30 3 6 2 2 2 3" xfId="30946"/>
    <cellStyle name="Normal 30 3 6 2 2 3" xfId="17233"/>
    <cellStyle name="Normal 30 3 6 2 2 3 2" xfId="35517"/>
    <cellStyle name="Normal 30 3 6 2 2 4" xfId="26406"/>
    <cellStyle name="Normal 30 3 6 2 3" xfId="10116"/>
    <cellStyle name="Normal 30 3 6 2 3 2" xfId="19502"/>
    <cellStyle name="Normal 30 3 6 2 3 2 2" xfId="37786"/>
    <cellStyle name="Normal 30 3 6 2 3 3" xfId="28675"/>
    <cellStyle name="Normal 30 3 6 2 4" xfId="14963"/>
    <cellStyle name="Normal 30 3 6 2 4 2" xfId="33247"/>
    <cellStyle name="Normal 30 3 6 2 5" xfId="24137"/>
    <cellStyle name="Normal 30 3 6 3" xfId="6997"/>
    <cellStyle name="Normal 30 3 6 3 2" xfId="11540"/>
    <cellStyle name="Normal 30 3 6 3 2 2" xfId="20926"/>
    <cellStyle name="Normal 30 3 6 3 2 2 2" xfId="39210"/>
    <cellStyle name="Normal 30 3 6 3 2 3" xfId="30099"/>
    <cellStyle name="Normal 30 3 6 3 3" xfId="16386"/>
    <cellStyle name="Normal 30 3 6 3 3 2" xfId="34670"/>
    <cellStyle name="Normal 30 3 6 3 4" xfId="25559"/>
    <cellStyle name="Normal 30 3 6 4" xfId="9269"/>
    <cellStyle name="Normal 30 3 6 4 2" xfId="18655"/>
    <cellStyle name="Normal 30 3 6 4 2 2" xfId="36939"/>
    <cellStyle name="Normal 30 3 6 4 3" xfId="27828"/>
    <cellStyle name="Normal 30 3 6 5" xfId="14116"/>
    <cellStyle name="Normal 30 3 6 5 2" xfId="32400"/>
    <cellStyle name="Normal 30 3 6 6" xfId="23290"/>
    <cellStyle name="Normal 30 3 7" xfId="5423"/>
    <cellStyle name="Normal 30 3 7 2" xfId="7829"/>
    <cellStyle name="Normal 30 3 7 2 2" xfId="12372"/>
    <cellStyle name="Normal 30 3 7 2 2 2" xfId="21758"/>
    <cellStyle name="Normal 30 3 7 2 2 2 2" xfId="40042"/>
    <cellStyle name="Normal 30 3 7 2 2 3" xfId="30931"/>
    <cellStyle name="Normal 30 3 7 2 3" xfId="17218"/>
    <cellStyle name="Normal 30 3 7 2 3 2" xfId="35502"/>
    <cellStyle name="Normal 30 3 7 2 4" xfId="26391"/>
    <cellStyle name="Normal 30 3 7 3" xfId="10101"/>
    <cellStyle name="Normal 30 3 7 3 2" xfId="19487"/>
    <cellStyle name="Normal 30 3 7 3 2 2" xfId="37771"/>
    <cellStyle name="Normal 30 3 7 3 3" xfId="28660"/>
    <cellStyle name="Normal 30 3 7 4" xfId="14948"/>
    <cellStyle name="Normal 30 3 7 4 2" xfId="33232"/>
    <cellStyle name="Normal 30 3 7 5" xfId="24122"/>
    <cellStyle name="Normal 30 3 8" xfId="6648"/>
    <cellStyle name="Normal 30 3 8 2" xfId="11191"/>
    <cellStyle name="Normal 30 3 8 2 2" xfId="20577"/>
    <cellStyle name="Normal 30 3 8 2 2 2" xfId="38861"/>
    <cellStyle name="Normal 30 3 8 2 3" xfId="29750"/>
    <cellStyle name="Normal 30 3 8 3" xfId="16037"/>
    <cellStyle name="Normal 30 3 8 3 2" xfId="34321"/>
    <cellStyle name="Normal 30 3 8 4" xfId="25210"/>
    <cellStyle name="Normal 30 3 9" xfId="8919"/>
    <cellStyle name="Normal 30 3 9 2" xfId="18305"/>
    <cellStyle name="Normal 30 3 9 2 2" xfId="36589"/>
    <cellStyle name="Normal 30 3 9 3" xfId="27478"/>
    <cellStyle name="Normal 30 4" xfId="1772"/>
    <cellStyle name="Normal 30 4 10" xfId="13756"/>
    <cellStyle name="Normal 30 4 10 2" xfId="32040"/>
    <cellStyle name="Normal 30 4 11" xfId="22918"/>
    <cellStyle name="Normal 30 4 2" xfId="2384"/>
    <cellStyle name="Normal 30 4 2 10" xfId="22963"/>
    <cellStyle name="Normal 30 4 2 2" xfId="3611"/>
    <cellStyle name="Normal 30 4 2 2 2" xfId="4782"/>
    <cellStyle name="Normal 30 4 2 2 2 2" xfId="5442"/>
    <cellStyle name="Normal 30 4 2 2 2 2 2" xfId="7848"/>
    <cellStyle name="Normal 30 4 2 2 2 2 2 2" xfId="12391"/>
    <cellStyle name="Normal 30 4 2 2 2 2 2 2 2" xfId="21777"/>
    <cellStyle name="Normal 30 4 2 2 2 2 2 2 2 2" xfId="40061"/>
    <cellStyle name="Normal 30 4 2 2 2 2 2 2 3" xfId="30950"/>
    <cellStyle name="Normal 30 4 2 2 2 2 2 3" xfId="17237"/>
    <cellStyle name="Normal 30 4 2 2 2 2 2 3 2" xfId="35521"/>
    <cellStyle name="Normal 30 4 2 2 2 2 2 4" xfId="26410"/>
    <cellStyle name="Normal 30 4 2 2 2 2 3" xfId="10120"/>
    <cellStyle name="Normal 30 4 2 2 2 2 3 2" xfId="19506"/>
    <cellStyle name="Normal 30 4 2 2 2 2 3 2 2" xfId="37790"/>
    <cellStyle name="Normal 30 4 2 2 2 2 3 3" xfId="28679"/>
    <cellStyle name="Normal 30 4 2 2 2 2 4" xfId="14967"/>
    <cellStyle name="Normal 30 4 2 2 2 2 4 2" xfId="33251"/>
    <cellStyle name="Normal 30 4 2 2 2 2 5" xfId="24141"/>
    <cellStyle name="Normal 30 4 2 2 2 3" xfId="7220"/>
    <cellStyle name="Normal 30 4 2 2 2 3 2" xfId="11763"/>
    <cellStyle name="Normal 30 4 2 2 2 3 2 2" xfId="21149"/>
    <cellStyle name="Normal 30 4 2 2 2 3 2 2 2" xfId="39433"/>
    <cellStyle name="Normal 30 4 2 2 2 3 2 3" xfId="30322"/>
    <cellStyle name="Normal 30 4 2 2 2 3 3" xfId="16609"/>
    <cellStyle name="Normal 30 4 2 2 2 3 3 2" xfId="34893"/>
    <cellStyle name="Normal 30 4 2 2 2 3 4" xfId="25782"/>
    <cellStyle name="Normal 30 4 2 2 2 4" xfId="9492"/>
    <cellStyle name="Normal 30 4 2 2 2 4 2" xfId="18878"/>
    <cellStyle name="Normal 30 4 2 2 2 4 2 2" xfId="37162"/>
    <cellStyle name="Normal 30 4 2 2 2 4 3" xfId="28051"/>
    <cellStyle name="Normal 30 4 2 2 2 5" xfId="14339"/>
    <cellStyle name="Normal 30 4 2 2 2 5 2" xfId="32623"/>
    <cellStyle name="Normal 30 4 2 2 2 6" xfId="23513"/>
    <cellStyle name="Normal 30 4 2 2 3" xfId="5441"/>
    <cellStyle name="Normal 30 4 2 2 3 2" xfId="7847"/>
    <cellStyle name="Normal 30 4 2 2 3 2 2" xfId="12390"/>
    <cellStyle name="Normal 30 4 2 2 3 2 2 2" xfId="21776"/>
    <cellStyle name="Normal 30 4 2 2 3 2 2 2 2" xfId="40060"/>
    <cellStyle name="Normal 30 4 2 2 3 2 2 3" xfId="30949"/>
    <cellStyle name="Normal 30 4 2 2 3 2 3" xfId="17236"/>
    <cellStyle name="Normal 30 4 2 2 3 2 3 2" xfId="35520"/>
    <cellStyle name="Normal 30 4 2 2 3 2 4" xfId="26409"/>
    <cellStyle name="Normal 30 4 2 2 3 3" xfId="10119"/>
    <cellStyle name="Normal 30 4 2 2 3 3 2" xfId="19505"/>
    <cellStyle name="Normal 30 4 2 2 3 3 2 2" xfId="37789"/>
    <cellStyle name="Normal 30 4 2 2 3 3 3" xfId="28678"/>
    <cellStyle name="Normal 30 4 2 2 3 4" xfId="14966"/>
    <cellStyle name="Normal 30 4 2 2 3 4 2" xfId="33250"/>
    <cellStyle name="Normal 30 4 2 2 3 5" xfId="24140"/>
    <cellStyle name="Normal 30 4 2 2 4" xfId="6871"/>
    <cellStyle name="Normal 30 4 2 2 4 2" xfId="11414"/>
    <cellStyle name="Normal 30 4 2 2 4 2 2" xfId="20800"/>
    <cellStyle name="Normal 30 4 2 2 4 2 2 2" xfId="39084"/>
    <cellStyle name="Normal 30 4 2 2 4 2 3" xfId="29973"/>
    <cellStyle name="Normal 30 4 2 2 4 3" xfId="16260"/>
    <cellStyle name="Normal 30 4 2 2 4 3 2" xfId="34544"/>
    <cellStyle name="Normal 30 4 2 2 4 4" xfId="25433"/>
    <cellStyle name="Normal 30 4 2 2 5" xfId="9142"/>
    <cellStyle name="Normal 30 4 2 2 5 2" xfId="18528"/>
    <cellStyle name="Normal 30 4 2 2 5 2 2" xfId="36812"/>
    <cellStyle name="Normal 30 4 2 2 5 3" xfId="27701"/>
    <cellStyle name="Normal 30 4 2 2 6" xfId="13990"/>
    <cellStyle name="Normal 30 4 2 2 6 2" xfId="32274"/>
    <cellStyle name="Normal 30 4 2 2 7" xfId="23162"/>
    <cellStyle name="Normal 30 4 2 3" xfId="3682"/>
    <cellStyle name="Normal 30 4 2 3 2" xfId="4835"/>
    <cellStyle name="Normal 30 4 2 3 2 2" xfId="5444"/>
    <cellStyle name="Normal 30 4 2 3 2 2 2" xfId="7850"/>
    <cellStyle name="Normal 30 4 2 3 2 2 2 2" xfId="12393"/>
    <cellStyle name="Normal 30 4 2 3 2 2 2 2 2" xfId="21779"/>
    <cellStyle name="Normal 30 4 2 3 2 2 2 2 2 2" xfId="40063"/>
    <cellStyle name="Normal 30 4 2 3 2 2 2 2 3" xfId="30952"/>
    <cellStyle name="Normal 30 4 2 3 2 2 2 3" xfId="17239"/>
    <cellStyle name="Normal 30 4 2 3 2 2 2 3 2" xfId="35523"/>
    <cellStyle name="Normal 30 4 2 3 2 2 2 4" xfId="26412"/>
    <cellStyle name="Normal 30 4 2 3 2 2 3" xfId="10122"/>
    <cellStyle name="Normal 30 4 2 3 2 2 3 2" xfId="19508"/>
    <cellStyle name="Normal 30 4 2 3 2 2 3 2 2" xfId="37792"/>
    <cellStyle name="Normal 30 4 2 3 2 2 3 3" xfId="28681"/>
    <cellStyle name="Normal 30 4 2 3 2 2 4" xfId="14969"/>
    <cellStyle name="Normal 30 4 2 3 2 2 4 2" xfId="33253"/>
    <cellStyle name="Normal 30 4 2 3 2 2 5" xfId="24143"/>
    <cellStyle name="Normal 30 4 2 3 2 3" xfId="7273"/>
    <cellStyle name="Normal 30 4 2 3 2 3 2" xfId="11816"/>
    <cellStyle name="Normal 30 4 2 3 2 3 2 2" xfId="21202"/>
    <cellStyle name="Normal 30 4 2 3 2 3 2 2 2" xfId="39486"/>
    <cellStyle name="Normal 30 4 2 3 2 3 2 3" xfId="30375"/>
    <cellStyle name="Normal 30 4 2 3 2 3 3" xfId="16662"/>
    <cellStyle name="Normal 30 4 2 3 2 3 3 2" xfId="34946"/>
    <cellStyle name="Normal 30 4 2 3 2 3 4" xfId="25835"/>
    <cellStyle name="Normal 30 4 2 3 2 4" xfId="9545"/>
    <cellStyle name="Normal 30 4 2 3 2 4 2" xfId="18931"/>
    <cellStyle name="Normal 30 4 2 3 2 4 2 2" xfId="37215"/>
    <cellStyle name="Normal 30 4 2 3 2 4 3" xfId="28104"/>
    <cellStyle name="Normal 30 4 2 3 2 5" xfId="14392"/>
    <cellStyle name="Normal 30 4 2 3 2 5 2" xfId="32676"/>
    <cellStyle name="Normal 30 4 2 3 2 6" xfId="23566"/>
    <cellStyle name="Normal 30 4 2 3 3" xfId="5443"/>
    <cellStyle name="Normal 30 4 2 3 3 2" xfId="7849"/>
    <cellStyle name="Normal 30 4 2 3 3 2 2" xfId="12392"/>
    <cellStyle name="Normal 30 4 2 3 3 2 2 2" xfId="21778"/>
    <cellStyle name="Normal 30 4 2 3 3 2 2 2 2" xfId="40062"/>
    <cellStyle name="Normal 30 4 2 3 3 2 2 3" xfId="30951"/>
    <cellStyle name="Normal 30 4 2 3 3 2 3" xfId="17238"/>
    <cellStyle name="Normal 30 4 2 3 3 2 3 2" xfId="35522"/>
    <cellStyle name="Normal 30 4 2 3 3 2 4" xfId="26411"/>
    <cellStyle name="Normal 30 4 2 3 3 3" xfId="10121"/>
    <cellStyle name="Normal 30 4 2 3 3 3 2" xfId="19507"/>
    <cellStyle name="Normal 30 4 2 3 3 3 2 2" xfId="37791"/>
    <cellStyle name="Normal 30 4 2 3 3 3 3" xfId="28680"/>
    <cellStyle name="Normal 30 4 2 3 3 4" xfId="14968"/>
    <cellStyle name="Normal 30 4 2 3 3 4 2" xfId="33252"/>
    <cellStyle name="Normal 30 4 2 3 3 5" xfId="24142"/>
    <cellStyle name="Normal 30 4 2 3 4" xfId="6924"/>
    <cellStyle name="Normal 30 4 2 3 4 2" xfId="11467"/>
    <cellStyle name="Normal 30 4 2 3 4 2 2" xfId="20853"/>
    <cellStyle name="Normal 30 4 2 3 4 2 2 2" xfId="39137"/>
    <cellStyle name="Normal 30 4 2 3 4 2 3" xfId="30026"/>
    <cellStyle name="Normal 30 4 2 3 4 3" xfId="16313"/>
    <cellStyle name="Normal 30 4 2 3 4 3 2" xfId="34597"/>
    <cellStyle name="Normal 30 4 2 3 4 4" xfId="25486"/>
    <cellStyle name="Normal 30 4 2 3 5" xfId="9195"/>
    <cellStyle name="Normal 30 4 2 3 5 2" xfId="18581"/>
    <cellStyle name="Normal 30 4 2 3 5 2 2" xfId="36865"/>
    <cellStyle name="Normal 30 4 2 3 5 3" xfId="27754"/>
    <cellStyle name="Normal 30 4 2 3 6" xfId="14043"/>
    <cellStyle name="Normal 30 4 2 3 6 2" xfId="32327"/>
    <cellStyle name="Normal 30 4 2 3 7" xfId="23215"/>
    <cellStyle name="Normal 30 4 2 4" xfId="3684"/>
    <cellStyle name="Normal 30 4 2 4 2" xfId="4837"/>
    <cellStyle name="Normal 30 4 2 4 2 2" xfId="5446"/>
    <cellStyle name="Normal 30 4 2 4 2 2 2" xfId="7852"/>
    <cellStyle name="Normal 30 4 2 4 2 2 2 2" xfId="12395"/>
    <cellStyle name="Normal 30 4 2 4 2 2 2 2 2" xfId="21781"/>
    <cellStyle name="Normal 30 4 2 4 2 2 2 2 2 2" xfId="40065"/>
    <cellStyle name="Normal 30 4 2 4 2 2 2 2 3" xfId="30954"/>
    <cellStyle name="Normal 30 4 2 4 2 2 2 3" xfId="17241"/>
    <cellStyle name="Normal 30 4 2 4 2 2 2 3 2" xfId="35525"/>
    <cellStyle name="Normal 30 4 2 4 2 2 2 4" xfId="26414"/>
    <cellStyle name="Normal 30 4 2 4 2 2 3" xfId="10124"/>
    <cellStyle name="Normal 30 4 2 4 2 2 3 2" xfId="19510"/>
    <cellStyle name="Normal 30 4 2 4 2 2 3 2 2" xfId="37794"/>
    <cellStyle name="Normal 30 4 2 4 2 2 3 3" xfId="28683"/>
    <cellStyle name="Normal 30 4 2 4 2 2 4" xfId="14971"/>
    <cellStyle name="Normal 30 4 2 4 2 2 4 2" xfId="33255"/>
    <cellStyle name="Normal 30 4 2 4 2 2 5" xfId="24145"/>
    <cellStyle name="Normal 30 4 2 4 2 3" xfId="7275"/>
    <cellStyle name="Normal 30 4 2 4 2 3 2" xfId="11818"/>
    <cellStyle name="Normal 30 4 2 4 2 3 2 2" xfId="21204"/>
    <cellStyle name="Normal 30 4 2 4 2 3 2 2 2" xfId="39488"/>
    <cellStyle name="Normal 30 4 2 4 2 3 2 3" xfId="30377"/>
    <cellStyle name="Normal 30 4 2 4 2 3 3" xfId="16664"/>
    <cellStyle name="Normal 30 4 2 4 2 3 3 2" xfId="34948"/>
    <cellStyle name="Normal 30 4 2 4 2 3 4" xfId="25837"/>
    <cellStyle name="Normal 30 4 2 4 2 4" xfId="9547"/>
    <cellStyle name="Normal 30 4 2 4 2 4 2" xfId="18933"/>
    <cellStyle name="Normal 30 4 2 4 2 4 2 2" xfId="37217"/>
    <cellStyle name="Normal 30 4 2 4 2 4 3" xfId="28106"/>
    <cellStyle name="Normal 30 4 2 4 2 5" xfId="14394"/>
    <cellStyle name="Normal 30 4 2 4 2 5 2" xfId="32678"/>
    <cellStyle name="Normal 30 4 2 4 2 6" xfId="23568"/>
    <cellStyle name="Normal 30 4 2 4 3" xfId="5445"/>
    <cellStyle name="Normal 30 4 2 4 3 2" xfId="7851"/>
    <cellStyle name="Normal 30 4 2 4 3 2 2" xfId="12394"/>
    <cellStyle name="Normal 30 4 2 4 3 2 2 2" xfId="21780"/>
    <cellStyle name="Normal 30 4 2 4 3 2 2 2 2" xfId="40064"/>
    <cellStyle name="Normal 30 4 2 4 3 2 2 3" xfId="30953"/>
    <cellStyle name="Normal 30 4 2 4 3 2 3" xfId="17240"/>
    <cellStyle name="Normal 30 4 2 4 3 2 3 2" xfId="35524"/>
    <cellStyle name="Normal 30 4 2 4 3 2 4" xfId="26413"/>
    <cellStyle name="Normal 30 4 2 4 3 3" xfId="10123"/>
    <cellStyle name="Normal 30 4 2 4 3 3 2" xfId="19509"/>
    <cellStyle name="Normal 30 4 2 4 3 3 2 2" xfId="37793"/>
    <cellStyle name="Normal 30 4 2 4 3 3 3" xfId="28682"/>
    <cellStyle name="Normal 30 4 2 4 3 4" xfId="14970"/>
    <cellStyle name="Normal 30 4 2 4 3 4 2" xfId="33254"/>
    <cellStyle name="Normal 30 4 2 4 3 5" xfId="24144"/>
    <cellStyle name="Normal 30 4 2 4 4" xfId="6926"/>
    <cellStyle name="Normal 30 4 2 4 4 2" xfId="11469"/>
    <cellStyle name="Normal 30 4 2 4 4 2 2" xfId="20855"/>
    <cellStyle name="Normal 30 4 2 4 4 2 2 2" xfId="39139"/>
    <cellStyle name="Normal 30 4 2 4 4 2 3" xfId="30028"/>
    <cellStyle name="Normal 30 4 2 4 4 3" xfId="16315"/>
    <cellStyle name="Normal 30 4 2 4 4 3 2" xfId="34599"/>
    <cellStyle name="Normal 30 4 2 4 4 4" xfId="25488"/>
    <cellStyle name="Normal 30 4 2 4 5" xfId="9197"/>
    <cellStyle name="Normal 30 4 2 4 5 2" xfId="18583"/>
    <cellStyle name="Normal 30 4 2 4 5 2 2" xfId="36867"/>
    <cellStyle name="Normal 30 4 2 4 5 3" xfId="27756"/>
    <cellStyle name="Normal 30 4 2 4 6" xfId="14045"/>
    <cellStyle name="Normal 30 4 2 4 6 2" xfId="32329"/>
    <cellStyle name="Normal 30 4 2 4 7" xfId="23217"/>
    <cellStyle name="Normal 30 4 2 5" xfId="4590"/>
    <cellStyle name="Normal 30 4 2 5 2" xfId="5447"/>
    <cellStyle name="Normal 30 4 2 5 2 2" xfId="7853"/>
    <cellStyle name="Normal 30 4 2 5 2 2 2" xfId="12396"/>
    <cellStyle name="Normal 30 4 2 5 2 2 2 2" xfId="21782"/>
    <cellStyle name="Normal 30 4 2 5 2 2 2 2 2" xfId="40066"/>
    <cellStyle name="Normal 30 4 2 5 2 2 2 3" xfId="30955"/>
    <cellStyle name="Normal 30 4 2 5 2 2 3" xfId="17242"/>
    <cellStyle name="Normal 30 4 2 5 2 2 3 2" xfId="35526"/>
    <cellStyle name="Normal 30 4 2 5 2 2 4" xfId="26415"/>
    <cellStyle name="Normal 30 4 2 5 2 3" xfId="10125"/>
    <cellStyle name="Normal 30 4 2 5 2 3 2" xfId="19511"/>
    <cellStyle name="Normal 30 4 2 5 2 3 2 2" xfId="37795"/>
    <cellStyle name="Normal 30 4 2 5 2 3 3" xfId="28684"/>
    <cellStyle name="Normal 30 4 2 5 2 4" xfId="14972"/>
    <cellStyle name="Normal 30 4 2 5 2 4 2" xfId="33256"/>
    <cellStyle name="Normal 30 4 2 5 2 5" xfId="24146"/>
    <cellStyle name="Normal 30 4 2 5 3" xfId="7028"/>
    <cellStyle name="Normal 30 4 2 5 3 2" xfId="11571"/>
    <cellStyle name="Normal 30 4 2 5 3 2 2" xfId="20957"/>
    <cellStyle name="Normal 30 4 2 5 3 2 2 2" xfId="39241"/>
    <cellStyle name="Normal 30 4 2 5 3 2 3" xfId="30130"/>
    <cellStyle name="Normal 30 4 2 5 3 3" xfId="16417"/>
    <cellStyle name="Normal 30 4 2 5 3 3 2" xfId="34701"/>
    <cellStyle name="Normal 30 4 2 5 3 4" xfId="25590"/>
    <cellStyle name="Normal 30 4 2 5 4" xfId="9300"/>
    <cellStyle name="Normal 30 4 2 5 4 2" xfId="18686"/>
    <cellStyle name="Normal 30 4 2 5 4 2 2" xfId="36970"/>
    <cellStyle name="Normal 30 4 2 5 4 3" xfId="27859"/>
    <cellStyle name="Normal 30 4 2 5 5" xfId="14147"/>
    <cellStyle name="Normal 30 4 2 5 5 2" xfId="32431"/>
    <cellStyle name="Normal 30 4 2 5 6" xfId="23321"/>
    <cellStyle name="Normal 30 4 2 6" xfId="5440"/>
    <cellStyle name="Normal 30 4 2 6 2" xfId="7846"/>
    <cellStyle name="Normal 30 4 2 6 2 2" xfId="12389"/>
    <cellStyle name="Normal 30 4 2 6 2 2 2" xfId="21775"/>
    <cellStyle name="Normal 30 4 2 6 2 2 2 2" xfId="40059"/>
    <cellStyle name="Normal 30 4 2 6 2 2 3" xfId="30948"/>
    <cellStyle name="Normal 30 4 2 6 2 3" xfId="17235"/>
    <cellStyle name="Normal 30 4 2 6 2 3 2" xfId="35519"/>
    <cellStyle name="Normal 30 4 2 6 2 4" xfId="26408"/>
    <cellStyle name="Normal 30 4 2 6 3" xfId="10118"/>
    <cellStyle name="Normal 30 4 2 6 3 2" xfId="19504"/>
    <cellStyle name="Normal 30 4 2 6 3 2 2" xfId="37788"/>
    <cellStyle name="Normal 30 4 2 6 3 3" xfId="28677"/>
    <cellStyle name="Normal 30 4 2 6 4" xfId="14965"/>
    <cellStyle name="Normal 30 4 2 6 4 2" xfId="33249"/>
    <cellStyle name="Normal 30 4 2 6 5" xfId="24139"/>
    <cellStyle name="Normal 30 4 2 7" xfId="6679"/>
    <cellStyle name="Normal 30 4 2 7 2" xfId="11222"/>
    <cellStyle name="Normal 30 4 2 7 2 2" xfId="20608"/>
    <cellStyle name="Normal 30 4 2 7 2 2 2" xfId="38892"/>
    <cellStyle name="Normal 30 4 2 7 2 3" xfId="29781"/>
    <cellStyle name="Normal 30 4 2 7 3" xfId="16068"/>
    <cellStyle name="Normal 30 4 2 7 3 2" xfId="34352"/>
    <cellStyle name="Normal 30 4 2 7 4" xfId="25241"/>
    <cellStyle name="Normal 30 4 2 8" xfId="8950"/>
    <cellStyle name="Normal 30 4 2 8 2" xfId="18336"/>
    <cellStyle name="Normal 30 4 2 8 2 2" xfId="36620"/>
    <cellStyle name="Normal 30 4 2 8 3" xfId="27509"/>
    <cellStyle name="Normal 30 4 2 9" xfId="13798"/>
    <cellStyle name="Normal 30 4 2 9 2" xfId="32082"/>
    <cellStyle name="Normal 30 4 3" xfId="3500"/>
    <cellStyle name="Normal 30 4 3 2" xfId="4711"/>
    <cellStyle name="Normal 30 4 3 2 2" xfId="5449"/>
    <cellStyle name="Normal 30 4 3 2 2 2" xfId="7855"/>
    <cellStyle name="Normal 30 4 3 2 2 2 2" xfId="12398"/>
    <cellStyle name="Normal 30 4 3 2 2 2 2 2" xfId="21784"/>
    <cellStyle name="Normal 30 4 3 2 2 2 2 2 2" xfId="40068"/>
    <cellStyle name="Normal 30 4 3 2 2 2 2 3" xfId="30957"/>
    <cellStyle name="Normal 30 4 3 2 2 2 3" xfId="17244"/>
    <cellStyle name="Normal 30 4 3 2 2 2 3 2" xfId="35528"/>
    <cellStyle name="Normal 30 4 3 2 2 2 4" xfId="26417"/>
    <cellStyle name="Normal 30 4 3 2 2 3" xfId="10127"/>
    <cellStyle name="Normal 30 4 3 2 2 3 2" xfId="19513"/>
    <cellStyle name="Normal 30 4 3 2 2 3 2 2" xfId="37797"/>
    <cellStyle name="Normal 30 4 3 2 2 3 3" xfId="28686"/>
    <cellStyle name="Normal 30 4 3 2 2 4" xfId="14974"/>
    <cellStyle name="Normal 30 4 3 2 2 4 2" xfId="33258"/>
    <cellStyle name="Normal 30 4 3 2 2 5" xfId="24148"/>
    <cellStyle name="Normal 30 4 3 2 3" xfId="7149"/>
    <cellStyle name="Normal 30 4 3 2 3 2" xfId="11692"/>
    <cellStyle name="Normal 30 4 3 2 3 2 2" xfId="21078"/>
    <cellStyle name="Normal 30 4 3 2 3 2 2 2" xfId="39362"/>
    <cellStyle name="Normal 30 4 3 2 3 2 3" xfId="30251"/>
    <cellStyle name="Normal 30 4 3 2 3 3" xfId="16538"/>
    <cellStyle name="Normal 30 4 3 2 3 3 2" xfId="34822"/>
    <cellStyle name="Normal 30 4 3 2 3 4" xfId="25711"/>
    <cellStyle name="Normal 30 4 3 2 4" xfId="9421"/>
    <cellStyle name="Normal 30 4 3 2 4 2" xfId="18807"/>
    <cellStyle name="Normal 30 4 3 2 4 2 2" xfId="37091"/>
    <cellStyle name="Normal 30 4 3 2 4 3" xfId="27980"/>
    <cellStyle name="Normal 30 4 3 2 5" xfId="14268"/>
    <cellStyle name="Normal 30 4 3 2 5 2" xfId="32552"/>
    <cellStyle name="Normal 30 4 3 2 6" xfId="23442"/>
    <cellStyle name="Normal 30 4 3 3" xfId="5448"/>
    <cellStyle name="Normal 30 4 3 3 2" xfId="7854"/>
    <cellStyle name="Normal 30 4 3 3 2 2" xfId="12397"/>
    <cellStyle name="Normal 30 4 3 3 2 2 2" xfId="21783"/>
    <cellStyle name="Normal 30 4 3 3 2 2 2 2" xfId="40067"/>
    <cellStyle name="Normal 30 4 3 3 2 2 3" xfId="30956"/>
    <cellStyle name="Normal 30 4 3 3 2 3" xfId="17243"/>
    <cellStyle name="Normal 30 4 3 3 2 3 2" xfId="35527"/>
    <cellStyle name="Normal 30 4 3 3 2 4" xfId="26416"/>
    <cellStyle name="Normal 30 4 3 3 3" xfId="10126"/>
    <cellStyle name="Normal 30 4 3 3 3 2" xfId="19512"/>
    <cellStyle name="Normal 30 4 3 3 3 2 2" xfId="37796"/>
    <cellStyle name="Normal 30 4 3 3 3 3" xfId="28685"/>
    <cellStyle name="Normal 30 4 3 3 4" xfId="14973"/>
    <cellStyle name="Normal 30 4 3 3 4 2" xfId="33257"/>
    <cellStyle name="Normal 30 4 3 3 5" xfId="24147"/>
    <cellStyle name="Normal 30 4 3 4" xfId="6800"/>
    <cellStyle name="Normal 30 4 3 4 2" xfId="11343"/>
    <cellStyle name="Normal 30 4 3 4 2 2" xfId="20729"/>
    <cellStyle name="Normal 30 4 3 4 2 2 2" xfId="39013"/>
    <cellStyle name="Normal 30 4 3 4 2 3" xfId="29902"/>
    <cellStyle name="Normal 30 4 3 4 3" xfId="16189"/>
    <cellStyle name="Normal 30 4 3 4 3 2" xfId="34473"/>
    <cellStyle name="Normal 30 4 3 4 4" xfId="25362"/>
    <cellStyle name="Normal 30 4 3 5" xfId="9071"/>
    <cellStyle name="Normal 30 4 3 5 2" xfId="18457"/>
    <cellStyle name="Normal 30 4 3 5 2 2" xfId="36741"/>
    <cellStyle name="Normal 30 4 3 5 3" xfId="27630"/>
    <cellStyle name="Normal 30 4 3 6" xfId="13919"/>
    <cellStyle name="Normal 30 4 3 6 2" xfId="32203"/>
    <cellStyle name="Normal 30 4 3 7" xfId="23091"/>
    <cellStyle name="Normal 30 4 4" xfId="3645"/>
    <cellStyle name="Normal 30 4 4 2" xfId="4815"/>
    <cellStyle name="Normal 30 4 4 2 2" xfId="5451"/>
    <cellStyle name="Normal 30 4 4 2 2 2" xfId="7857"/>
    <cellStyle name="Normal 30 4 4 2 2 2 2" xfId="12400"/>
    <cellStyle name="Normal 30 4 4 2 2 2 2 2" xfId="21786"/>
    <cellStyle name="Normal 30 4 4 2 2 2 2 2 2" xfId="40070"/>
    <cellStyle name="Normal 30 4 4 2 2 2 2 3" xfId="30959"/>
    <cellStyle name="Normal 30 4 4 2 2 2 3" xfId="17246"/>
    <cellStyle name="Normal 30 4 4 2 2 2 3 2" xfId="35530"/>
    <cellStyle name="Normal 30 4 4 2 2 2 4" xfId="26419"/>
    <cellStyle name="Normal 30 4 4 2 2 3" xfId="10129"/>
    <cellStyle name="Normal 30 4 4 2 2 3 2" xfId="19515"/>
    <cellStyle name="Normal 30 4 4 2 2 3 2 2" xfId="37799"/>
    <cellStyle name="Normal 30 4 4 2 2 3 3" xfId="28688"/>
    <cellStyle name="Normal 30 4 4 2 2 4" xfId="14976"/>
    <cellStyle name="Normal 30 4 4 2 2 4 2" xfId="33260"/>
    <cellStyle name="Normal 30 4 4 2 2 5" xfId="24150"/>
    <cellStyle name="Normal 30 4 4 2 3" xfId="7253"/>
    <cellStyle name="Normal 30 4 4 2 3 2" xfId="11796"/>
    <cellStyle name="Normal 30 4 4 2 3 2 2" xfId="21182"/>
    <cellStyle name="Normal 30 4 4 2 3 2 2 2" xfId="39466"/>
    <cellStyle name="Normal 30 4 4 2 3 2 3" xfId="30355"/>
    <cellStyle name="Normal 30 4 4 2 3 3" xfId="16642"/>
    <cellStyle name="Normal 30 4 4 2 3 3 2" xfId="34926"/>
    <cellStyle name="Normal 30 4 4 2 3 4" xfId="25815"/>
    <cellStyle name="Normal 30 4 4 2 4" xfId="9525"/>
    <cellStyle name="Normal 30 4 4 2 4 2" xfId="18911"/>
    <cellStyle name="Normal 30 4 4 2 4 2 2" xfId="37195"/>
    <cellStyle name="Normal 30 4 4 2 4 3" xfId="28084"/>
    <cellStyle name="Normal 30 4 4 2 5" xfId="14372"/>
    <cellStyle name="Normal 30 4 4 2 5 2" xfId="32656"/>
    <cellStyle name="Normal 30 4 4 2 6" xfId="23546"/>
    <cellStyle name="Normal 30 4 4 3" xfId="5450"/>
    <cellStyle name="Normal 30 4 4 3 2" xfId="7856"/>
    <cellStyle name="Normal 30 4 4 3 2 2" xfId="12399"/>
    <cellStyle name="Normal 30 4 4 3 2 2 2" xfId="21785"/>
    <cellStyle name="Normal 30 4 4 3 2 2 2 2" xfId="40069"/>
    <cellStyle name="Normal 30 4 4 3 2 2 3" xfId="30958"/>
    <cellStyle name="Normal 30 4 4 3 2 3" xfId="17245"/>
    <cellStyle name="Normal 30 4 4 3 2 3 2" xfId="35529"/>
    <cellStyle name="Normal 30 4 4 3 2 4" xfId="26418"/>
    <cellStyle name="Normal 30 4 4 3 3" xfId="10128"/>
    <cellStyle name="Normal 30 4 4 3 3 2" xfId="19514"/>
    <cellStyle name="Normal 30 4 4 3 3 2 2" xfId="37798"/>
    <cellStyle name="Normal 30 4 4 3 3 3" xfId="28687"/>
    <cellStyle name="Normal 30 4 4 3 4" xfId="14975"/>
    <cellStyle name="Normal 30 4 4 3 4 2" xfId="33259"/>
    <cellStyle name="Normal 30 4 4 3 5" xfId="24149"/>
    <cellStyle name="Normal 30 4 4 4" xfId="6904"/>
    <cellStyle name="Normal 30 4 4 4 2" xfId="11447"/>
    <cellStyle name="Normal 30 4 4 4 2 2" xfId="20833"/>
    <cellStyle name="Normal 30 4 4 4 2 2 2" xfId="39117"/>
    <cellStyle name="Normal 30 4 4 4 2 3" xfId="30006"/>
    <cellStyle name="Normal 30 4 4 4 3" xfId="16293"/>
    <cellStyle name="Normal 30 4 4 4 3 2" xfId="34577"/>
    <cellStyle name="Normal 30 4 4 4 4" xfId="25466"/>
    <cellStyle name="Normal 30 4 4 5" xfId="9175"/>
    <cellStyle name="Normal 30 4 4 5 2" xfId="18561"/>
    <cellStyle name="Normal 30 4 4 5 2 2" xfId="36845"/>
    <cellStyle name="Normal 30 4 4 5 3" xfId="27734"/>
    <cellStyle name="Normal 30 4 4 6" xfId="14023"/>
    <cellStyle name="Normal 30 4 4 6 2" xfId="32307"/>
    <cellStyle name="Normal 30 4 4 7" xfId="23195"/>
    <cellStyle name="Normal 30 4 5" xfId="3737"/>
    <cellStyle name="Normal 30 4 5 2" xfId="4866"/>
    <cellStyle name="Normal 30 4 5 2 2" xfId="5453"/>
    <cellStyle name="Normal 30 4 5 2 2 2" xfId="7859"/>
    <cellStyle name="Normal 30 4 5 2 2 2 2" xfId="12402"/>
    <cellStyle name="Normal 30 4 5 2 2 2 2 2" xfId="21788"/>
    <cellStyle name="Normal 30 4 5 2 2 2 2 2 2" xfId="40072"/>
    <cellStyle name="Normal 30 4 5 2 2 2 2 3" xfId="30961"/>
    <cellStyle name="Normal 30 4 5 2 2 2 3" xfId="17248"/>
    <cellStyle name="Normal 30 4 5 2 2 2 3 2" xfId="35532"/>
    <cellStyle name="Normal 30 4 5 2 2 2 4" xfId="26421"/>
    <cellStyle name="Normal 30 4 5 2 2 3" xfId="10131"/>
    <cellStyle name="Normal 30 4 5 2 2 3 2" xfId="19517"/>
    <cellStyle name="Normal 30 4 5 2 2 3 2 2" xfId="37801"/>
    <cellStyle name="Normal 30 4 5 2 2 3 3" xfId="28690"/>
    <cellStyle name="Normal 30 4 5 2 2 4" xfId="14978"/>
    <cellStyle name="Normal 30 4 5 2 2 4 2" xfId="33262"/>
    <cellStyle name="Normal 30 4 5 2 2 5" xfId="24152"/>
    <cellStyle name="Normal 30 4 5 2 3" xfId="7304"/>
    <cellStyle name="Normal 30 4 5 2 3 2" xfId="11847"/>
    <cellStyle name="Normal 30 4 5 2 3 2 2" xfId="21233"/>
    <cellStyle name="Normal 30 4 5 2 3 2 2 2" xfId="39517"/>
    <cellStyle name="Normal 30 4 5 2 3 2 3" xfId="30406"/>
    <cellStyle name="Normal 30 4 5 2 3 3" xfId="16693"/>
    <cellStyle name="Normal 30 4 5 2 3 3 2" xfId="34977"/>
    <cellStyle name="Normal 30 4 5 2 3 4" xfId="25866"/>
    <cellStyle name="Normal 30 4 5 2 4" xfId="9576"/>
    <cellStyle name="Normal 30 4 5 2 4 2" xfId="18962"/>
    <cellStyle name="Normal 30 4 5 2 4 2 2" xfId="37246"/>
    <cellStyle name="Normal 30 4 5 2 4 3" xfId="28135"/>
    <cellStyle name="Normal 30 4 5 2 5" xfId="14423"/>
    <cellStyle name="Normal 30 4 5 2 5 2" xfId="32707"/>
    <cellStyle name="Normal 30 4 5 2 6" xfId="23597"/>
    <cellStyle name="Normal 30 4 5 3" xfId="5452"/>
    <cellStyle name="Normal 30 4 5 3 2" xfId="7858"/>
    <cellStyle name="Normal 30 4 5 3 2 2" xfId="12401"/>
    <cellStyle name="Normal 30 4 5 3 2 2 2" xfId="21787"/>
    <cellStyle name="Normal 30 4 5 3 2 2 2 2" xfId="40071"/>
    <cellStyle name="Normal 30 4 5 3 2 2 3" xfId="30960"/>
    <cellStyle name="Normal 30 4 5 3 2 3" xfId="17247"/>
    <cellStyle name="Normal 30 4 5 3 2 3 2" xfId="35531"/>
    <cellStyle name="Normal 30 4 5 3 2 4" xfId="26420"/>
    <cellStyle name="Normal 30 4 5 3 3" xfId="10130"/>
    <cellStyle name="Normal 30 4 5 3 3 2" xfId="19516"/>
    <cellStyle name="Normal 30 4 5 3 3 2 2" xfId="37800"/>
    <cellStyle name="Normal 30 4 5 3 3 3" xfId="28689"/>
    <cellStyle name="Normal 30 4 5 3 4" xfId="14977"/>
    <cellStyle name="Normal 30 4 5 3 4 2" xfId="33261"/>
    <cellStyle name="Normal 30 4 5 3 5" xfId="24151"/>
    <cellStyle name="Normal 30 4 5 4" xfId="6955"/>
    <cellStyle name="Normal 30 4 5 4 2" xfId="11498"/>
    <cellStyle name="Normal 30 4 5 4 2 2" xfId="20884"/>
    <cellStyle name="Normal 30 4 5 4 2 2 2" xfId="39168"/>
    <cellStyle name="Normal 30 4 5 4 2 3" xfId="30057"/>
    <cellStyle name="Normal 30 4 5 4 3" xfId="16344"/>
    <cellStyle name="Normal 30 4 5 4 3 2" xfId="34628"/>
    <cellStyle name="Normal 30 4 5 4 4" xfId="25517"/>
    <cellStyle name="Normal 30 4 5 5" xfId="9226"/>
    <cellStyle name="Normal 30 4 5 5 2" xfId="18612"/>
    <cellStyle name="Normal 30 4 5 5 2 2" xfId="36896"/>
    <cellStyle name="Normal 30 4 5 5 3" xfId="27785"/>
    <cellStyle name="Normal 30 4 5 6" xfId="14074"/>
    <cellStyle name="Normal 30 4 5 6 2" xfId="32358"/>
    <cellStyle name="Normal 30 4 5 7" xfId="23247"/>
    <cellStyle name="Normal 30 4 6" xfId="4548"/>
    <cellStyle name="Normal 30 4 6 2" xfId="5454"/>
    <cellStyle name="Normal 30 4 6 2 2" xfId="7860"/>
    <cellStyle name="Normal 30 4 6 2 2 2" xfId="12403"/>
    <cellStyle name="Normal 30 4 6 2 2 2 2" xfId="21789"/>
    <cellStyle name="Normal 30 4 6 2 2 2 2 2" xfId="40073"/>
    <cellStyle name="Normal 30 4 6 2 2 2 3" xfId="30962"/>
    <cellStyle name="Normal 30 4 6 2 2 3" xfId="17249"/>
    <cellStyle name="Normal 30 4 6 2 2 3 2" xfId="35533"/>
    <cellStyle name="Normal 30 4 6 2 2 4" xfId="26422"/>
    <cellStyle name="Normal 30 4 6 2 3" xfId="10132"/>
    <cellStyle name="Normal 30 4 6 2 3 2" xfId="19518"/>
    <cellStyle name="Normal 30 4 6 2 3 2 2" xfId="37802"/>
    <cellStyle name="Normal 30 4 6 2 3 3" xfId="28691"/>
    <cellStyle name="Normal 30 4 6 2 4" xfId="14979"/>
    <cellStyle name="Normal 30 4 6 2 4 2" xfId="33263"/>
    <cellStyle name="Normal 30 4 6 2 5" xfId="24153"/>
    <cellStyle name="Normal 30 4 6 3" xfId="6986"/>
    <cellStyle name="Normal 30 4 6 3 2" xfId="11529"/>
    <cellStyle name="Normal 30 4 6 3 2 2" xfId="20915"/>
    <cellStyle name="Normal 30 4 6 3 2 2 2" xfId="39199"/>
    <cellStyle name="Normal 30 4 6 3 2 3" xfId="30088"/>
    <cellStyle name="Normal 30 4 6 3 3" xfId="16375"/>
    <cellStyle name="Normal 30 4 6 3 3 2" xfId="34659"/>
    <cellStyle name="Normal 30 4 6 3 4" xfId="25548"/>
    <cellStyle name="Normal 30 4 6 4" xfId="9258"/>
    <cellStyle name="Normal 30 4 6 4 2" xfId="18644"/>
    <cellStyle name="Normal 30 4 6 4 2 2" xfId="36928"/>
    <cellStyle name="Normal 30 4 6 4 3" xfId="27817"/>
    <cellStyle name="Normal 30 4 6 5" xfId="14105"/>
    <cellStyle name="Normal 30 4 6 5 2" xfId="32389"/>
    <cellStyle name="Normal 30 4 6 6" xfId="23279"/>
    <cellStyle name="Normal 30 4 7" xfId="5439"/>
    <cellStyle name="Normal 30 4 7 2" xfId="7845"/>
    <cellStyle name="Normal 30 4 7 2 2" xfId="12388"/>
    <cellStyle name="Normal 30 4 7 2 2 2" xfId="21774"/>
    <cellStyle name="Normal 30 4 7 2 2 2 2" xfId="40058"/>
    <cellStyle name="Normal 30 4 7 2 2 3" xfId="30947"/>
    <cellStyle name="Normal 30 4 7 2 3" xfId="17234"/>
    <cellStyle name="Normal 30 4 7 2 3 2" xfId="35518"/>
    <cellStyle name="Normal 30 4 7 2 4" xfId="26407"/>
    <cellStyle name="Normal 30 4 7 3" xfId="10117"/>
    <cellStyle name="Normal 30 4 7 3 2" xfId="19503"/>
    <cellStyle name="Normal 30 4 7 3 2 2" xfId="37787"/>
    <cellStyle name="Normal 30 4 7 3 3" xfId="28676"/>
    <cellStyle name="Normal 30 4 7 4" xfId="14964"/>
    <cellStyle name="Normal 30 4 7 4 2" xfId="33248"/>
    <cellStyle name="Normal 30 4 7 5" xfId="24138"/>
    <cellStyle name="Normal 30 4 8" xfId="6637"/>
    <cellStyle name="Normal 30 4 8 2" xfId="11180"/>
    <cellStyle name="Normal 30 4 8 2 2" xfId="20566"/>
    <cellStyle name="Normal 30 4 8 2 2 2" xfId="38850"/>
    <cellStyle name="Normal 30 4 8 2 3" xfId="29739"/>
    <cellStyle name="Normal 30 4 8 3" xfId="16026"/>
    <cellStyle name="Normal 30 4 8 3 2" xfId="34310"/>
    <cellStyle name="Normal 30 4 8 4" xfId="25199"/>
    <cellStyle name="Normal 30 4 9" xfId="8908"/>
    <cellStyle name="Normal 30 4 9 2" xfId="18294"/>
    <cellStyle name="Normal 30 4 9 2 2" xfId="36578"/>
    <cellStyle name="Normal 30 4 9 3" xfId="27467"/>
    <cellStyle name="Normal 30 5" xfId="1805"/>
    <cellStyle name="Normal 30 5 10" xfId="13758"/>
    <cellStyle name="Normal 30 5 10 2" xfId="32042"/>
    <cellStyle name="Normal 30 5 11" xfId="22920"/>
    <cellStyle name="Normal 30 5 2" xfId="2386"/>
    <cellStyle name="Normal 30 5 2 10" xfId="22965"/>
    <cellStyle name="Normal 30 5 2 2" xfId="3613"/>
    <cellStyle name="Normal 30 5 2 2 2" xfId="4784"/>
    <cellStyle name="Normal 30 5 2 2 2 2" xfId="5458"/>
    <cellStyle name="Normal 30 5 2 2 2 2 2" xfId="7864"/>
    <cellStyle name="Normal 30 5 2 2 2 2 2 2" xfId="12407"/>
    <cellStyle name="Normal 30 5 2 2 2 2 2 2 2" xfId="21793"/>
    <cellStyle name="Normal 30 5 2 2 2 2 2 2 2 2" xfId="40077"/>
    <cellStyle name="Normal 30 5 2 2 2 2 2 2 3" xfId="30966"/>
    <cellStyle name="Normal 30 5 2 2 2 2 2 3" xfId="17253"/>
    <cellStyle name="Normal 30 5 2 2 2 2 2 3 2" xfId="35537"/>
    <cellStyle name="Normal 30 5 2 2 2 2 2 4" xfId="26426"/>
    <cellStyle name="Normal 30 5 2 2 2 2 3" xfId="10136"/>
    <cellStyle name="Normal 30 5 2 2 2 2 3 2" xfId="19522"/>
    <cellStyle name="Normal 30 5 2 2 2 2 3 2 2" xfId="37806"/>
    <cellStyle name="Normal 30 5 2 2 2 2 3 3" xfId="28695"/>
    <cellStyle name="Normal 30 5 2 2 2 2 4" xfId="14983"/>
    <cellStyle name="Normal 30 5 2 2 2 2 4 2" xfId="33267"/>
    <cellStyle name="Normal 30 5 2 2 2 2 5" xfId="24157"/>
    <cellStyle name="Normal 30 5 2 2 2 3" xfId="7222"/>
    <cellStyle name="Normal 30 5 2 2 2 3 2" xfId="11765"/>
    <cellStyle name="Normal 30 5 2 2 2 3 2 2" xfId="21151"/>
    <cellStyle name="Normal 30 5 2 2 2 3 2 2 2" xfId="39435"/>
    <cellStyle name="Normal 30 5 2 2 2 3 2 3" xfId="30324"/>
    <cellStyle name="Normal 30 5 2 2 2 3 3" xfId="16611"/>
    <cellStyle name="Normal 30 5 2 2 2 3 3 2" xfId="34895"/>
    <cellStyle name="Normal 30 5 2 2 2 3 4" xfId="25784"/>
    <cellStyle name="Normal 30 5 2 2 2 4" xfId="9494"/>
    <cellStyle name="Normal 30 5 2 2 2 4 2" xfId="18880"/>
    <cellStyle name="Normal 30 5 2 2 2 4 2 2" xfId="37164"/>
    <cellStyle name="Normal 30 5 2 2 2 4 3" xfId="28053"/>
    <cellStyle name="Normal 30 5 2 2 2 5" xfId="14341"/>
    <cellStyle name="Normal 30 5 2 2 2 5 2" xfId="32625"/>
    <cellStyle name="Normal 30 5 2 2 2 6" xfId="23515"/>
    <cellStyle name="Normal 30 5 2 2 3" xfId="5457"/>
    <cellStyle name="Normal 30 5 2 2 3 2" xfId="7863"/>
    <cellStyle name="Normal 30 5 2 2 3 2 2" xfId="12406"/>
    <cellStyle name="Normal 30 5 2 2 3 2 2 2" xfId="21792"/>
    <cellStyle name="Normal 30 5 2 2 3 2 2 2 2" xfId="40076"/>
    <cellStyle name="Normal 30 5 2 2 3 2 2 3" xfId="30965"/>
    <cellStyle name="Normal 30 5 2 2 3 2 3" xfId="17252"/>
    <cellStyle name="Normal 30 5 2 2 3 2 3 2" xfId="35536"/>
    <cellStyle name="Normal 30 5 2 2 3 2 4" xfId="26425"/>
    <cellStyle name="Normal 30 5 2 2 3 3" xfId="10135"/>
    <cellStyle name="Normal 30 5 2 2 3 3 2" xfId="19521"/>
    <cellStyle name="Normal 30 5 2 2 3 3 2 2" xfId="37805"/>
    <cellStyle name="Normal 30 5 2 2 3 3 3" xfId="28694"/>
    <cellStyle name="Normal 30 5 2 2 3 4" xfId="14982"/>
    <cellStyle name="Normal 30 5 2 2 3 4 2" xfId="33266"/>
    <cellStyle name="Normal 30 5 2 2 3 5" xfId="24156"/>
    <cellStyle name="Normal 30 5 2 2 4" xfId="6873"/>
    <cellStyle name="Normal 30 5 2 2 4 2" xfId="11416"/>
    <cellStyle name="Normal 30 5 2 2 4 2 2" xfId="20802"/>
    <cellStyle name="Normal 30 5 2 2 4 2 2 2" xfId="39086"/>
    <cellStyle name="Normal 30 5 2 2 4 2 3" xfId="29975"/>
    <cellStyle name="Normal 30 5 2 2 4 3" xfId="16262"/>
    <cellStyle name="Normal 30 5 2 2 4 3 2" xfId="34546"/>
    <cellStyle name="Normal 30 5 2 2 4 4" xfId="25435"/>
    <cellStyle name="Normal 30 5 2 2 5" xfId="9144"/>
    <cellStyle name="Normal 30 5 2 2 5 2" xfId="18530"/>
    <cellStyle name="Normal 30 5 2 2 5 2 2" xfId="36814"/>
    <cellStyle name="Normal 30 5 2 2 5 3" xfId="27703"/>
    <cellStyle name="Normal 30 5 2 2 6" xfId="13992"/>
    <cellStyle name="Normal 30 5 2 2 6 2" xfId="32276"/>
    <cellStyle name="Normal 30 5 2 2 7" xfId="23164"/>
    <cellStyle name="Normal 30 5 2 3" xfId="3598"/>
    <cellStyle name="Normal 30 5 2 3 2" xfId="4770"/>
    <cellStyle name="Normal 30 5 2 3 2 2" xfId="5460"/>
    <cellStyle name="Normal 30 5 2 3 2 2 2" xfId="7866"/>
    <cellStyle name="Normal 30 5 2 3 2 2 2 2" xfId="12409"/>
    <cellStyle name="Normal 30 5 2 3 2 2 2 2 2" xfId="21795"/>
    <cellStyle name="Normal 30 5 2 3 2 2 2 2 2 2" xfId="40079"/>
    <cellStyle name="Normal 30 5 2 3 2 2 2 2 3" xfId="30968"/>
    <cellStyle name="Normal 30 5 2 3 2 2 2 3" xfId="17255"/>
    <cellStyle name="Normal 30 5 2 3 2 2 2 3 2" xfId="35539"/>
    <cellStyle name="Normal 30 5 2 3 2 2 2 4" xfId="26428"/>
    <cellStyle name="Normal 30 5 2 3 2 2 3" xfId="10138"/>
    <cellStyle name="Normal 30 5 2 3 2 2 3 2" xfId="19524"/>
    <cellStyle name="Normal 30 5 2 3 2 2 3 2 2" xfId="37808"/>
    <cellStyle name="Normal 30 5 2 3 2 2 3 3" xfId="28697"/>
    <cellStyle name="Normal 30 5 2 3 2 2 4" xfId="14985"/>
    <cellStyle name="Normal 30 5 2 3 2 2 4 2" xfId="33269"/>
    <cellStyle name="Normal 30 5 2 3 2 2 5" xfId="24159"/>
    <cellStyle name="Normal 30 5 2 3 2 3" xfId="7208"/>
    <cellStyle name="Normal 30 5 2 3 2 3 2" xfId="11751"/>
    <cellStyle name="Normal 30 5 2 3 2 3 2 2" xfId="21137"/>
    <cellStyle name="Normal 30 5 2 3 2 3 2 2 2" xfId="39421"/>
    <cellStyle name="Normal 30 5 2 3 2 3 2 3" xfId="30310"/>
    <cellStyle name="Normal 30 5 2 3 2 3 3" xfId="16597"/>
    <cellStyle name="Normal 30 5 2 3 2 3 3 2" xfId="34881"/>
    <cellStyle name="Normal 30 5 2 3 2 3 4" xfId="25770"/>
    <cellStyle name="Normal 30 5 2 3 2 4" xfId="9480"/>
    <cellStyle name="Normal 30 5 2 3 2 4 2" xfId="18866"/>
    <cellStyle name="Normal 30 5 2 3 2 4 2 2" xfId="37150"/>
    <cellStyle name="Normal 30 5 2 3 2 4 3" xfId="28039"/>
    <cellStyle name="Normal 30 5 2 3 2 5" xfId="14327"/>
    <cellStyle name="Normal 30 5 2 3 2 5 2" xfId="32611"/>
    <cellStyle name="Normal 30 5 2 3 2 6" xfId="23501"/>
    <cellStyle name="Normal 30 5 2 3 3" xfId="5459"/>
    <cellStyle name="Normal 30 5 2 3 3 2" xfId="7865"/>
    <cellStyle name="Normal 30 5 2 3 3 2 2" xfId="12408"/>
    <cellStyle name="Normal 30 5 2 3 3 2 2 2" xfId="21794"/>
    <cellStyle name="Normal 30 5 2 3 3 2 2 2 2" xfId="40078"/>
    <cellStyle name="Normal 30 5 2 3 3 2 2 3" xfId="30967"/>
    <cellStyle name="Normal 30 5 2 3 3 2 3" xfId="17254"/>
    <cellStyle name="Normal 30 5 2 3 3 2 3 2" xfId="35538"/>
    <cellStyle name="Normal 30 5 2 3 3 2 4" xfId="26427"/>
    <cellStyle name="Normal 30 5 2 3 3 3" xfId="10137"/>
    <cellStyle name="Normal 30 5 2 3 3 3 2" xfId="19523"/>
    <cellStyle name="Normal 30 5 2 3 3 3 2 2" xfId="37807"/>
    <cellStyle name="Normal 30 5 2 3 3 3 3" xfId="28696"/>
    <cellStyle name="Normal 30 5 2 3 3 4" xfId="14984"/>
    <cellStyle name="Normal 30 5 2 3 3 4 2" xfId="33268"/>
    <cellStyle name="Normal 30 5 2 3 3 5" xfId="24158"/>
    <cellStyle name="Normal 30 5 2 3 4" xfId="6859"/>
    <cellStyle name="Normal 30 5 2 3 4 2" xfId="11402"/>
    <cellStyle name="Normal 30 5 2 3 4 2 2" xfId="20788"/>
    <cellStyle name="Normal 30 5 2 3 4 2 2 2" xfId="39072"/>
    <cellStyle name="Normal 30 5 2 3 4 2 3" xfId="29961"/>
    <cellStyle name="Normal 30 5 2 3 4 3" xfId="16248"/>
    <cellStyle name="Normal 30 5 2 3 4 3 2" xfId="34532"/>
    <cellStyle name="Normal 30 5 2 3 4 4" xfId="25421"/>
    <cellStyle name="Normal 30 5 2 3 5" xfId="9130"/>
    <cellStyle name="Normal 30 5 2 3 5 2" xfId="18516"/>
    <cellStyle name="Normal 30 5 2 3 5 2 2" xfId="36800"/>
    <cellStyle name="Normal 30 5 2 3 5 3" xfId="27689"/>
    <cellStyle name="Normal 30 5 2 3 6" xfId="13978"/>
    <cellStyle name="Normal 30 5 2 3 6 2" xfId="32262"/>
    <cellStyle name="Normal 30 5 2 3 7" xfId="23150"/>
    <cellStyle name="Normal 30 5 2 4" xfId="3377"/>
    <cellStyle name="Normal 30 5 2 4 2" xfId="4652"/>
    <cellStyle name="Normal 30 5 2 4 2 2" xfId="5462"/>
    <cellStyle name="Normal 30 5 2 4 2 2 2" xfId="7868"/>
    <cellStyle name="Normal 30 5 2 4 2 2 2 2" xfId="12411"/>
    <cellStyle name="Normal 30 5 2 4 2 2 2 2 2" xfId="21797"/>
    <cellStyle name="Normal 30 5 2 4 2 2 2 2 2 2" xfId="40081"/>
    <cellStyle name="Normal 30 5 2 4 2 2 2 2 3" xfId="30970"/>
    <cellStyle name="Normal 30 5 2 4 2 2 2 3" xfId="17257"/>
    <cellStyle name="Normal 30 5 2 4 2 2 2 3 2" xfId="35541"/>
    <cellStyle name="Normal 30 5 2 4 2 2 2 4" xfId="26430"/>
    <cellStyle name="Normal 30 5 2 4 2 2 3" xfId="10140"/>
    <cellStyle name="Normal 30 5 2 4 2 2 3 2" xfId="19526"/>
    <cellStyle name="Normal 30 5 2 4 2 2 3 2 2" xfId="37810"/>
    <cellStyle name="Normal 30 5 2 4 2 2 3 3" xfId="28699"/>
    <cellStyle name="Normal 30 5 2 4 2 2 4" xfId="14987"/>
    <cellStyle name="Normal 30 5 2 4 2 2 4 2" xfId="33271"/>
    <cellStyle name="Normal 30 5 2 4 2 2 5" xfId="24161"/>
    <cellStyle name="Normal 30 5 2 4 2 3" xfId="7090"/>
    <cellStyle name="Normal 30 5 2 4 2 3 2" xfId="11633"/>
    <cellStyle name="Normal 30 5 2 4 2 3 2 2" xfId="21019"/>
    <cellStyle name="Normal 30 5 2 4 2 3 2 2 2" xfId="39303"/>
    <cellStyle name="Normal 30 5 2 4 2 3 2 3" xfId="30192"/>
    <cellStyle name="Normal 30 5 2 4 2 3 3" xfId="16479"/>
    <cellStyle name="Normal 30 5 2 4 2 3 3 2" xfId="34763"/>
    <cellStyle name="Normal 30 5 2 4 2 3 4" xfId="25652"/>
    <cellStyle name="Normal 30 5 2 4 2 4" xfId="9362"/>
    <cellStyle name="Normal 30 5 2 4 2 4 2" xfId="18748"/>
    <cellStyle name="Normal 30 5 2 4 2 4 2 2" xfId="37032"/>
    <cellStyle name="Normal 30 5 2 4 2 4 3" xfId="27921"/>
    <cellStyle name="Normal 30 5 2 4 2 5" xfId="14209"/>
    <cellStyle name="Normal 30 5 2 4 2 5 2" xfId="32493"/>
    <cellStyle name="Normal 30 5 2 4 2 6" xfId="23383"/>
    <cellStyle name="Normal 30 5 2 4 3" xfId="5461"/>
    <cellStyle name="Normal 30 5 2 4 3 2" xfId="7867"/>
    <cellStyle name="Normal 30 5 2 4 3 2 2" xfId="12410"/>
    <cellStyle name="Normal 30 5 2 4 3 2 2 2" xfId="21796"/>
    <cellStyle name="Normal 30 5 2 4 3 2 2 2 2" xfId="40080"/>
    <cellStyle name="Normal 30 5 2 4 3 2 2 3" xfId="30969"/>
    <cellStyle name="Normal 30 5 2 4 3 2 3" xfId="17256"/>
    <cellStyle name="Normal 30 5 2 4 3 2 3 2" xfId="35540"/>
    <cellStyle name="Normal 30 5 2 4 3 2 4" xfId="26429"/>
    <cellStyle name="Normal 30 5 2 4 3 3" xfId="10139"/>
    <cellStyle name="Normal 30 5 2 4 3 3 2" xfId="19525"/>
    <cellStyle name="Normal 30 5 2 4 3 3 2 2" xfId="37809"/>
    <cellStyle name="Normal 30 5 2 4 3 3 3" xfId="28698"/>
    <cellStyle name="Normal 30 5 2 4 3 4" xfId="14986"/>
    <cellStyle name="Normal 30 5 2 4 3 4 2" xfId="33270"/>
    <cellStyle name="Normal 30 5 2 4 3 5" xfId="24160"/>
    <cellStyle name="Normal 30 5 2 4 4" xfId="6741"/>
    <cellStyle name="Normal 30 5 2 4 4 2" xfId="11284"/>
    <cellStyle name="Normal 30 5 2 4 4 2 2" xfId="20670"/>
    <cellStyle name="Normal 30 5 2 4 4 2 2 2" xfId="38954"/>
    <cellStyle name="Normal 30 5 2 4 4 2 3" xfId="29843"/>
    <cellStyle name="Normal 30 5 2 4 4 3" xfId="16130"/>
    <cellStyle name="Normal 30 5 2 4 4 3 2" xfId="34414"/>
    <cellStyle name="Normal 30 5 2 4 4 4" xfId="25303"/>
    <cellStyle name="Normal 30 5 2 4 5" xfId="9012"/>
    <cellStyle name="Normal 30 5 2 4 5 2" xfId="18398"/>
    <cellStyle name="Normal 30 5 2 4 5 2 2" xfId="36682"/>
    <cellStyle name="Normal 30 5 2 4 5 3" xfId="27571"/>
    <cellStyle name="Normal 30 5 2 4 6" xfId="13860"/>
    <cellStyle name="Normal 30 5 2 4 6 2" xfId="32144"/>
    <cellStyle name="Normal 30 5 2 4 7" xfId="23031"/>
    <cellStyle name="Normal 30 5 2 5" xfId="4592"/>
    <cellStyle name="Normal 30 5 2 5 2" xfId="5463"/>
    <cellStyle name="Normal 30 5 2 5 2 2" xfId="7869"/>
    <cellStyle name="Normal 30 5 2 5 2 2 2" xfId="12412"/>
    <cellStyle name="Normal 30 5 2 5 2 2 2 2" xfId="21798"/>
    <cellStyle name="Normal 30 5 2 5 2 2 2 2 2" xfId="40082"/>
    <cellStyle name="Normal 30 5 2 5 2 2 2 3" xfId="30971"/>
    <cellStyle name="Normal 30 5 2 5 2 2 3" xfId="17258"/>
    <cellStyle name="Normal 30 5 2 5 2 2 3 2" xfId="35542"/>
    <cellStyle name="Normal 30 5 2 5 2 2 4" xfId="26431"/>
    <cellStyle name="Normal 30 5 2 5 2 3" xfId="10141"/>
    <cellStyle name="Normal 30 5 2 5 2 3 2" xfId="19527"/>
    <cellStyle name="Normal 30 5 2 5 2 3 2 2" xfId="37811"/>
    <cellStyle name="Normal 30 5 2 5 2 3 3" xfId="28700"/>
    <cellStyle name="Normal 30 5 2 5 2 4" xfId="14988"/>
    <cellStyle name="Normal 30 5 2 5 2 4 2" xfId="33272"/>
    <cellStyle name="Normal 30 5 2 5 2 5" xfId="24162"/>
    <cellStyle name="Normal 30 5 2 5 3" xfId="7030"/>
    <cellStyle name="Normal 30 5 2 5 3 2" xfId="11573"/>
    <cellStyle name="Normal 30 5 2 5 3 2 2" xfId="20959"/>
    <cellStyle name="Normal 30 5 2 5 3 2 2 2" xfId="39243"/>
    <cellStyle name="Normal 30 5 2 5 3 2 3" xfId="30132"/>
    <cellStyle name="Normal 30 5 2 5 3 3" xfId="16419"/>
    <cellStyle name="Normal 30 5 2 5 3 3 2" xfId="34703"/>
    <cellStyle name="Normal 30 5 2 5 3 4" xfId="25592"/>
    <cellStyle name="Normal 30 5 2 5 4" xfId="9302"/>
    <cellStyle name="Normal 30 5 2 5 4 2" xfId="18688"/>
    <cellStyle name="Normal 30 5 2 5 4 2 2" xfId="36972"/>
    <cellStyle name="Normal 30 5 2 5 4 3" xfId="27861"/>
    <cellStyle name="Normal 30 5 2 5 5" xfId="14149"/>
    <cellStyle name="Normal 30 5 2 5 5 2" xfId="32433"/>
    <cellStyle name="Normal 30 5 2 5 6" xfId="23323"/>
    <cellStyle name="Normal 30 5 2 6" xfId="5456"/>
    <cellStyle name="Normal 30 5 2 6 2" xfId="7862"/>
    <cellStyle name="Normal 30 5 2 6 2 2" xfId="12405"/>
    <cellStyle name="Normal 30 5 2 6 2 2 2" xfId="21791"/>
    <cellStyle name="Normal 30 5 2 6 2 2 2 2" xfId="40075"/>
    <cellStyle name="Normal 30 5 2 6 2 2 3" xfId="30964"/>
    <cellStyle name="Normal 30 5 2 6 2 3" xfId="17251"/>
    <cellStyle name="Normal 30 5 2 6 2 3 2" xfId="35535"/>
    <cellStyle name="Normal 30 5 2 6 2 4" xfId="26424"/>
    <cellStyle name="Normal 30 5 2 6 3" xfId="10134"/>
    <cellStyle name="Normal 30 5 2 6 3 2" xfId="19520"/>
    <cellStyle name="Normal 30 5 2 6 3 2 2" xfId="37804"/>
    <cellStyle name="Normal 30 5 2 6 3 3" xfId="28693"/>
    <cellStyle name="Normal 30 5 2 6 4" xfId="14981"/>
    <cellStyle name="Normal 30 5 2 6 4 2" xfId="33265"/>
    <cellStyle name="Normal 30 5 2 6 5" xfId="24155"/>
    <cellStyle name="Normal 30 5 2 7" xfId="6681"/>
    <cellStyle name="Normal 30 5 2 7 2" xfId="11224"/>
    <cellStyle name="Normal 30 5 2 7 2 2" xfId="20610"/>
    <cellStyle name="Normal 30 5 2 7 2 2 2" xfId="38894"/>
    <cellStyle name="Normal 30 5 2 7 2 3" xfId="29783"/>
    <cellStyle name="Normal 30 5 2 7 3" xfId="16070"/>
    <cellStyle name="Normal 30 5 2 7 3 2" xfId="34354"/>
    <cellStyle name="Normal 30 5 2 7 4" xfId="25243"/>
    <cellStyle name="Normal 30 5 2 8" xfId="8952"/>
    <cellStyle name="Normal 30 5 2 8 2" xfId="18338"/>
    <cellStyle name="Normal 30 5 2 8 2 2" xfId="36622"/>
    <cellStyle name="Normal 30 5 2 8 3" xfId="27511"/>
    <cellStyle name="Normal 30 5 2 9" xfId="13800"/>
    <cellStyle name="Normal 30 5 2 9 2" xfId="32084"/>
    <cellStyle name="Normal 30 5 3" xfId="3506"/>
    <cellStyle name="Normal 30 5 3 2" xfId="4715"/>
    <cellStyle name="Normal 30 5 3 2 2" xfId="5465"/>
    <cellStyle name="Normal 30 5 3 2 2 2" xfId="7871"/>
    <cellStyle name="Normal 30 5 3 2 2 2 2" xfId="12414"/>
    <cellStyle name="Normal 30 5 3 2 2 2 2 2" xfId="21800"/>
    <cellStyle name="Normal 30 5 3 2 2 2 2 2 2" xfId="40084"/>
    <cellStyle name="Normal 30 5 3 2 2 2 2 3" xfId="30973"/>
    <cellStyle name="Normal 30 5 3 2 2 2 3" xfId="17260"/>
    <cellStyle name="Normal 30 5 3 2 2 2 3 2" xfId="35544"/>
    <cellStyle name="Normal 30 5 3 2 2 2 4" xfId="26433"/>
    <cellStyle name="Normal 30 5 3 2 2 3" xfId="10143"/>
    <cellStyle name="Normal 30 5 3 2 2 3 2" xfId="19529"/>
    <cellStyle name="Normal 30 5 3 2 2 3 2 2" xfId="37813"/>
    <cellStyle name="Normal 30 5 3 2 2 3 3" xfId="28702"/>
    <cellStyle name="Normal 30 5 3 2 2 4" xfId="14990"/>
    <cellStyle name="Normal 30 5 3 2 2 4 2" xfId="33274"/>
    <cellStyle name="Normal 30 5 3 2 2 5" xfId="24164"/>
    <cellStyle name="Normal 30 5 3 2 3" xfId="7153"/>
    <cellStyle name="Normal 30 5 3 2 3 2" xfId="11696"/>
    <cellStyle name="Normal 30 5 3 2 3 2 2" xfId="21082"/>
    <cellStyle name="Normal 30 5 3 2 3 2 2 2" xfId="39366"/>
    <cellStyle name="Normal 30 5 3 2 3 2 3" xfId="30255"/>
    <cellStyle name="Normal 30 5 3 2 3 3" xfId="16542"/>
    <cellStyle name="Normal 30 5 3 2 3 3 2" xfId="34826"/>
    <cellStyle name="Normal 30 5 3 2 3 4" xfId="25715"/>
    <cellStyle name="Normal 30 5 3 2 4" xfId="9425"/>
    <cellStyle name="Normal 30 5 3 2 4 2" xfId="18811"/>
    <cellStyle name="Normal 30 5 3 2 4 2 2" xfId="37095"/>
    <cellStyle name="Normal 30 5 3 2 4 3" xfId="27984"/>
    <cellStyle name="Normal 30 5 3 2 5" xfId="14272"/>
    <cellStyle name="Normal 30 5 3 2 5 2" xfId="32556"/>
    <cellStyle name="Normal 30 5 3 2 6" xfId="23446"/>
    <cellStyle name="Normal 30 5 3 3" xfId="5464"/>
    <cellStyle name="Normal 30 5 3 3 2" xfId="7870"/>
    <cellStyle name="Normal 30 5 3 3 2 2" xfId="12413"/>
    <cellStyle name="Normal 30 5 3 3 2 2 2" xfId="21799"/>
    <cellStyle name="Normal 30 5 3 3 2 2 2 2" xfId="40083"/>
    <cellStyle name="Normal 30 5 3 3 2 2 3" xfId="30972"/>
    <cellStyle name="Normal 30 5 3 3 2 3" xfId="17259"/>
    <cellStyle name="Normal 30 5 3 3 2 3 2" xfId="35543"/>
    <cellStyle name="Normal 30 5 3 3 2 4" xfId="26432"/>
    <cellStyle name="Normal 30 5 3 3 3" xfId="10142"/>
    <cellStyle name="Normal 30 5 3 3 3 2" xfId="19528"/>
    <cellStyle name="Normal 30 5 3 3 3 2 2" xfId="37812"/>
    <cellStyle name="Normal 30 5 3 3 3 3" xfId="28701"/>
    <cellStyle name="Normal 30 5 3 3 4" xfId="14989"/>
    <cellStyle name="Normal 30 5 3 3 4 2" xfId="33273"/>
    <cellStyle name="Normal 30 5 3 3 5" xfId="24163"/>
    <cellStyle name="Normal 30 5 3 4" xfId="6804"/>
    <cellStyle name="Normal 30 5 3 4 2" xfId="11347"/>
    <cellStyle name="Normal 30 5 3 4 2 2" xfId="20733"/>
    <cellStyle name="Normal 30 5 3 4 2 2 2" xfId="39017"/>
    <cellStyle name="Normal 30 5 3 4 2 3" xfId="29906"/>
    <cellStyle name="Normal 30 5 3 4 3" xfId="16193"/>
    <cellStyle name="Normal 30 5 3 4 3 2" xfId="34477"/>
    <cellStyle name="Normal 30 5 3 4 4" xfId="25366"/>
    <cellStyle name="Normal 30 5 3 5" xfId="9075"/>
    <cellStyle name="Normal 30 5 3 5 2" xfId="18461"/>
    <cellStyle name="Normal 30 5 3 5 2 2" xfId="36745"/>
    <cellStyle name="Normal 30 5 3 5 3" xfId="27634"/>
    <cellStyle name="Normal 30 5 3 6" xfId="13923"/>
    <cellStyle name="Normal 30 5 3 6 2" xfId="32207"/>
    <cellStyle name="Normal 30 5 3 7" xfId="23095"/>
    <cellStyle name="Normal 30 5 4" xfId="3393"/>
    <cellStyle name="Normal 30 5 4 2" xfId="4662"/>
    <cellStyle name="Normal 30 5 4 2 2" xfId="5467"/>
    <cellStyle name="Normal 30 5 4 2 2 2" xfId="7873"/>
    <cellStyle name="Normal 30 5 4 2 2 2 2" xfId="12416"/>
    <cellStyle name="Normal 30 5 4 2 2 2 2 2" xfId="21802"/>
    <cellStyle name="Normal 30 5 4 2 2 2 2 2 2" xfId="40086"/>
    <cellStyle name="Normal 30 5 4 2 2 2 2 3" xfId="30975"/>
    <cellStyle name="Normal 30 5 4 2 2 2 3" xfId="17262"/>
    <cellStyle name="Normal 30 5 4 2 2 2 3 2" xfId="35546"/>
    <cellStyle name="Normal 30 5 4 2 2 2 4" xfId="26435"/>
    <cellStyle name="Normal 30 5 4 2 2 3" xfId="10145"/>
    <cellStyle name="Normal 30 5 4 2 2 3 2" xfId="19531"/>
    <cellStyle name="Normal 30 5 4 2 2 3 2 2" xfId="37815"/>
    <cellStyle name="Normal 30 5 4 2 2 3 3" xfId="28704"/>
    <cellStyle name="Normal 30 5 4 2 2 4" xfId="14992"/>
    <cellStyle name="Normal 30 5 4 2 2 4 2" xfId="33276"/>
    <cellStyle name="Normal 30 5 4 2 2 5" xfId="24166"/>
    <cellStyle name="Normal 30 5 4 2 3" xfId="7100"/>
    <cellStyle name="Normal 30 5 4 2 3 2" xfId="11643"/>
    <cellStyle name="Normal 30 5 4 2 3 2 2" xfId="21029"/>
    <cellStyle name="Normal 30 5 4 2 3 2 2 2" xfId="39313"/>
    <cellStyle name="Normal 30 5 4 2 3 2 3" xfId="30202"/>
    <cellStyle name="Normal 30 5 4 2 3 3" xfId="16489"/>
    <cellStyle name="Normal 30 5 4 2 3 3 2" xfId="34773"/>
    <cellStyle name="Normal 30 5 4 2 3 4" xfId="25662"/>
    <cellStyle name="Normal 30 5 4 2 4" xfId="9372"/>
    <cellStyle name="Normal 30 5 4 2 4 2" xfId="18758"/>
    <cellStyle name="Normal 30 5 4 2 4 2 2" xfId="37042"/>
    <cellStyle name="Normal 30 5 4 2 4 3" xfId="27931"/>
    <cellStyle name="Normal 30 5 4 2 5" xfId="14219"/>
    <cellStyle name="Normal 30 5 4 2 5 2" xfId="32503"/>
    <cellStyle name="Normal 30 5 4 2 6" xfId="23393"/>
    <cellStyle name="Normal 30 5 4 3" xfId="5466"/>
    <cellStyle name="Normal 30 5 4 3 2" xfId="7872"/>
    <cellStyle name="Normal 30 5 4 3 2 2" xfId="12415"/>
    <cellStyle name="Normal 30 5 4 3 2 2 2" xfId="21801"/>
    <cellStyle name="Normal 30 5 4 3 2 2 2 2" xfId="40085"/>
    <cellStyle name="Normal 30 5 4 3 2 2 3" xfId="30974"/>
    <cellStyle name="Normal 30 5 4 3 2 3" xfId="17261"/>
    <cellStyle name="Normal 30 5 4 3 2 3 2" xfId="35545"/>
    <cellStyle name="Normal 30 5 4 3 2 4" xfId="26434"/>
    <cellStyle name="Normal 30 5 4 3 3" xfId="10144"/>
    <cellStyle name="Normal 30 5 4 3 3 2" xfId="19530"/>
    <cellStyle name="Normal 30 5 4 3 3 2 2" xfId="37814"/>
    <cellStyle name="Normal 30 5 4 3 3 3" xfId="28703"/>
    <cellStyle name="Normal 30 5 4 3 4" xfId="14991"/>
    <cellStyle name="Normal 30 5 4 3 4 2" xfId="33275"/>
    <cellStyle name="Normal 30 5 4 3 5" xfId="24165"/>
    <cellStyle name="Normal 30 5 4 4" xfId="6751"/>
    <cellStyle name="Normal 30 5 4 4 2" xfId="11294"/>
    <cellStyle name="Normal 30 5 4 4 2 2" xfId="20680"/>
    <cellStyle name="Normal 30 5 4 4 2 2 2" xfId="38964"/>
    <cellStyle name="Normal 30 5 4 4 2 3" xfId="29853"/>
    <cellStyle name="Normal 30 5 4 4 3" xfId="16140"/>
    <cellStyle name="Normal 30 5 4 4 3 2" xfId="34424"/>
    <cellStyle name="Normal 30 5 4 4 4" xfId="25313"/>
    <cellStyle name="Normal 30 5 4 5" xfId="9022"/>
    <cellStyle name="Normal 30 5 4 5 2" xfId="18408"/>
    <cellStyle name="Normal 30 5 4 5 2 2" xfId="36692"/>
    <cellStyle name="Normal 30 5 4 5 3" xfId="27581"/>
    <cellStyle name="Normal 30 5 4 6" xfId="13870"/>
    <cellStyle name="Normal 30 5 4 6 2" xfId="32154"/>
    <cellStyle name="Normal 30 5 4 7" xfId="23041"/>
    <cellStyle name="Normal 30 5 5" xfId="3358"/>
    <cellStyle name="Normal 30 5 5 2" xfId="4642"/>
    <cellStyle name="Normal 30 5 5 2 2" xfId="5469"/>
    <cellStyle name="Normal 30 5 5 2 2 2" xfId="7875"/>
    <cellStyle name="Normal 30 5 5 2 2 2 2" xfId="12418"/>
    <cellStyle name="Normal 30 5 5 2 2 2 2 2" xfId="21804"/>
    <cellStyle name="Normal 30 5 5 2 2 2 2 2 2" xfId="40088"/>
    <cellStyle name="Normal 30 5 5 2 2 2 2 3" xfId="30977"/>
    <cellStyle name="Normal 30 5 5 2 2 2 3" xfId="17264"/>
    <cellStyle name="Normal 30 5 5 2 2 2 3 2" xfId="35548"/>
    <cellStyle name="Normal 30 5 5 2 2 2 4" xfId="26437"/>
    <cellStyle name="Normal 30 5 5 2 2 3" xfId="10147"/>
    <cellStyle name="Normal 30 5 5 2 2 3 2" xfId="19533"/>
    <cellStyle name="Normal 30 5 5 2 2 3 2 2" xfId="37817"/>
    <cellStyle name="Normal 30 5 5 2 2 3 3" xfId="28706"/>
    <cellStyle name="Normal 30 5 5 2 2 4" xfId="14994"/>
    <cellStyle name="Normal 30 5 5 2 2 4 2" xfId="33278"/>
    <cellStyle name="Normal 30 5 5 2 2 5" xfId="24168"/>
    <cellStyle name="Normal 30 5 5 2 3" xfId="7080"/>
    <cellStyle name="Normal 30 5 5 2 3 2" xfId="11623"/>
    <cellStyle name="Normal 30 5 5 2 3 2 2" xfId="21009"/>
    <cellStyle name="Normal 30 5 5 2 3 2 2 2" xfId="39293"/>
    <cellStyle name="Normal 30 5 5 2 3 2 3" xfId="30182"/>
    <cellStyle name="Normal 30 5 5 2 3 3" xfId="16469"/>
    <cellStyle name="Normal 30 5 5 2 3 3 2" xfId="34753"/>
    <cellStyle name="Normal 30 5 5 2 3 4" xfId="25642"/>
    <cellStyle name="Normal 30 5 5 2 4" xfId="9352"/>
    <cellStyle name="Normal 30 5 5 2 4 2" xfId="18738"/>
    <cellStyle name="Normal 30 5 5 2 4 2 2" xfId="37022"/>
    <cellStyle name="Normal 30 5 5 2 4 3" xfId="27911"/>
    <cellStyle name="Normal 30 5 5 2 5" xfId="14199"/>
    <cellStyle name="Normal 30 5 5 2 5 2" xfId="32483"/>
    <cellStyle name="Normal 30 5 5 2 6" xfId="23373"/>
    <cellStyle name="Normal 30 5 5 3" xfId="5468"/>
    <cellStyle name="Normal 30 5 5 3 2" xfId="7874"/>
    <cellStyle name="Normal 30 5 5 3 2 2" xfId="12417"/>
    <cellStyle name="Normal 30 5 5 3 2 2 2" xfId="21803"/>
    <cellStyle name="Normal 30 5 5 3 2 2 2 2" xfId="40087"/>
    <cellStyle name="Normal 30 5 5 3 2 2 3" xfId="30976"/>
    <cellStyle name="Normal 30 5 5 3 2 3" xfId="17263"/>
    <cellStyle name="Normal 30 5 5 3 2 3 2" xfId="35547"/>
    <cellStyle name="Normal 30 5 5 3 2 4" xfId="26436"/>
    <cellStyle name="Normal 30 5 5 3 3" xfId="10146"/>
    <cellStyle name="Normal 30 5 5 3 3 2" xfId="19532"/>
    <cellStyle name="Normal 30 5 5 3 3 2 2" xfId="37816"/>
    <cellStyle name="Normal 30 5 5 3 3 3" xfId="28705"/>
    <cellStyle name="Normal 30 5 5 3 4" xfId="14993"/>
    <cellStyle name="Normal 30 5 5 3 4 2" xfId="33277"/>
    <cellStyle name="Normal 30 5 5 3 5" xfId="24167"/>
    <cellStyle name="Normal 30 5 5 4" xfId="6731"/>
    <cellStyle name="Normal 30 5 5 4 2" xfId="11274"/>
    <cellStyle name="Normal 30 5 5 4 2 2" xfId="20660"/>
    <cellStyle name="Normal 30 5 5 4 2 2 2" xfId="38944"/>
    <cellStyle name="Normal 30 5 5 4 2 3" xfId="29833"/>
    <cellStyle name="Normal 30 5 5 4 3" xfId="16120"/>
    <cellStyle name="Normal 30 5 5 4 3 2" xfId="34404"/>
    <cellStyle name="Normal 30 5 5 4 4" xfId="25293"/>
    <cellStyle name="Normal 30 5 5 5" xfId="9002"/>
    <cellStyle name="Normal 30 5 5 5 2" xfId="18388"/>
    <cellStyle name="Normal 30 5 5 5 2 2" xfId="36672"/>
    <cellStyle name="Normal 30 5 5 5 3" xfId="27561"/>
    <cellStyle name="Normal 30 5 5 6" xfId="13850"/>
    <cellStyle name="Normal 30 5 5 6 2" xfId="32134"/>
    <cellStyle name="Normal 30 5 5 7" xfId="23021"/>
    <cellStyle name="Normal 30 5 6" xfId="4550"/>
    <cellStyle name="Normal 30 5 6 2" xfId="5470"/>
    <cellStyle name="Normal 30 5 6 2 2" xfId="7876"/>
    <cellStyle name="Normal 30 5 6 2 2 2" xfId="12419"/>
    <cellStyle name="Normal 30 5 6 2 2 2 2" xfId="21805"/>
    <cellStyle name="Normal 30 5 6 2 2 2 2 2" xfId="40089"/>
    <cellStyle name="Normal 30 5 6 2 2 2 3" xfId="30978"/>
    <cellStyle name="Normal 30 5 6 2 2 3" xfId="17265"/>
    <cellStyle name="Normal 30 5 6 2 2 3 2" xfId="35549"/>
    <cellStyle name="Normal 30 5 6 2 2 4" xfId="26438"/>
    <cellStyle name="Normal 30 5 6 2 3" xfId="10148"/>
    <cellStyle name="Normal 30 5 6 2 3 2" xfId="19534"/>
    <cellStyle name="Normal 30 5 6 2 3 2 2" xfId="37818"/>
    <cellStyle name="Normal 30 5 6 2 3 3" xfId="28707"/>
    <cellStyle name="Normal 30 5 6 2 4" xfId="14995"/>
    <cellStyle name="Normal 30 5 6 2 4 2" xfId="33279"/>
    <cellStyle name="Normal 30 5 6 2 5" xfId="24169"/>
    <cellStyle name="Normal 30 5 6 3" xfId="6988"/>
    <cellStyle name="Normal 30 5 6 3 2" xfId="11531"/>
    <cellStyle name="Normal 30 5 6 3 2 2" xfId="20917"/>
    <cellStyle name="Normal 30 5 6 3 2 2 2" xfId="39201"/>
    <cellStyle name="Normal 30 5 6 3 2 3" xfId="30090"/>
    <cellStyle name="Normal 30 5 6 3 3" xfId="16377"/>
    <cellStyle name="Normal 30 5 6 3 3 2" xfId="34661"/>
    <cellStyle name="Normal 30 5 6 3 4" xfId="25550"/>
    <cellStyle name="Normal 30 5 6 4" xfId="9260"/>
    <cellStyle name="Normal 30 5 6 4 2" xfId="18646"/>
    <cellStyle name="Normal 30 5 6 4 2 2" xfId="36930"/>
    <cellStyle name="Normal 30 5 6 4 3" xfId="27819"/>
    <cellStyle name="Normal 30 5 6 5" xfId="14107"/>
    <cellStyle name="Normal 30 5 6 5 2" xfId="32391"/>
    <cellStyle name="Normal 30 5 6 6" xfId="23281"/>
    <cellStyle name="Normal 30 5 7" xfId="5455"/>
    <cellStyle name="Normal 30 5 7 2" xfId="7861"/>
    <cellStyle name="Normal 30 5 7 2 2" xfId="12404"/>
    <cellStyle name="Normal 30 5 7 2 2 2" xfId="21790"/>
    <cellStyle name="Normal 30 5 7 2 2 2 2" xfId="40074"/>
    <cellStyle name="Normal 30 5 7 2 2 3" xfId="30963"/>
    <cellStyle name="Normal 30 5 7 2 3" xfId="17250"/>
    <cellStyle name="Normal 30 5 7 2 3 2" xfId="35534"/>
    <cellStyle name="Normal 30 5 7 2 4" xfId="26423"/>
    <cellStyle name="Normal 30 5 7 3" xfId="10133"/>
    <cellStyle name="Normal 30 5 7 3 2" xfId="19519"/>
    <cellStyle name="Normal 30 5 7 3 2 2" xfId="37803"/>
    <cellStyle name="Normal 30 5 7 3 3" xfId="28692"/>
    <cellStyle name="Normal 30 5 7 4" xfId="14980"/>
    <cellStyle name="Normal 30 5 7 4 2" xfId="33264"/>
    <cellStyle name="Normal 30 5 7 5" xfId="24154"/>
    <cellStyle name="Normal 30 5 8" xfId="6639"/>
    <cellStyle name="Normal 30 5 8 2" xfId="11182"/>
    <cellStyle name="Normal 30 5 8 2 2" xfId="20568"/>
    <cellStyle name="Normal 30 5 8 2 2 2" xfId="38852"/>
    <cellStyle name="Normal 30 5 8 2 3" xfId="29741"/>
    <cellStyle name="Normal 30 5 8 3" xfId="16028"/>
    <cellStyle name="Normal 30 5 8 3 2" xfId="34312"/>
    <cellStyle name="Normal 30 5 8 4" xfId="25201"/>
    <cellStyle name="Normal 30 5 9" xfId="8910"/>
    <cellStyle name="Normal 30 5 9 2" xfId="18296"/>
    <cellStyle name="Normal 30 5 9 2 2" xfId="36580"/>
    <cellStyle name="Normal 30 5 9 3" xfId="27469"/>
    <cellStyle name="Normal 30 6" xfId="2244"/>
    <cellStyle name="Normal 30 6 10" xfId="13784"/>
    <cellStyle name="Normal 30 6 10 2" xfId="32068"/>
    <cellStyle name="Normal 30 6 11" xfId="22949"/>
    <cellStyle name="Normal 30 6 2" xfId="2412"/>
    <cellStyle name="Normal 30 6 2 10" xfId="22991"/>
    <cellStyle name="Normal 30 6 2 2" xfId="3639"/>
    <cellStyle name="Normal 30 6 2 2 2" xfId="4810"/>
    <cellStyle name="Normal 30 6 2 2 2 2" xfId="5474"/>
    <cellStyle name="Normal 30 6 2 2 2 2 2" xfId="7880"/>
    <cellStyle name="Normal 30 6 2 2 2 2 2 2" xfId="12423"/>
    <cellStyle name="Normal 30 6 2 2 2 2 2 2 2" xfId="21809"/>
    <cellStyle name="Normal 30 6 2 2 2 2 2 2 2 2" xfId="40093"/>
    <cellStyle name="Normal 30 6 2 2 2 2 2 2 3" xfId="30982"/>
    <cellStyle name="Normal 30 6 2 2 2 2 2 3" xfId="17269"/>
    <cellStyle name="Normal 30 6 2 2 2 2 2 3 2" xfId="35553"/>
    <cellStyle name="Normal 30 6 2 2 2 2 2 4" xfId="26442"/>
    <cellStyle name="Normal 30 6 2 2 2 2 3" xfId="10152"/>
    <cellStyle name="Normal 30 6 2 2 2 2 3 2" xfId="19538"/>
    <cellStyle name="Normal 30 6 2 2 2 2 3 2 2" xfId="37822"/>
    <cellStyle name="Normal 30 6 2 2 2 2 3 3" xfId="28711"/>
    <cellStyle name="Normal 30 6 2 2 2 2 4" xfId="14999"/>
    <cellStyle name="Normal 30 6 2 2 2 2 4 2" xfId="33283"/>
    <cellStyle name="Normal 30 6 2 2 2 2 5" xfId="24173"/>
    <cellStyle name="Normal 30 6 2 2 2 3" xfId="7248"/>
    <cellStyle name="Normal 30 6 2 2 2 3 2" xfId="11791"/>
    <cellStyle name="Normal 30 6 2 2 2 3 2 2" xfId="21177"/>
    <cellStyle name="Normal 30 6 2 2 2 3 2 2 2" xfId="39461"/>
    <cellStyle name="Normal 30 6 2 2 2 3 2 3" xfId="30350"/>
    <cellStyle name="Normal 30 6 2 2 2 3 3" xfId="16637"/>
    <cellStyle name="Normal 30 6 2 2 2 3 3 2" xfId="34921"/>
    <cellStyle name="Normal 30 6 2 2 2 3 4" xfId="25810"/>
    <cellStyle name="Normal 30 6 2 2 2 4" xfId="9520"/>
    <cellStyle name="Normal 30 6 2 2 2 4 2" xfId="18906"/>
    <cellStyle name="Normal 30 6 2 2 2 4 2 2" xfId="37190"/>
    <cellStyle name="Normal 30 6 2 2 2 4 3" xfId="28079"/>
    <cellStyle name="Normal 30 6 2 2 2 5" xfId="14367"/>
    <cellStyle name="Normal 30 6 2 2 2 5 2" xfId="32651"/>
    <cellStyle name="Normal 30 6 2 2 2 6" xfId="23541"/>
    <cellStyle name="Normal 30 6 2 2 3" xfId="5473"/>
    <cellStyle name="Normal 30 6 2 2 3 2" xfId="7879"/>
    <cellStyle name="Normal 30 6 2 2 3 2 2" xfId="12422"/>
    <cellStyle name="Normal 30 6 2 2 3 2 2 2" xfId="21808"/>
    <cellStyle name="Normal 30 6 2 2 3 2 2 2 2" xfId="40092"/>
    <cellStyle name="Normal 30 6 2 2 3 2 2 3" xfId="30981"/>
    <cellStyle name="Normal 30 6 2 2 3 2 3" xfId="17268"/>
    <cellStyle name="Normal 30 6 2 2 3 2 3 2" xfId="35552"/>
    <cellStyle name="Normal 30 6 2 2 3 2 4" xfId="26441"/>
    <cellStyle name="Normal 30 6 2 2 3 3" xfId="10151"/>
    <cellStyle name="Normal 30 6 2 2 3 3 2" xfId="19537"/>
    <cellStyle name="Normal 30 6 2 2 3 3 2 2" xfId="37821"/>
    <cellStyle name="Normal 30 6 2 2 3 3 3" xfId="28710"/>
    <cellStyle name="Normal 30 6 2 2 3 4" xfId="14998"/>
    <cellStyle name="Normal 30 6 2 2 3 4 2" xfId="33282"/>
    <cellStyle name="Normal 30 6 2 2 3 5" xfId="24172"/>
    <cellStyle name="Normal 30 6 2 2 4" xfId="6899"/>
    <cellStyle name="Normal 30 6 2 2 4 2" xfId="11442"/>
    <cellStyle name="Normal 30 6 2 2 4 2 2" xfId="20828"/>
    <cellStyle name="Normal 30 6 2 2 4 2 2 2" xfId="39112"/>
    <cellStyle name="Normal 30 6 2 2 4 2 3" xfId="30001"/>
    <cellStyle name="Normal 30 6 2 2 4 3" xfId="16288"/>
    <cellStyle name="Normal 30 6 2 2 4 3 2" xfId="34572"/>
    <cellStyle name="Normal 30 6 2 2 4 4" xfId="25461"/>
    <cellStyle name="Normal 30 6 2 2 5" xfId="9170"/>
    <cellStyle name="Normal 30 6 2 2 5 2" xfId="18556"/>
    <cellStyle name="Normal 30 6 2 2 5 2 2" xfId="36840"/>
    <cellStyle name="Normal 30 6 2 2 5 3" xfId="27729"/>
    <cellStyle name="Normal 30 6 2 2 6" xfId="14018"/>
    <cellStyle name="Normal 30 6 2 2 6 2" xfId="32302"/>
    <cellStyle name="Normal 30 6 2 2 7" xfId="23190"/>
    <cellStyle name="Normal 30 6 2 3" xfId="3467"/>
    <cellStyle name="Normal 30 6 2 3 2" xfId="4694"/>
    <cellStyle name="Normal 30 6 2 3 2 2" xfId="5476"/>
    <cellStyle name="Normal 30 6 2 3 2 2 2" xfId="7882"/>
    <cellStyle name="Normal 30 6 2 3 2 2 2 2" xfId="12425"/>
    <cellStyle name="Normal 30 6 2 3 2 2 2 2 2" xfId="21811"/>
    <cellStyle name="Normal 30 6 2 3 2 2 2 2 2 2" xfId="40095"/>
    <cellStyle name="Normal 30 6 2 3 2 2 2 2 3" xfId="30984"/>
    <cellStyle name="Normal 30 6 2 3 2 2 2 3" xfId="17271"/>
    <cellStyle name="Normal 30 6 2 3 2 2 2 3 2" xfId="35555"/>
    <cellStyle name="Normal 30 6 2 3 2 2 2 4" xfId="26444"/>
    <cellStyle name="Normal 30 6 2 3 2 2 3" xfId="10154"/>
    <cellStyle name="Normal 30 6 2 3 2 2 3 2" xfId="19540"/>
    <cellStyle name="Normal 30 6 2 3 2 2 3 2 2" xfId="37824"/>
    <cellStyle name="Normal 30 6 2 3 2 2 3 3" xfId="28713"/>
    <cellStyle name="Normal 30 6 2 3 2 2 4" xfId="15001"/>
    <cellStyle name="Normal 30 6 2 3 2 2 4 2" xfId="33285"/>
    <cellStyle name="Normal 30 6 2 3 2 2 5" xfId="24175"/>
    <cellStyle name="Normal 30 6 2 3 2 3" xfId="7132"/>
    <cellStyle name="Normal 30 6 2 3 2 3 2" xfId="11675"/>
    <cellStyle name="Normal 30 6 2 3 2 3 2 2" xfId="21061"/>
    <cellStyle name="Normal 30 6 2 3 2 3 2 2 2" xfId="39345"/>
    <cellStyle name="Normal 30 6 2 3 2 3 2 3" xfId="30234"/>
    <cellStyle name="Normal 30 6 2 3 2 3 3" xfId="16521"/>
    <cellStyle name="Normal 30 6 2 3 2 3 3 2" xfId="34805"/>
    <cellStyle name="Normal 30 6 2 3 2 3 4" xfId="25694"/>
    <cellStyle name="Normal 30 6 2 3 2 4" xfId="9404"/>
    <cellStyle name="Normal 30 6 2 3 2 4 2" xfId="18790"/>
    <cellStyle name="Normal 30 6 2 3 2 4 2 2" xfId="37074"/>
    <cellStyle name="Normal 30 6 2 3 2 4 3" xfId="27963"/>
    <cellStyle name="Normal 30 6 2 3 2 5" xfId="14251"/>
    <cellStyle name="Normal 30 6 2 3 2 5 2" xfId="32535"/>
    <cellStyle name="Normal 30 6 2 3 2 6" xfId="23425"/>
    <cellStyle name="Normal 30 6 2 3 3" xfId="5475"/>
    <cellStyle name="Normal 30 6 2 3 3 2" xfId="7881"/>
    <cellStyle name="Normal 30 6 2 3 3 2 2" xfId="12424"/>
    <cellStyle name="Normal 30 6 2 3 3 2 2 2" xfId="21810"/>
    <cellStyle name="Normal 30 6 2 3 3 2 2 2 2" xfId="40094"/>
    <cellStyle name="Normal 30 6 2 3 3 2 2 3" xfId="30983"/>
    <cellStyle name="Normal 30 6 2 3 3 2 3" xfId="17270"/>
    <cellStyle name="Normal 30 6 2 3 3 2 3 2" xfId="35554"/>
    <cellStyle name="Normal 30 6 2 3 3 2 4" xfId="26443"/>
    <cellStyle name="Normal 30 6 2 3 3 3" xfId="10153"/>
    <cellStyle name="Normal 30 6 2 3 3 3 2" xfId="19539"/>
    <cellStyle name="Normal 30 6 2 3 3 3 2 2" xfId="37823"/>
    <cellStyle name="Normal 30 6 2 3 3 3 3" xfId="28712"/>
    <cellStyle name="Normal 30 6 2 3 3 4" xfId="15000"/>
    <cellStyle name="Normal 30 6 2 3 3 4 2" xfId="33284"/>
    <cellStyle name="Normal 30 6 2 3 3 5" xfId="24174"/>
    <cellStyle name="Normal 30 6 2 3 4" xfId="6783"/>
    <cellStyle name="Normal 30 6 2 3 4 2" xfId="11326"/>
    <cellStyle name="Normal 30 6 2 3 4 2 2" xfId="20712"/>
    <cellStyle name="Normal 30 6 2 3 4 2 2 2" xfId="38996"/>
    <cellStyle name="Normal 30 6 2 3 4 2 3" xfId="29885"/>
    <cellStyle name="Normal 30 6 2 3 4 3" xfId="16172"/>
    <cellStyle name="Normal 30 6 2 3 4 3 2" xfId="34456"/>
    <cellStyle name="Normal 30 6 2 3 4 4" xfId="25345"/>
    <cellStyle name="Normal 30 6 2 3 5" xfId="9054"/>
    <cellStyle name="Normal 30 6 2 3 5 2" xfId="18440"/>
    <cellStyle name="Normal 30 6 2 3 5 2 2" xfId="36724"/>
    <cellStyle name="Normal 30 6 2 3 5 3" xfId="27613"/>
    <cellStyle name="Normal 30 6 2 3 6" xfId="13902"/>
    <cellStyle name="Normal 30 6 2 3 6 2" xfId="32186"/>
    <cellStyle name="Normal 30 6 2 3 7" xfId="23073"/>
    <cellStyle name="Normal 30 6 2 4" xfId="3438"/>
    <cellStyle name="Normal 30 6 2 4 2" xfId="4681"/>
    <cellStyle name="Normal 30 6 2 4 2 2" xfId="5478"/>
    <cellStyle name="Normal 30 6 2 4 2 2 2" xfId="7884"/>
    <cellStyle name="Normal 30 6 2 4 2 2 2 2" xfId="12427"/>
    <cellStyle name="Normal 30 6 2 4 2 2 2 2 2" xfId="21813"/>
    <cellStyle name="Normal 30 6 2 4 2 2 2 2 2 2" xfId="40097"/>
    <cellStyle name="Normal 30 6 2 4 2 2 2 2 3" xfId="30986"/>
    <cellStyle name="Normal 30 6 2 4 2 2 2 3" xfId="17273"/>
    <cellStyle name="Normal 30 6 2 4 2 2 2 3 2" xfId="35557"/>
    <cellStyle name="Normal 30 6 2 4 2 2 2 4" xfId="26446"/>
    <cellStyle name="Normal 30 6 2 4 2 2 3" xfId="10156"/>
    <cellStyle name="Normal 30 6 2 4 2 2 3 2" xfId="19542"/>
    <cellStyle name="Normal 30 6 2 4 2 2 3 2 2" xfId="37826"/>
    <cellStyle name="Normal 30 6 2 4 2 2 3 3" xfId="28715"/>
    <cellStyle name="Normal 30 6 2 4 2 2 4" xfId="15003"/>
    <cellStyle name="Normal 30 6 2 4 2 2 4 2" xfId="33287"/>
    <cellStyle name="Normal 30 6 2 4 2 2 5" xfId="24177"/>
    <cellStyle name="Normal 30 6 2 4 2 3" xfId="7119"/>
    <cellStyle name="Normal 30 6 2 4 2 3 2" xfId="11662"/>
    <cellStyle name="Normal 30 6 2 4 2 3 2 2" xfId="21048"/>
    <cellStyle name="Normal 30 6 2 4 2 3 2 2 2" xfId="39332"/>
    <cellStyle name="Normal 30 6 2 4 2 3 2 3" xfId="30221"/>
    <cellStyle name="Normal 30 6 2 4 2 3 3" xfId="16508"/>
    <cellStyle name="Normal 30 6 2 4 2 3 3 2" xfId="34792"/>
    <cellStyle name="Normal 30 6 2 4 2 3 4" xfId="25681"/>
    <cellStyle name="Normal 30 6 2 4 2 4" xfId="9391"/>
    <cellStyle name="Normal 30 6 2 4 2 4 2" xfId="18777"/>
    <cellStyle name="Normal 30 6 2 4 2 4 2 2" xfId="37061"/>
    <cellStyle name="Normal 30 6 2 4 2 4 3" xfId="27950"/>
    <cellStyle name="Normal 30 6 2 4 2 5" xfId="14238"/>
    <cellStyle name="Normal 30 6 2 4 2 5 2" xfId="32522"/>
    <cellStyle name="Normal 30 6 2 4 2 6" xfId="23412"/>
    <cellStyle name="Normal 30 6 2 4 3" xfId="5477"/>
    <cellStyle name="Normal 30 6 2 4 3 2" xfId="7883"/>
    <cellStyle name="Normal 30 6 2 4 3 2 2" xfId="12426"/>
    <cellStyle name="Normal 30 6 2 4 3 2 2 2" xfId="21812"/>
    <cellStyle name="Normal 30 6 2 4 3 2 2 2 2" xfId="40096"/>
    <cellStyle name="Normal 30 6 2 4 3 2 2 3" xfId="30985"/>
    <cellStyle name="Normal 30 6 2 4 3 2 3" xfId="17272"/>
    <cellStyle name="Normal 30 6 2 4 3 2 3 2" xfId="35556"/>
    <cellStyle name="Normal 30 6 2 4 3 2 4" xfId="26445"/>
    <cellStyle name="Normal 30 6 2 4 3 3" xfId="10155"/>
    <cellStyle name="Normal 30 6 2 4 3 3 2" xfId="19541"/>
    <cellStyle name="Normal 30 6 2 4 3 3 2 2" xfId="37825"/>
    <cellStyle name="Normal 30 6 2 4 3 3 3" xfId="28714"/>
    <cellStyle name="Normal 30 6 2 4 3 4" xfId="15002"/>
    <cellStyle name="Normal 30 6 2 4 3 4 2" xfId="33286"/>
    <cellStyle name="Normal 30 6 2 4 3 5" xfId="24176"/>
    <cellStyle name="Normal 30 6 2 4 4" xfId="6770"/>
    <cellStyle name="Normal 30 6 2 4 4 2" xfId="11313"/>
    <cellStyle name="Normal 30 6 2 4 4 2 2" xfId="20699"/>
    <cellStyle name="Normal 30 6 2 4 4 2 2 2" xfId="38983"/>
    <cellStyle name="Normal 30 6 2 4 4 2 3" xfId="29872"/>
    <cellStyle name="Normal 30 6 2 4 4 3" xfId="16159"/>
    <cellStyle name="Normal 30 6 2 4 4 3 2" xfId="34443"/>
    <cellStyle name="Normal 30 6 2 4 4 4" xfId="25332"/>
    <cellStyle name="Normal 30 6 2 4 5" xfId="9041"/>
    <cellStyle name="Normal 30 6 2 4 5 2" xfId="18427"/>
    <cellStyle name="Normal 30 6 2 4 5 2 2" xfId="36711"/>
    <cellStyle name="Normal 30 6 2 4 5 3" xfId="27600"/>
    <cellStyle name="Normal 30 6 2 4 6" xfId="13889"/>
    <cellStyle name="Normal 30 6 2 4 6 2" xfId="32173"/>
    <cellStyle name="Normal 30 6 2 4 7" xfId="23060"/>
    <cellStyle name="Normal 30 6 2 5" xfId="4618"/>
    <cellStyle name="Normal 30 6 2 5 2" xfId="5479"/>
    <cellStyle name="Normal 30 6 2 5 2 2" xfId="7885"/>
    <cellStyle name="Normal 30 6 2 5 2 2 2" xfId="12428"/>
    <cellStyle name="Normal 30 6 2 5 2 2 2 2" xfId="21814"/>
    <cellStyle name="Normal 30 6 2 5 2 2 2 2 2" xfId="40098"/>
    <cellStyle name="Normal 30 6 2 5 2 2 2 3" xfId="30987"/>
    <cellStyle name="Normal 30 6 2 5 2 2 3" xfId="17274"/>
    <cellStyle name="Normal 30 6 2 5 2 2 3 2" xfId="35558"/>
    <cellStyle name="Normal 30 6 2 5 2 2 4" xfId="26447"/>
    <cellStyle name="Normal 30 6 2 5 2 3" xfId="10157"/>
    <cellStyle name="Normal 30 6 2 5 2 3 2" xfId="19543"/>
    <cellStyle name="Normal 30 6 2 5 2 3 2 2" xfId="37827"/>
    <cellStyle name="Normal 30 6 2 5 2 3 3" xfId="28716"/>
    <cellStyle name="Normal 30 6 2 5 2 4" xfId="15004"/>
    <cellStyle name="Normal 30 6 2 5 2 4 2" xfId="33288"/>
    <cellStyle name="Normal 30 6 2 5 2 5" xfId="24178"/>
    <cellStyle name="Normal 30 6 2 5 3" xfId="7056"/>
    <cellStyle name="Normal 30 6 2 5 3 2" xfId="11599"/>
    <cellStyle name="Normal 30 6 2 5 3 2 2" xfId="20985"/>
    <cellStyle name="Normal 30 6 2 5 3 2 2 2" xfId="39269"/>
    <cellStyle name="Normal 30 6 2 5 3 2 3" xfId="30158"/>
    <cellStyle name="Normal 30 6 2 5 3 3" xfId="16445"/>
    <cellStyle name="Normal 30 6 2 5 3 3 2" xfId="34729"/>
    <cellStyle name="Normal 30 6 2 5 3 4" xfId="25618"/>
    <cellStyle name="Normal 30 6 2 5 4" xfId="9328"/>
    <cellStyle name="Normal 30 6 2 5 4 2" xfId="18714"/>
    <cellStyle name="Normal 30 6 2 5 4 2 2" xfId="36998"/>
    <cellStyle name="Normal 30 6 2 5 4 3" xfId="27887"/>
    <cellStyle name="Normal 30 6 2 5 5" xfId="14175"/>
    <cellStyle name="Normal 30 6 2 5 5 2" xfId="32459"/>
    <cellStyle name="Normal 30 6 2 5 6" xfId="23349"/>
    <cellStyle name="Normal 30 6 2 6" xfId="5472"/>
    <cellStyle name="Normal 30 6 2 6 2" xfId="7878"/>
    <cellStyle name="Normal 30 6 2 6 2 2" xfId="12421"/>
    <cellStyle name="Normal 30 6 2 6 2 2 2" xfId="21807"/>
    <cellStyle name="Normal 30 6 2 6 2 2 2 2" xfId="40091"/>
    <cellStyle name="Normal 30 6 2 6 2 2 3" xfId="30980"/>
    <cellStyle name="Normal 30 6 2 6 2 3" xfId="17267"/>
    <cellStyle name="Normal 30 6 2 6 2 3 2" xfId="35551"/>
    <cellStyle name="Normal 30 6 2 6 2 4" xfId="26440"/>
    <cellStyle name="Normal 30 6 2 6 3" xfId="10150"/>
    <cellStyle name="Normal 30 6 2 6 3 2" xfId="19536"/>
    <cellStyle name="Normal 30 6 2 6 3 2 2" xfId="37820"/>
    <cellStyle name="Normal 30 6 2 6 3 3" xfId="28709"/>
    <cellStyle name="Normal 30 6 2 6 4" xfId="14997"/>
    <cellStyle name="Normal 30 6 2 6 4 2" xfId="33281"/>
    <cellStyle name="Normal 30 6 2 6 5" xfId="24171"/>
    <cellStyle name="Normal 30 6 2 7" xfId="6707"/>
    <cellStyle name="Normal 30 6 2 7 2" xfId="11250"/>
    <cellStyle name="Normal 30 6 2 7 2 2" xfId="20636"/>
    <cellStyle name="Normal 30 6 2 7 2 2 2" xfId="38920"/>
    <cellStyle name="Normal 30 6 2 7 2 3" xfId="29809"/>
    <cellStyle name="Normal 30 6 2 7 3" xfId="16096"/>
    <cellStyle name="Normal 30 6 2 7 3 2" xfId="34380"/>
    <cellStyle name="Normal 30 6 2 7 4" xfId="25269"/>
    <cellStyle name="Normal 30 6 2 8" xfId="8978"/>
    <cellStyle name="Normal 30 6 2 8 2" xfId="18364"/>
    <cellStyle name="Normal 30 6 2 8 2 2" xfId="36648"/>
    <cellStyle name="Normal 30 6 2 8 3" xfId="27537"/>
    <cellStyle name="Normal 30 6 2 9" xfId="13826"/>
    <cellStyle name="Normal 30 6 2 9 2" xfId="32110"/>
    <cellStyle name="Normal 30 6 3" xfId="3577"/>
    <cellStyle name="Normal 30 6 3 2" xfId="4760"/>
    <cellStyle name="Normal 30 6 3 2 2" xfId="5481"/>
    <cellStyle name="Normal 30 6 3 2 2 2" xfId="7887"/>
    <cellStyle name="Normal 30 6 3 2 2 2 2" xfId="12430"/>
    <cellStyle name="Normal 30 6 3 2 2 2 2 2" xfId="21816"/>
    <cellStyle name="Normal 30 6 3 2 2 2 2 2 2" xfId="40100"/>
    <cellStyle name="Normal 30 6 3 2 2 2 2 3" xfId="30989"/>
    <cellStyle name="Normal 30 6 3 2 2 2 3" xfId="17276"/>
    <cellStyle name="Normal 30 6 3 2 2 2 3 2" xfId="35560"/>
    <cellStyle name="Normal 30 6 3 2 2 2 4" xfId="26449"/>
    <cellStyle name="Normal 30 6 3 2 2 3" xfId="10159"/>
    <cellStyle name="Normal 30 6 3 2 2 3 2" xfId="19545"/>
    <cellStyle name="Normal 30 6 3 2 2 3 2 2" xfId="37829"/>
    <cellStyle name="Normal 30 6 3 2 2 3 3" xfId="28718"/>
    <cellStyle name="Normal 30 6 3 2 2 4" xfId="15006"/>
    <cellStyle name="Normal 30 6 3 2 2 4 2" xfId="33290"/>
    <cellStyle name="Normal 30 6 3 2 2 5" xfId="24180"/>
    <cellStyle name="Normal 30 6 3 2 3" xfId="7198"/>
    <cellStyle name="Normal 30 6 3 2 3 2" xfId="11741"/>
    <cellStyle name="Normal 30 6 3 2 3 2 2" xfId="21127"/>
    <cellStyle name="Normal 30 6 3 2 3 2 2 2" xfId="39411"/>
    <cellStyle name="Normal 30 6 3 2 3 2 3" xfId="30300"/>
    <cellStyle name="Normal 30 6 3 2 3 3" xfId="16587"/>
    <cellStyle name="Normal 30 6 3 2 3 3 2" xfId="34871"/>
    <cellStyle name="Normal 30 6 3 2 3 4" xfId="25760"/>
    <cellStyle name="Normal 30 6 3 2 4" xfId="9470"/>
    <cellStyle name="Normal 30 6 3 2 4 2" xfId="18856"/>
    <cellStyle name="Normal 30 6 3 2 4 2 2" xfId="37140"/>
    <cellStyle name="Normal 30 6 3 2 4 3" xfId="28029"/>
    <cellStyle name="Normal 30 6 3 2 5" xfId="14317"/>
    <cellStyle name="Normal 30 6 3 2 5 2" xfId="32601"/>
    <cellStyle name="Normal 30 6 3 2 6" xfId="23491"/>
    <cellStyle name="Normal 30 6 3 3" xfId="5480"/>
    <cellStyle name="Normal 30 6 3 3 2" xfId="7886"/>
    <cellStyle name="Normal 30 6 3 3 2 2" xfId="12429"/>
    <cellStyle name="Normal 30 6 3 3 2 2 2" xfId="21815"/>
    <cellStyle name="Normal 30 6 3 3 2 2 2 2" xfId="40099"/>
    <cellStyle name="Normal 30 6 3 3 2 2 3" xfId="30988"/>
    <cellStyle name="Normal 30 6 3 3 2 3" xfId="17275"/>
    <cellStyle name="Normal 30 6 3 3 2 3 2" xfId="35559"/>
    <cellStyle name="Normal 30 6 3 3 2 4" xfId="26448"/>
    <cellStyle name="Normal 30 6 3 3 3" xfId="10158"/>
    <cellStyle name="Normal 30 6 3 3 3 2" xfId="19544"/>
    <cellStyle name="Normal 30 6 3 3 3 2 2" xfId="37828"/>
    <cellStyle name="Normal 30 6 3 3 3 3" xfId="28717"/>
    <cellStyle name="Normal 30 6 3 3 4" xfId="15005"/>
    <cellStyle name="Normal 30 6 3 3 4 2" xfId="33289"/>
    <cellStyle name="Normal 30 6 3 3 5" xfId="24179"/>
    <cellStyle name="Normal 30 6 3 4" xfId="6849"/>
    <cellStyle name="Normal 30 6 3 4 2" xfId="11392"/>
    <cellStyle name="Normal 30 6 3 4 2 2" xfId="20778"/>
    <cellStyle name="Normal 30 6 3 4 2 2 2" xfId="39062"/>
    <cellStyle name="Normal 30 6 3 4 2 3" xfId="29951"/>
    <cellStyle name="Normal 30 6 3 4 3" xfId="16238"/>
    <cellStyle name="Normal 30 6 3 4 3 2" xfId="34522"/>
    <cellStyle name="Normal 30 6 3 4 4" xfId="25411"/>
    <cellStyle name="Normal 30 6 3 5" xfId="9120"/>
    <cellStyle name="Normal 30 6 3 5 2" xfId="18506"/>
    <cellStyle name="Normal 30 6 3 5 2 2" xfId="36790"/>
    <cellStyle name="Normal 30 6 3 5 3" xfId="27679"/>
    <cellStyle name="Normal 30 6 3 6" xfId="13968"/>
    <cellStyle name="Normal 30 6 3 6 2" xfId="32252"/>
    <cellStyle name="Normal 30 6 3 7" xfId="23140"/>
    <cellStyle name="Normal 30 6 4" xfId="3578"/>
    <cellStyle name="Normal 30 6 4 2" xfId="4761"/>
    <cellStyle name="Normal 30 6 4 2 2" xfId="5483"/>
    <cellStyle name="Normal 30 6 4 2 2 2" xfId="7889"/>
    <cellStyle name="Normal 30 6 4 2 2 2 2" xfId="12432"/>
    <cellStyle name="Normal 30 6 4 2 2 2 2 2" xfId="21818"/>
    <cellStyle name="Normal 30 6 4 2 2 2 2 2 2" xfId="40102"/>
    <cellStyle name="Normal 30 6 4 2 2 2 2 3" xfId="30991"/>
    <cellStyle name="Normal 30 6 4 2 2 2 3" xfId="17278"/>
    <cellStyle name="Normal 30 6 4 2 2 2 3 2" xfId="35562"/>
    <cellStyle name="Normal 30 6 4 2 2 2 4" xfId="26451"/>
    <cellStyle name="Normal 30 6 4 2 2 3" xfId="10161"/>
    <cellStyle name="Normal 30 6 4 2 2 3 2" xfId="19547"/>
    <cellStyle name="Normal 30 6 4 2 2 3 2 2" xfId="37831"/>
    <cellStyle name="Normal 30 6 4 2 2 3 3" xfId="28720"/>
    <cellStyle name="Normal 30 6 4 2 2 4" xfId="15008"/>
    <cellStyle name="Normal 30 6 4 2 2 4 2" xfId="33292"/>
    <cellStyle name="Normal 30 6 4 2 2 5" xfId="24182"/>
    <cellStyle name="Normal 30 6 4 2 3" xfId="7199"/>
    <cellStyle name="Normal 30 6 4 2 3 2" xfId="11742"/>
    <cellStyle name="Normal 30 6 4 2 3 2 2" xfId="21128"/>
    <cellStyle name="Normal 30 6 4 2 3 2 2 2" xfId="39412"/>
    <cellStyle name="Normal 30 6 4 2 3 2 3" xfId="30301"/>
    <cellStyle name="Normal 30 6 4 2 3 3" xfId="16588"/>
    <cellStyle name="Normal 30 6 4 2 3 3 2" xfId="34872"/>
    <cellStyle name="Normal 30 6 4 2 3 4" xfId="25761"/>
    <cellStyle name="Normal 30 6 4 2 4" xfId="9471"/>
    <cellStyle name="Normal 30 6 4 2 4 2" xfId="18857"/>
    <cellStyle name="Normal 30 6 4 2 4 2 2" xfId="37141"/>
    <cellStyle name="Normal 30 6 4 2 4 3" xfId="28030"/>
    <cellStyle name="Normal 30 6 4 2 5" xfId="14318"/>
    <cellStyle name="Normal 30 6 4 2 5 2" xfId="32602"/>
    <cellStyle name="Normal 30 6 4 2 6" xfId="23492"/>
    <cellStyle name="Normal 30 6 4 3" xfId="5482"/>
    <cellStyle name="Normal 30 6 4 3 2" xfId="7888"/>
    <cellStyle name="Normal 30 6 4 3 2 2" xfId="12431"/>
    <cellStyle name="Normal 30 6 4 3 2 2 2" xfId="21817"/>
    <cellStyle name="Normal 30 6 4 3 2 2 2 2" xfId="40101"/>
    <cellStyle name="Normal 30 6 4 3 2 2 3" xfId="30990"/>
    <cellStyle name="Normal 30 6 4 3 2 3" xfId="17277"/>
    <cellStyle name="Normal 30 6 4 3 2 3 2" xfId="35561"/>
    <cellStyle name="Normal 30 6 4 3 2 4" xfId="26450"/>
    <cellStyle name="Normal 30 6 4 3 3" xfId="10160"/>
    <cellStyle name="Normal 30 6 4 3 3 2" xfId="19546"/>
    <cellStyle name="Normal 30 6 4 3 3 2 2" xfId="37830"/>
    <cellStyle name="Normal 30 6 4 3 3 3" xfId="28719"/>
    <cellStyle name="Normal 30 6 4 3 4" xfId="15007"/>
    <cellStyle name="Normal 30 6 4 3 4 2" xfId="33291"/>
    <cellStyle name="Normal 30 6 4 3 5" xfId="24181"/>
    <cellStyle name="Normal 30 6 4 4" xfId="6850"/>
    <cellStyle name="Normal 30 6 4 4 2" xfId="11393"/>
    <cellStyle name="Normal 30 6 4 4 2 2" xfId="20779"/>
    <cellStyle name="Normal 30 6 4 4 2 2 2" xfId="39063"/>
    <cellStyle name="Normal 30 6 4 4 2 3" xfId="29952"/>
    <cellStyle name="Normal 30 6 4 4 3" xfId="16239"/>
    <cellStyle name="Normal 30 6 4 4 3 2" xfId="34523"/>
    <cellStyle name="Normal 30 6 4 4 4" xfId="25412"/>
    <cellStyle name="Normal 30 6 4 5" xfId="9121"/>
    <cellStyle name="Normal 30 6 4 5 2" xfId="18507"/>
    <cellStyle name="Normal 30 6 4 5 2 2" xfId="36791"/>
    <cellStyle name="Normal 30 6 4 5 3" xfId="27680"/>
    <cellStyle name="Normal 30 6 4 6" xfId="13969"/>
    <cellStyle name="Normal 30 6 4 6 2" xfId="32253"/>
    <cellStyle name="Normal 30 6 4 7" xfId="23141"/>
    <cellStyle name="Normal 30 6 5" xfId="3356"/>
    <cellStyle name="Normal 30 6 5 2" xfId="4640"/>
    <cellStyle name="Normal 30 6 5 2 2" xfId="5485"/>
    <cellStyle name="Normal 30 6 5 2 2 2" xfId="7891"/>
    <cellStyle name="Normal 30 6 5 2 2 2 2" xfId="12434"/>
    <cellStyle name="Normal 30 6 5 2 2 2 2 2" xfId="21820"/>
    <cellStyle name="Normal 30 6 5 2 2 2 2 2 2" xfId="40104"/>
    <cellStyle name="Normal 30 6 5 2 2 2 2 3" xfId="30993"/>
    <cellStyle name="Normal 30 6 5 2 2 2 3" xfId="17280"/>
    <cellStyle name="Normal 30 6 5 2 2 2 3 2" xfId="35564"/>
    <cellStyle name="Normal 30 6 5 2 2 2 4" xfId="26453"/>
    <cellStyle name="Normal 30 6 5 2 2 3" xfId="10163"/>
    <cellStyle name="Normal 30 6 5 2 2 3 2" xfId="19549"/>
    <cellStyle name="Normal 30 6 5 2 2 3 2 2" xfId="37833"/>
    <cellStyle name="Normal 30 6 5 2 2 3 3" xfId="28722"/>
    <cellStyle name="Normal 30 6 5 2 2 4" xfId="15010"/>
    <cellStyle name="Normal 30 6 5 2 2 4 2" xfId="33294"/>
    <cellStyle name="Normal 30 6 5 2 2 5" xfId="24184"/>
    <cellStyle name="Normal 30 6 5 2 3" xfId="7078"/>
    <cellStyle name="Normal 30 6 5 2 3 2" xfId="11621"/>
    <cellStyle name="Normal 30 6 5 2 3 2 2" xfId="21007"/>
    <cellStyle name="Normal 30 6 5 2 3 2 2 2" xfId="39291"/>
    <cellStyle name="Normal 30 6 5 2 3 2 3" xfId="30180"/>
    <cellStyle name="Normal 30 6 5 2 3 3" xfId="16467"/>
    <cellStyle name="Normal 30 6 5 2 3 3 2" xfId="34751"/>
    <cellStyle name="Normal 30 6 5 2 3 4" xfId="25640"/>
    <cellStyle name="Normal 30 6 5 2 4" xfId="9350"/>
    <cellStyle name="Normal 30 6 5 2 4 2" xfId="18736"/>
    <cellStyle name="Normal 30 6 5 2 4 2 2" xfId="37020"/>
    <cellStyle name="Normal 30 6 5 2 4 3" xfId="27909"/>
    <cellStyle name="Normal 30 6 5 2 5" xfId="14197"/>
    <cellStyle name="Normal 30 6 5 2 5 2" xfId="32481"/>
    <cellStyle name="Normal 30 6 5 2 6" xfId="23371"/>
    <cellStyle name="Normal 30 6 5 3" xfId="5484"/>
    <cellStyle name="Normal 30 6 5 3 2" xfId="7890"/>
    <cellStyle name="Normal 30 6 5 3 2 2" xfId="12433"/>
    <cellStyle name="Normal 30 6 5 3 2 2 2" xfId="21819"/>
    <cellStyle name="Normal 30 6 5 3 2 2 2 2" xfId="40103"/>
    <cellStyle name="Normal 30 6 5 3 2 2 3" xfId="30992"/>
    <cellStyle name="Normal 30 6 5 3 2 3" xfId="17279"/>
    <cellStyle name="Normal 30 6 5 3 2 3 2" xfId="35563"/>
    <cellStyle name="Normal 30 6 5 3 2 4" xfId="26452"/>
    <cellStyle name="Normal 30 6 5 3 3" xfId="10162"/>
    <cellStyle name="Normal 30 6 5 3 3 2" xfId="19548"/>
    <cellStyle name="Normal 30 6 5 3 3 2 2" xfId="37832"/>
    <cellStyle name="Normal 30 6 5 3 3 3" xfId="28721"/>
    <cellStyle name="Normal 30 6 5 3 4" xfId="15009"/>
    <cellStyle name="Normal 30 6 5 3 4 2" xfId="33293"/>
    <cellStyle name="Normal 30 6 5 3 5" xfId="24183"/>
    <cellStyle name="Normal 30 6 5 4" xfId="6729"/>
    <cellStyle name="Normal 30 6 5 4 2" xfId="11272"/>
    <cellStyle name="Normal 30 6 5 4 2 2" xfId="20658"/>
    <cellStyle name="Normal 30 6 5 4 2 2 2" xfId="38942"/>
    <cellStyle name="Normal 30 6 5 4 2 3" xfId="29831"/>
    <cellStyle name="Normal 30 6 5 4 3" xfId="16118"/>
    <cellStyle name="Normal 30 6 5 4 3 2" xfId="34402"/>
    <cellStyle name="Normal 30 6 5 4 4" xfId="25291"/>
    <cellStyle name="Normal 30 6 5 5" xfId="9000"/>
    <cellStyle name="Normal 30 6 5 5 2" xfId="18386"/>
    <cellStyle name="Normal 30 6 5 5 2 2" xfId="36670"/>
    <cellStyle name="Normal 30 6 5 5 3" xfId="27559"/>
    <cellStyle name="Normal 30 6 5 6" xfId="13848"/>
    <cellStyle name="Normal 30 6 5 6 2" xfId="32132"/>
    <cellStyle name="Normal 30 6 5 7" xfId="23019"/>
    <cellStyle name="Normal 30 6 6" xfId="4576"/>
    <cellStyle name="Normal 30 6 6 2" xfId="5486"/>
    <cellStyle name="Normal 30 6 6 2 2" xfId="7892"/>
    <cellStyle name="Normal 30 6 6 2 2 2" xfId="12435"/>
    <cellStyle name="Normal 30 6 6 2 2 2 2" xfId="21821"/>
    <cellStyle name="Normal 30 6 6 2 2 2 2 2" xfId="40105"/>
    <cellStyle name="Normal 30 6 6 2 2 2 3" xfId="30994"/>
    <cellStyle name="Normal 30 6 6 2 2 3" xfId="17281"/>
    <cellStyle name="Normal 30 6 6 2 2 3 2" xfId="35565"/>
    <cellStyle name="Normal 30 6 6 2 2 4" xfId="26454"/>
    <cellStyle name="Normal 30 6 6 2 3" xfId="10164"/>
    <cellStyle name="Normal 30 6 6 2 3 2" xfId="19550"/>
    <cellStyle name="Normal 30 6 6 2 3 2 2" xfId="37834"/>
    <cellStyle name="Normal 30 6 6 2 3 3" xfId="28723"/>
    <cellStyle name="Normal 30 6 6 2 4" xfId="15011"/>
    <cellStyle name="Normal 30 6 6 2 4 2" xfId="33295"/>
    <cellStyle name="Normal 30 6 6 2 5" xfId="24185"/>
    <cellStyle name="Normal 30 6 6 3" xfId="7014"/>
    <cellStyle name="Normal 30 6 6 3 2" xfId="11557"/>
    <cellStyle name="Normal 30 6 6 3 2 2" xfId="20943"/>
    <cellStyle name="Normal 30 6 6 3 2 2 2" xfId="39227"/>
    <cellStyle name="Normal 30 6 6 3 2 3" xfId="30116"/>
    <cellStyle name="Normal 30 6 6 3 3" xfId="16403"/>
    <cellStyle name="Normal 30 6 6 3 3 2" xfId="34687"/>
    <cellStyle name="Normal 30 6 6 3 4" xfId="25576"/>
    <cellStyle name="Normal 30 6 6 4" xfId="9286"/>
    <cellStyle name="Normal 30 6 6 4 2" xfId="18672"/>
    <cellStyle name="Normal 30 6 6 4 2 2" xfId="36956"/>
    <cellStyle name="Normal 30 6 6 4 3" xfId="27845"/>
    <cellStyle name="Normal 30 6 6 5" xfId="14133"/>
    <cellStyle name="Normal 30 6 6 5 2" xfId="32417"/>
    <cellStyle name="Normal 30 6 6 6" xfId="23307"/>
    <cellStyle name="Normal 30 6 7" xfId="5471"/>
    <cellStyle name="Normal 30 6 7 2" xfId="7877"/>
    <cellStyle name="Normal 30 6 7 2 2" xfId="12420"/>
    <cellStyle name="Normal 30 6 7 2 2 2" xfId="21806"/>
    <cellStyle name="Normal 30 6 7 2 2 2 2" xfId="40090"/>
    <cellStyle name="Normal 30 6 7 2 2 3" xfId="30979"/>
    <cellStyle name="Normal 30 6 7 2 3" xfId="17266"/>
    <cellStyle name="Normal 30 6 7 2 3 2" xfId="35550"/>
    <cellStyle name="Normal 30 6 7 2 4" xfId="26439"/>
    <cellStyle name="Normal 30 6 7 3" xfId="10149"/>
    <cellStyle name="Normal 30 6 7 3 2" xfId="19535"/>
    <cellStyle name="Normal 30 6 7 3 2 2" xfId="37819"/>
    <cellStyle name="Normal 30 6 7 3 3" xfId="28708"/>
    <cellStyle name="Normal 30 6 7 4" xfId="14996"/>
    <cellStyle name="Normal 30 6 7 4 2" xfId="33280"/>
    <cellStyle name="Normal 30 6 7 5" xfId="24170"/>
    <cellStyle name="Normal 30 6 8" xfId="6665"/>
    <cellStyle name="Normal 30 6 8 2" xfId="11208"/>
    <cellStyle name="Normal 30 6 8 2 2" xfId="20594"/>
    <cellStyle name="Normal 30 6 8 2 2 2" xfId="38878"/>
    <cellStyle name="Normal 30 6 8 2 3" xfId="29767"/>
    <cellStyle name="Normal 30 6 8 3" xfId="16054"/>
    <cellStyle name="Normal 30 6 8 3 2" xfId="34338"/>
    <cellStyle name="Normal 30 6 8 4" xfId="25227"/>
    <cellStyle name="Normal 30 6 9" xfId="8936"/>
    <cellStyle name="Normal 30 6 9 2" xfId="18322"/>
    <cellStyle name="Normal 30 6 9 2 2" xfId="36606"/>
    <cellStyle name="Normal 30 6 9 3" xfId="27495"/>
    <cellStyle name="Normal 30 7" xfId="2379"/>
    <cellStyle name="Normal 30 7 10" xfId="22958"/>
    <cellStyle name="Normal 30 7 2" xfId="3606"/>
    <cellStyle name="Normal 30 7 2 2" xfId="4777"/>
    <cellStyle name="Normal 30 7 2 2 2" xfId="5489"/>
    <cellStyle name="Normal 30 7 2 2 2 2" xfId="7895"/>
    <cellStyle name="Normal 30 7 2 2 2 2 2" xfId="12438"/>
    <cellStyle name="Normal 30 7 2 2 2 2 2 2" xfId="21824"/>
    <cellStyle name="Normal 30 7 2 2 2 2 2 2 2" xfId="40108"/>
    <cellStyle name="Normal 30 7 2 2 2 2 2 3" xfId="30997"/>
    <cellStyle name="Normal 30 7 2 2 2 2 3" xfId="17284"/>
    <cellStyle name="Normal 30 7 2 2 2 2 3 2" xfId="35568"/>
    <cellStyle name="Normal 30 7 2 2 2 2 4" xfId="26457"/>
    <cellStyle name="Normal 30 7 2 2 2 3" xfId="10167"/>
    <cellStyle name="Normal 30 7 2 2 2 3 2" xfId="19553"/>
    <cellStyle name="Normal 30 7 2 2 2 3 2 2" xfId="37837"/>
    <cellStyle name="Normal 30 7 2 2 2 3 3" xfId="28726"/>
    <cellStyle name="Normal 30 7 2 2 2 4" xfId="15014"/>
    <cellStyle name="Normal 30 7 2 2 2 4 2" xfId="33298"/>
    <cellStyle name="Normal 30 7 2 2 2 5" xfId="24188"/>
    <cellStyle name="Normal 30 7 2 2 3" xfId="7215"/>
    <cellStyle name="Normal 30 7 2 2 3 2" xfId="11758"/>
    <cellStyle name="Normal 30 7 2 2 3 2 2" xfId="21144"/>
    <cellStyle name="Normal 30 7 2 2 3 2 2 2" xfId="39428"/>
    <cellStyle name="Normal 30 7 2 2 3 2 3" xfId="30317"/>
    <cellStyle name="Normal 30 7 2 2 3 3" xfId="16604"/>
    <cellStyle name="Normal 30 7 2 2 3 3 2" xfId="34888"/>
    <cellStyle name="Normal 30 7 2 2 3 4" xfId="25777"/>
    <cellStyle name="Normal 30 7 2 2 4" xfId="9487"/>
    <cellStyle name="Normal 30 7 2 2 4 2" xfId="18873"/>
    <cellStyle name="Normal 30 7 2 2 4 2 2" xfId="37157"/>
    <cellStyle name="Normal 30 7 2 2 4 3" xfId="28046"/>
    <cellStyle name="Normal 30 7 2 2 5" xfId="14334"/>
    <cellStyle name="Normal 30 7 2 2 5 2" xfId="32618"/>
    <cellStyle name="Normal 30 7 2 2 6" xfId="23508"/>
    <cellStyle name="Normal 30 7 2 3" xfId="5488"/>
    <cellStyle name="Normal 30 7 2 3 2" xfId="7894"/>
    <cellStyle name="Normal 30 7 2 3 2 2" xfId="12437"/>
    <cellStyle name="Normal 30 7 2 3 2 2 2" xfId="21823"/>
    <cellStyle name="Normal 30 7 2 3 2 2 2 2" xfId="40107"/>
    <cellStyle name="Normal 30 7 2 3 2 2 3" xfId="30996"/>
    <cellStyle name="Normal 30 7 2 3 2 3" xfId="17283"/>
    <cellStyle name="Normal 30 7 2 3 2 3 2" xfId="35567"/>
    <cellStyle name="Normal 30 7 2 3 2 4" xfId="26456"/>
    <cellStyle name="Normal 30 7 2 3 3" xfId="10166"/>
    <cellStyle name="Normal 30 7 2 3 3 2" xfId="19552"/>
    <cellStyle name="Normal 30 7 2 3 3 2 2" xfId="37836"/>
    <cellStyle name="Normal 30 7 2 3 3 3" xfId="28725"/>
    <cellStyle name="Normal 30 7 2 3 4" xfId="15013"/>
    <cellStyle name="Normal 30 7 2 3 4 2" xfId="33297"/>
    <cellStyle name="Normal 30 7 2 3 5" xfId="24187"/>
    <cellStyle name="Normal 30 7 2 4" xfId="6866"/>
    <cellStyle name="Normal 30 7 2 4 2" xfId="11409"/>
    <cellStyle name="Normal 30 7 2 4 2 2" xfId="20795"/>
    <cellStyle name="Normal 30 7 2 4 2 2 2" xfId="39079"/>
    <cellStyle name="Normal 30 7 2 4 2 3" xfId="29968"/>
    <cellStyle name="Normal 30 7 2 4 3" xfId="16255"/>
    <cellStyle name="Normal 30 7 2 4 3 2" xfId="34539"/>
    <cellStyle name="Normal 30 7 2 4 4" xfId="25428"/>
    <cellStyle name="Normal 30 7 2 5" xfId="9137"/>
    <cellStyle name="Normal 30 7 2 5 2" xfId="18523"/>
    <cellStyle name="Normal 30 7 2 5 2 2" xfId="36807"/>
    <cellStyle name="Normal 30 7 2 5 3" xfId="27696"/>
    <cellStyle name="Normal 30 7 2 6" xfId="13985"/>
    <cellStyle name="Normal 30 7 2 6 2" xfId="32269"/>
    <cellStyle name="Normal 30 7 2 7" xfId="23157"/>
    <cellStyle name="Normal 30 7 3" xfId="3730"/>
    <cellStyle name="Normal 30 7 3 2" xfId="4863"/>
    <cellStyle name="Normal 30 7 3 2 2" xfId="5491"/>
    <cellStyle name="Normal 30 7 3 2 2 2" xfId="7897"/>
    <cellStyle name="Normal 30 7 3 2 2 2 2" xfId="12440"/>
    <cellStyle name="Normal 30 7 3 2 2 2 2 2" xfId="21826"/>
    <cellStyle name="Normal 30 7 3 2 2 2 2 2 2" xfId="40110"/>
    <cellStyle name="Normal 30 7 3 2 2 2 2 3" xfId="30999"/>
    <cellStyle name="Normal 30 7 3 2 2 2 3" xfId="17286"/>
    <cellStyle name="Normal 30 7 3 2 2 2 3 2" xfId="35570"/>
    <cellStyle name="Normal 30 7 3 2 2 2 4" xfId="26459"/>
    <cellStyle name="Normal 30 7 3 2 2 3" xfId="10169"/>
    <cellStyle name="Normal 30 7 3 2 2 3 2" xfId="19555"/>
    <cellStyle name="Normal 30 7 3 2 2 3 2 2" xfId="37839"/>
    <cellStyle name="Normal 30 7 3 2 2 3 3" xfId="28728"/>
    <cellStyle name="Normal 30 7 3 2 2 4" xfId="15016"/>
    <cellStyle name="Normal 30 7 3 2 2 4 2" xfId="33300"/>
    <cellStyle name="Normal 30 7 3 2 2 5" xfId="24190"/>
    <cellStyle name="Normal 30 7 3 2 3" xfId="7301"/>
    <cellStyle name="Normal 30 7 3 2 3 2" xfId="11844"/>
    <cellStyle name="Normal 30 7 3 2 3 2 2" xfId="21230"/>
    <cellStyle name="Normal 30 7 3 2 3 2 2 2" xfId="39514"/>
    <cellStyle name="Normal 30 7 3 2 3 2 3" xfId="30403"/>
    <cellStyle name="Normal 30 7 3 2 3 3" xfId="16690"/>
    <cellStyle name="Normal 30 7 3 2 3 3 2" xfId="34974"/>
    <cellStyle name="Normal 30 7 3 2 3 4" xfId="25863"/>
    <cellStyle name="Normal 30 7 3 2 4" xfId="9573"/>
    <cellStyle name="Normal 30 7 3 2 4 2" xfId="18959"/>
    <cellStyle name="Normal 30 7 3 2 4 2 2" xfId="37243"/>
    <cellStyle name="Normal 30 7 3 2 4 3" xfId="28132"/>
    <cellStyle name="Normal 30 7 3 2 5" xfId="14420"/>
    <cellStyle name="Normal 30 7 3 2 5 2" xfId="32704"/>
    <cellStyle name="Normal 30 7 3 2 6" xfId="23594"/>
    <cellStyle name="Normal 30 7 3 3" xfId="5490"/>
    <cellStyle name="Normal 30 7 3 3 2" xfId="7896"/>
    <cellStyle name="Normal 30 7 3 3 2 2" xfId="12439"/>
    <cellStyle name="Normal 30 7 3 3 2 2 2" xfId="21825"/>
    <cellStyle name="Normal 30 7 3 3 2 2 2 2" xfId="40109"/>
    <cellStyle name="Normal 30 7 3 3 2 2 3" xfId="30998"/>
    <cellStyle name="Normal 30 7 3 3 2 3" xfId="17285"/>
    <cellStyle name="Normal 30 7 3 3 2 3 2" xfId="35569"/>
    <cellStyle name="Normal 30 7 3 3 2 4" xfId="26458"/>
    <cellStyle name="Normal 30 7 3 3 3" xfId="10168"/>
    <cellStyle name="Normal 30 7 3 3 3 2" xfId="19554"/>
    <cellStyle name="Normal 30 7 3 3 3 2 2" xfId="37838"/>
    <cellStyle name="Normal 30 7 3 3 3 3" xfId="28727"/>
    <cellStyle name="Normal 30 7 3 3 4" xfId="15015"/>
    <cellStyle name="Normal 30 7 3 3 4 2" xfId="33299"/>
    <cellStyle name="Normal 30 7 3 3 5" xfId="24189"/>
    <cellStyle name="Normal 30 7 3 4" xfId="6952"/>
    <cellStyle name="Normal 30 7 3 4 2" xfId="11495"/>
    <cellStyle name="Normal 30 7 3 4 2 2" xfId="20881"/>
    <cellStyle name="Normal 30 7 3 4 2 2 2" xfId="39165"/>
    <cellStyle name="Normal 30 7 3 4 2 3" xfId="30054"/>
    <cellStyle name="Normal 30 7 3 4 3" xfId="16341"/>
    <cellStyle name="Normal 30 7 3 4 3 2" xfId="34625"/>
    <cellStyle name="Normal 30 7 3 4 4" xfId="25514"/>
    <cellStyle name="Normal 30 7 3 5" xfId="9223"/>
    <cellStyle name="Normal 30 7 3 5 2" xfId="18609"/>
    <cellStyle name="Normal 30 7 3 5 2 2" xfId="36893"/>
    <cellStyle name="Normal 30 7 3 5 3" xfId="27782"/>
    <cellStyle name="Normal 30 7 3 6" xfId="14071"/>
    <cellStyle name="Normal 30 7 3 6 2" xfId="32355"/>
    <cellStyle name="Normal 30 7 3 7" xfId="23244"/>
    <cellStyle name="Normal 30 7 4" xfId="3667"/>
    <cellStyle name="Normal 30 7 4 2" xfId="4828"/>
    <cellStyle name="Normal 30 7 4 2 2" xfId="5493"/>
    <cellStyle name="Normal 30 7 4 2 2 2" xfId="7899"/>
    <cellStyle name="Normal 30 7 4 2 2 2 2" xfId="12442"/>
    <cellStyle name="Normal 30 7 4 2 2 2 2 2" xfId="21828"/>
    <cellStyle name="Normal 30 7 4 2 2 2 2 2 2" xfId="40112"/>
    <cellStyle name="Normal 30 7 4 2 2 2 2 3" xfId="31001"/>
    <cellStyle name="Normal 30 7 4 2 2 2 3" xfId="17288"/>
    <cellStyle name="Normal 30 7 4 2 2 2 3 2" xfId="35572"/>
    <cellStyle name="Normal 30 7 4 2 2 2 4" xfId="26461"/>
    <cellStyle name="Normal 30 7 4 2 2 3" xfId="10171"/>
    <cellStyle name="Normal 30 7 4 2 2 3 2" xfId="19557"/>
    <cellStyle name="Normal 30 7 4 2 2 3 2 2" xfId="37841"/>
    <cellStyle name="Normal 30 7 4 2 2 3 3" xfId="28730"/>
    <cellStyle name="Normal 30 7 4 2 2 4" xfId="15018"/>
    <cellStyle name="Normal 30 7 4 2 2 4 2" xfId="33302"/>
    <cellStyle name="Normal 30 7 4 2 2 5" xfId="24192"/>
    <cellStyle name="Normal 30 7 4 2 3" xfId="7266"/>
    <cellStyle name="Normal 30 7 4 2 3 2" xfId="11809"/>
    <cellStyle name="Normal 30 7 4 2 3 2 2" xfId="21195"/>
    <cellStyle name="Normal 30 7 4 2 3 2 2 2" xfId="39479"/>
    <cellStyle name="Normal 30 7 4 2 3 2 3" xfId="30368"/>
    <cellStyle name="Normal 30 7 4 2 3 3" xfId="16655"/>
    <cellStyle name="Normal 30 7 4 2 3 3 2" xfId="34939"/>
    <cellStyle name="Normal 30 7 4 2 3 4" xfId="25828"/>
    <cellStyle name="Normal 30 7 4 2 4" xfId="9538"/>
    <cellStyle name="Normal 30 7 4 2 4 2" xfId="18924"/>
    <cellStyle name="Normal 30 7 4 2 4 2 2" xfId="37208"/>
    <cellStyle name="Normal 30 7 4 2 4 3" xfId="28097"/>
    <cellStyle name="Normal 30 7 4 2 5" xfId="14385"/>
    <cellStyle name="Normal 30 7 4 2 5 2" xfId="32669"/>
    <cellStyle name="Normal 30 7 4 2 6" xfId="23559"/>
    <cellStyle name="Normal 30 7 4 3" xfId="5492"/>
    <cellStyle name="Normal 30 7 4 3 2" xfId="7898"/>
    <cellStyle name="Normal 30 7 4 3 2 2" xfId="12441"/>
    <cellStyle name="Normal 30 7 4 3 2 2 2" xfId="21827"/>
    <cellStyle name="Normal 30 7 4 3 2 2 2 2" xfId="40111"/>
    <cellStyle name="Normal 30 7 4 3 2 2 3" xfId="31000"/>
    <cellStyle name="Normal 30 7 4 3 2 3" xfId="17287"/>
    <cellStyle name="Normal 30 7 4 3 2 3 2" xfId="35571"/>
    <cellStyle name="Normal 30 7 4 3 2 4" xfId="26460"/>
    <cellStyle name="Normal 30 7 4 3 3" xfId="10170"/>
    <cellStyle name="Normal 30 7 4 3 3 2" xfId="19556"/>
    <cellStyle name="Normal 30 7 4 3 3 2 2" xfId="37840"/>
    <cellStyle name="Normal 30 7 4 3 3 3" xfId="28729"/>
    <cellStyle name="Normal 30 7 4 3 4" xfId="15017"/>
    <cellStyle name="Normal 30 7 4 3 4 2" xfId="33301"/>
    <cellStyle name="Normal 30 7 4 3 5" xfId="24191"/>
    <cellStyle name="Normal 30 7 4 4" xfId="6917"/>
    <cellStyle name="Normal 30 7 4 4 2" xfId="11460"/>
    <cellStyle name="Normal 30 7 4 4 2 2" xfId="20846"/>
    <cellStyle name="Normal 30 7 4 4 2 2 2" xfId="39130"/>
    <cellStyle name="Normal 30 7 4 4 2 3" xfId="30019"/>
    <cellStyle name="Normal 30 7 4 4 3" xfId="16306"/>
    <cellStyle name="Normal 30 7 4 4 3 2" xfId="34590"/>
    <cellStyle name="Normal 30 7 4 4 4" xfId="25479"/>
    <cellStyle name="Normal 30 7 4 5" xfId="9188"/>
    <cellStyle name="Normal 30 7 4 5 2" xfId="18574"/>
    <cellStyle name="Normal 30 7 4 5 2 2" xfId="36858"/>
    <cellStyle name="Normal 30 7 4 5 3" xfId="27747"/>
    <cellStyle name="Normal 30 7 4 6" xfId="14036"/>
    <cellStyle name="Normal 30 7 4 6 2" xfId="32320"/>
    <cellStyle name="Normal 30 7 4 7" xfId="23208"/>
    <cellStyle name="Normal 30 7 5" xfId="4585"/>
    <cellStyle name="Normal 30 7 5 2" xfId="5494"/>
    <cellStyle name="Normal 30 7 5 2 2" xfId="7900"/>
    <cellStyle name="Normal 30 7 5 2 2 2" xfId="12443"/>
    <cellStyle name="Normal 30 7 5 2 2 2 2" xfId="21829"/>
    <cellStyle name="Normal 30 7 5 2 2 2 2 2" xfId="40113"/>
    <cellStyle name="Normal 30 7 5 2 2 2 3" xfId="31002"/>
    <cellStyle name="Normal 30 7 5 2 2 3" xfId="17289"/>
    <cellStyle name="Normal 30 7 5 2 2 3 2" xfId="35573"/>
    <cellStyle name="Normal 30 7 5 2 2 4" xfId="26462"/>
    <cellStyle name="Normal 30 7 5 2 3" xfId="10172"/>
    <cellStyle name="Normal 30 7 5 2 3 2" xfId="19558"/>
    <cellStyle name="Normal 30 7 5 2 3 2 2" xfId="37842"/>
    <cellStyle name="Normal 30 7 5 2 3 3" xfId="28731"/>
    <cellStyle name="Normal 30 7 5 2 4" xfId="15019"/>
    <cellStyle name="Normal 30 7 5 2 4 2" xfId="33303"/>
    <cellStyle name="Normal 30 7 5 2 5" xfId="24193"/>
    <cellStyle name="Normal 30 7 5 3" xfId="7023"/>
    <cellStyle name="Normal 30 7 5 3 2" xfId="11566"/>
    <cellStyle name="Normal 30 7 5 3 2 2" xfId="20952"/>
    <cellStyle name="Normal 30 7 5 3 2 2 2" xfId="39236"/>
    <cellStyle name="Normal 30 7 5 3 2 3" xfId="30125"/>
    <cellStyle name="Normal 30 7 5 3 3" xfId="16412"/>
    <cellStyle name="Normal 30 7 5 3 3 2" xfId="34696"/>
    <cellStyle name="Normal 30 7 5 3 4" xfId="25585"/>
    <cellStyle name="Normal 30 7 5 4" xfId="9295"/>
    <cellStyle name="Normal 30 7 5 4 2" xfId="18681"/>
    <cellStyle name="Normal 30 7 5 4 2 2" xfId="36965"/>
    <cellStyle name="Normal 30 7 5 4 3" xfId="27854"/>
    <cellStyle name="Normal 30 7 5 5" xfId="14142"/>
    <cellStyle name="Normal 30 7 5 5 2" xfId="32426"/>
    <cellStyle name="Normal 30 7 5 6" xfId="23316"/>
    <cellStyle name="Normal 30 7 6" xfId="5487"/>
    <cellStyle name="Normal 30 7 6 2" xfId="7893"/>
    <cellStyle name="Normal 30 7 6 2 2" xfId="12436"/>
    <cellStyle name="Normal 30 7 6 2 2 2" xfId="21822"/>
    <cellStyle name="Normal 30 7 6 2 2 2 2" xfId="40106"/>
    <cellStyle name="Normal 30 7 6 2 2 3" xfId="30995"/>
    <cellStyle name="Normal 30 7 6 2 3" xfId="17282"/>
    <cellStyle name="Normal 30 7 6 2 3 2" xfId="35566"/>
    <cellStyle name="Normal 30 7 6 2 4" xfId="26455"/>
    <cellStyle name="Normal 30 7 6 3" xfId="10165"/>
    <cellStyle name="Normal 30 7 6 3 2" xfId="19551"/>
    <cellStyle name="Normal 30 7 6 3 2 2" xfId="37835"/>
    <cellStyle name="Normal 30 7 6 3 3" xfId="28724"/>
    <cellStyle name="Normal 30 7 6 4" xfId="15012"/>
    <cellStyle name="Normal 30 7 6 4 2" xfId="33296"/>
    <cellStyle name="Normal 30 7 6 5" xfId="24186"/>
    <cellStyle name="Normal 30 7 7" xfId="6674"/>
    <cellStyle name="Normal 30 7 7 2" xfId="11217"/>
    <cellStyle name="Normal 30 7 7 2 2" xfId="20603"/>
    <cellStyle name="Normal 30 7 7 2 2 2" xfId="38887"/>
    <cellStyle name="Normal 30 7 7 2 3" xfId="29776"/>
    <cellStyle name="Normal 30 7 7 3" xfId="16063"/>
    <cellStyle name="Normal 30 7 7 3 2" xfId="34347"/>
    <cellStyle name="Normal 30 7 7 4" xfId="25236"/>
    <cellStyle name="Normal 30 7 8" xfId="8945"/>
    <cellStyle name="Normal 30 7 8 2" xfId="18331"/>
    <cellStyle name="Normal 30 7 8 2 2" xfId="36615"/>
    <cellStyle name="Normal 30 7 8 3" xfId="27504"/>
    <cellStyle name="Normal 30 7 9" xfId="13793"/>
    <cellStyle name="Normal 30 7 9 2" xfId="32077"/>
    <cellStyle name="Normal 30 8" xfId="3480"/>
    <cellStyle name="Normal 30 8 2" xfId="4700"/>
    <cellStyle name="Normal 30 8 2 2" xfId="5496"/>
    <cellStyle name="Normal 30 8 2 2 2" xfId="7902"/>
    <cellStyle name="Normal 30 8 2 2 2 2" xfId="12445"/>
    <cellStyle name="Normal 30 8 2 2 2 2 2" xfId="21831"/>
    <cellStyle name="Normal 30 8 2 2 2 2 2 2" xfId="40115"/>
    <cellStyle name="Normal 30 8 2 2 2 2 3" xfId="31004"/>
    <cellStyle name="Normal 30 8 2 2 2 3" xfId="17291"/>
    <cellStyle name="Normal 30 8 2 2 2 3 2" xfId="35575"/>
    <cellStyle name="Normal 30 8 2 2 2 4" xfId="26464"/>
    <cellStyle name="Normal 30 8 2 2 3" xfId="10174"/>
    <cellStyle name="Normal 30 8 2 2 3 2" xfId="19560"/>
    <cellStyle name="Normal 30 8 2 2 3 2 2" xfId="37844"/>
    <cellStyle name="Normal 30 8 2 2 3 3" xfId="28733"/>
    <cellStyle name="Normal 30 8 2 2 4" xfId="15021"/>
    <cellStyle name="Normal 30 8 2 2 4 2" xfId="33305"/>
    <cellStyle name="Normal 30 8 2 2 5" xfId="24195"/>
    <cellStyle name="Normal 30 8 2 3" xfId="7138"/>
    <cellStyle name="Normal 30 8 2 3 2" xfId="11681"/>
    <cellStyle name="Normal 30 8 2 3 2 2" xfId="21067"/>
    <cellStyle name="Normal 30 8 2 3 2 2 2" xfId="39351"/>
    <cellStyle name="Normal 30 8 2 3 2 3" xfId="30240"/>
    <cellStyle name="Normal 30 8 2 3 3" xfId="16527"/>
    <cellStyle name="Normal 30 8 2 3 3 2" xfId="34811"/>
    <cellStyle name="Normal 30 8 2 3 4" xfId="25700"/>
    <cellStyle name="Normal 30 8 2 4" xfId="9410"/>
    <cellStyle name="Normal 30 8 2 4 2" xfId="18796"/>
    <cellStyle name="Normal 30 8 2 4 2 2" xfId="37080"/>
    <cellStyle name="Normal 30 8 2 4 3" xfId="27969"/>
    <cellStyle name="Normal 30 8 2 5" xfId="14257"/>
    <cellStyle name="Normal 30 8 2 5 2" xfId="32541"/>
    <cellStyle name="Normal 30 8 2 6" xfId="23431"/>
    <cellStyle name="Normal 30 8 3" xfId="5495"/>
    <cellStyle name="Normal 30 8 3 2" xfId="7901"/>
    <cellStyle name="Normal 30 8 3 2 2" xfId="12444"/>
    <cellStyle name="Normal 30 8 3 2 2 2" xfId="21830"/>
    <cellStyle name="Normal 30 8 3 2 2 2 2" xfId="40114"/>
    <cellStyle name="Normal 30 8 3 2 2 3" xfId="31003"/>
    <cellStyle name="Normal 30 8 3 2 3" xfId="17290"/>
    <cellStyle name="Normal 30 8 3 2 3 2" xfId="35574"/>
    <cellStyle name="Normal 30 8 3 2 4" xfId="26463"/>
    <cellStyle name="Normal 30 8 3 3" xfId="10173"/>
    <cellStyle name="Normal 30 8 3 3 2" xfId="19559"/>
    <cellStyle name="Normal 30 8 3 3 2 2" xfId="37843"/>
    <cellStyle name="Normal 30 8 3 3 3" xfId="28732"/>
    <cellStyle name="Normal 30 8 3 4" xfId="15020"/>
    <cellStyle name="Normal 30 8 3 4 2" xfId="33304"/>
    <cellStyle name="Normal 30 8 3 5" xfId="24194"/>
    <cellStyle name="Normal 30 8 4" xfId="6789"/>
    <cellStyle name="Normal 30 8 4 2" xfId="11332"/>
    <cellStyle name="Normal 30 8 4 2 2" xfId="20718"/>
    <cellStyle name="Normal 30 8 4 2 2 2" xfId="39002"/>
    <cellStyle name="Normal 30 8 4 2 3" xfId="29891"/>
    <cellStyle name="Normal 30 8 4 3" xfId="16178"/>
    <cellStyle name="Normal 30 8 4 3 2" xfId="34462"/>
    <cellStyle name="Normal 30 8 4 4" xfId="25351"/>
    <cellStyle name="Normal 30 8 5" xfId="9060"/>
    <cellStyle name="Normal 30 8 5 2" xfId="18446"/>
    <cellStyle name="Normal 30 8 5 2 2" xfId="36730"/>
    <cellStyle name="Normal 30 8 5 3" xfId="27619"/>
    <cellStyle name="Normal 30 8 6" xfId="13908"/>
    <cellStyle name="Normal 30 8 6 2" xfId="32192"/>
    <cellStyle name="Normal 30 8 7" xfId="23079"/>
    <cellStyle name="Normal 30 9" xfId="3685"/>
    <cellStyle name="Normal 30 9 2" xfId="4838"/>
    <cellStyle name="Normal 30 9 2 2" xfId="5498"/>
    <cellStyle name="Normal 30 9 2 2 2" xfId="7904"/>
    <cellStyle name="Normal 30 9 2 2 2 2" xfId="12447"/>
    <cellStyle name="Normal 30 9 2 2 2 2 2" xfId="21833"/>
    <cellStyle name="Normal 30 9 2 2 2 2 2 2" xfId="40117"/>
    <cellStyle name="Normal 30 9 2 2 2 2 3" xfId="31006"/>
    <cellStyle name="Normal 30 9 2 2 2 3" xfId="17293"/>
    <cellStyle name="Normal 30 9 2 2 2 3 2" xfId="35577"/>
    <cellStyle name="Normal 30 9 2 2 2 4" xfId="26466"/>
    <cellStyle name="Normal 30 9 2 2 3" xfId="10176"/>
    <cellStyle name="Normal 30 9 2 2 3 2" xfId="19562"/>
    <cellStyle name="Normal 30 9 2 2 3 2 2" xfId="37846"/>
    <cellStyle name="Normal 30 9 2 2 3 3" xfId="28735"/>
    <cellStyle name="Normal 30 9 2 2 4" xfId="15023"/>
    <cellStyle name="Normal 30 9 2 2 4 2" xfId="33307"/>
    <cellStyle name="Normal 30 9 2 2 5" xfId="24197"/>
    <cellStyle name="Normal 30 9 2 3" xfId="7276"/>
    <cellStyle name="Normal 30 9 2 3 2" xfId="11819"/>
    <cellStyle name="Normal 30 9 2 3 2 2" xfId="21205"/>
    <cellStyle name="Normal 30 9 2 3 2 2 2" xfId="39489"/>
    <cellStyle name="Normal 30 9 2 3 2 3" xfId="30378"/>
    <cellStyle name="Normal 30 9 2 3 3" xfId="16665"/>
    <cellStyle name="Normal 30 9 2 3 3 2" xfId="34949"/>
    <cellStyle name="Normal 30 9 2 3 4" xfId="25838"/>
    <cellStyle name="Normal 30 9 2 4" xfId="9548"/>
    <cellStyle name="Normal 30 9 2 4 2" xfId="18934"/>
    <cellStyle name="Normal 30 9 2 4 2 2" xfId="37218"/>
    <cellStyle name="Normal 30 9 2 4 3" xfId="28107"/>
    <cellStyle name="Normal 30 9 2 5" xfId="14395"/>
    <cellStyle name="Normal 30 9 2 5 2" xfId="32679"/>
    <cellStyle name="Normal 30 9 2 6" xfId="23569"/>
    <cellStyle name="Normal 30 9 3" xfId="5497"/>
    <cellStyle name="Normal 30 9 3 2" xfId="7903"/>
    <cellStyle name="Normal 30 9 3 2 2" xfId="12446"/>
    <cellStyle name="Normal 30 9 3 2 2 2" xfId="21832"/>
    <cellStyle name="Normal 30 9 3 2 2 2 2" xfId="40116"/>
    <cellStyle name="Normal 30 9 3 2 2 3" xfId="31005"/>
    <cellStyle name="Normal 30 9 3 2 3" xfId="17292"/>
    <cellStyle name="Normal 30 9 3 2 3 2" xfId="35576"/>
    <cellStyle name="Normal 30 9 3 2 4" xfId="26465"/>
    <cellStyle name="Normal 30 9 3 3" xfId="10175"/>
    <cellStyle name="Normal 30 9 3 3 2" xfId="19561"/>
    <cellStyle name="Normal 30 9 3 3 2 2" xfId="37845"/>
    <cellStyle name="Normal 30 9 3 3 3" xfId="28734"/>
    <cellStyle name="Normal 30 9 3 4" xfId="15022"/>
    <cellStyle name="Normal 30 9 3 4 2" xfId="33306"/>
    <cellStyle name="Normal 30 9 3 5" xfId="24196"/>
    <cellStyle name="Normal 30 9 4" xfId="6927"/>
    <cellStyle name="Normal 30 9 4 2" xfId="11470"/>
    <cellStyle name="Normal 30 9 4 2 2" xfId="20856"/>
    <cellStyle name="Normal 30 9 4 2 2 2" xfId="39140"/>
    <cellStyle name="Normal 30 9 4 2 3" xfId="30029"/>
    <cellStyle name="Normal 30 9 4 3" xfId="16316"/>
    <cellStyle name="Normal 30 9 4 3 2" xfId="34600"/>
    <cellStyle name="Normal 30 9 4 4" xfId="25489"/>
    <cellStyle name="Normal 30 9 5" xfId="9198"/>
    <cellStyle name="Normal 30 9 5 2" xfId="18584"/>
    <cellStyle name="Normal 30 9 5 2 2" xfId="36868"/>
    <cellStyle name="Normal 30 9 5 3" xfId="27757"/>
    <cellStyle name="Normal 30 9 6" xfId="14046"/>
    <cellStyle name="Normal 30 9 6 2" xfId="32330"/>
    <cellStyle name="Normal 30 9 7" xfId="23218"/>
    <cellStyle name="Normal 31" xfId="1669"/>
    <cellStyle name="Normal 31 10" xfId="3680"/>
    <cellStyle name="Normal 31 10 2" xfId="4834"/>
    <cellStyle name="Normal 31 10 2 2" xfId="5501"/>
    <cellStyle name="Normal 31 10 2 2 2" xfId="7907"/>
    <cellStyle name="Normal 31 10 2 2 2 2" xfId="12450"/>
    <cellStyle name="Normal 31 10 2 2 2 2 2" xfId="21836"/>
    <cellStyle name="Normal 31 10 2 2 2 2 2 2" xfId="40120"/>
    <cellStyle name="Normal 31 10 2 2 2 2 3" xfId="31009"/>
    <cellStyle name="Normal 31 10 2 2 2 3" xfId="17296"/>
    <cellStyle name="Normal 31 10 2 2 2 3 2" xfId="35580"/>
    <cellStyle name="Normal 31 10 2 2 2 4" xfId="26469"/>
    <cellStyle name="Normal 31 10 2 2 3" xfId="10179"/>
    <cellStyle name="Normal 31 10 2 2 3 2" xfId="19565"/>
    <cellStyle name="Normal 31 10 2 2 3 2 2" xfId="37849"/>
    <cellStyle name="Normal 31 10 2 2 3 3" xfId="28738"/>
    <cellStyle name="Normal 31 10 2 2 4" xfId="15026"/>
    <cellStyle name="Normal 31 10 2 2 4 2" xfId="33310"/>
    <cellStyle name="Normal 31 10 2 2 5" xfId="24200"/>
    <cellStyle name="Normal 31 10 2 3" xfId="7272"/>
    <cellStyle name="Normal 31 10 2 3 2" xfId="11815"/>
    <cellStyle name="Normal 31 10 2 3 2 2" xfId="21201"/>
    <cellStyle name="Normal 31 10 2 3 2 2 2" xfId="39485"/>
    <cellStyle name="Normal 31 10 2 3 2 3" xfId="30374"/>
    <cellStyle name="Normal 31 10 2 3 3" xfId="16661"/>
    <cellStyle name="Normal 31 10 2 3 3 2" xfId="34945"/>
    <cellStyle name="Normal 31 10 2 3 4" xfId="25834"/>
    <cellStyle name="Normal 31 10 2 4" xfId="9544"/>
    <cellStyle name="Normal 31 10 2 4 2" xfId="18930"/>
    <cellStyle name="Normal 31 10 2 4 2 2" xfId="37214"/>
    <cellStyle name="Normal 31 10 2 4 3" xfId="28103"/>
    <cellStyle name="Normal 31 10 2 5" xfId="14391"/>
    <cellStyle name="Normal 31 10 2 5 2" xfId="32675"/>
    <cellStyle name="Normal 31 10 2 6" xfId="23565"/>
    <cellStyle name="Normal 31 10 3" xfId="5500"/>
    <cellStyle name="Normal 31 10 3 2" xfId="7906"/>
    <cellStyle name="Normal 31 10 3 2 2" xfId="12449"/>
    <cellStyle name="Normal 31 10 3 2 2 2" xfId="21835"/>
    <cellStyle name="Normal 31 10 3 2 2 2 2" xfId="40119"/>
    <cellStyle name="Normal 31 10 3 2 2 3" xfId="31008"/>
    <cellStyle name="Normal 31 10 3 2 3" xfId="17295"/>
    <cellStyle name="Normal 31 10 3 2 3 2" xfId="35579"/>
    <cellStyle name="Normal 31 10 3 2 4" xfId="26468"/>
    <cellStyle name="Normal 31 10 3 3" xfId="10178"/>
    <cellStyle name="Normal 31 10 3 3 2" xfId="19564"/>
    <cellStyle name="Normal 31 10 3 3 2 2" xfId="37848"/>
    <cellStyle name="Normal 31 10 3 3 3" xfId="28737"/>
    <cellStyle name="Normal 31 10 3 4" xfId="15025"/>
    <cellStyle name="Normal 31 10 3 4 2" xfId="33309"/>
    <cellStyle name="Normal 31 10 3 5" xfId="24199"/>
    <cellStyle name="Normal 31 10 4" xfId="6923"/>
    <cellStyle name="Normal 31 10 4 2" xfId="11466"/>
    <cellStyle name="Normal 31 10 4 2 2" xfId="20852"/>
    <cellStyle name="Normal 31 10 4 2 2 2" xfId="39136"/>
    <cellStyle name="Normal 31 10 4 2 3" xfId="30025"/>
    <cellStyle name="Normal 31 10 4 3" xfId="16312"/>
    <cellStyle name="Normal 31 10 4 3 2" xfId="34596"/>
    <cellStyle name="Normal 31 10 4 4" xfId="25485"/>
    <cellStyle name="Normal 31 10 5" xfId="9194"/>
    <cellStyle name="Normal 31 10 5 2" xfId="18580"/>
    <cellStyle name="Normal 31 10 5 2 2" xfId="36864"/>
    <cellStyle name="Normal 31 10 5 3" xfId="27753"/>
    <cellStyle name="Normal 31 10 6" xfId="14042"/>
    <cellStyle name="Normal 31 10 6 2" xfId="32326"/>
    <cellStyle name="Normal 31 10 7" xfId="23214"/>
    <cellStyle name="Normal 31 11" xfId="4544"/>
    <cellStyle name="Normal 31 11 2" xfId="5502"/>
    <cellStyle name="Normal 31 11 2 2" xfId="7908"/>
    <cellStyle name="Normal 31 11 2 2 2" xfId="12451"/>
    <cellStyle name="Normal 31 11 2 2 2 2" xfId="21837"/>
    <cellStyle name="Normal 31 11 2 2 2 2 2" xfId="40121"/>
    <cellStyle name="Normal 31 11 2 2 2 3" xfId="31010"/>
    <cellStyle name="Normal 31 11 2 2 3" xfId="17297"/>
    <cellStyle name="Normal 31 11 2 2 3 2" xfId="35581"/>
    <cellStyle name="Normal 31 11 2 2 4" xfId="26470"/>
    <cellStyle name="Normal 31 11 2 3" xfId="10180"/>
    <cellStyle name="Normal 31 11 2 3 2" xfId="19566"/>
    <cellStyle name="Normal 31 11 2 3 2 2" xfId="37850"/>
    <cellStyle name="Normal 31 11 2 3 3" xfId="28739"/>
    <cellStyle name="Normal 31 11 2 4" xfId="15027"/>
    <cellStyle name="Normal 31 11 2 4 2" xfId="33311"/>
    <cellStyle name="Normal 31 11 2 5" xfId="24201"/>
    <cellStyle name="Normal 31 11 3" xfId="6982"/>
    <cellStyle name="Normal 31 11 3 2" xfId="11525"/>
    <cellStyle name="Normal 31 11 3 2 2" xfId="20911"/>
    <cellStyle name="Normal 31 11 3 2 2 2" xfId="39195"/>
    <cellStyle name="Normal 31 11 3 2 3" xfId="30084"/>
    <cellStyle name="Normal 31 11 3 3" xfId="16371"/>
    <cellStyle name="Normal 31 11 3 3 2" xfId="34655"/>
    <cellStyle name="Normal 31 11 3 4" xfId="25544"/>
    <cellStyle name="Normal 31 11 4" xfId="9254"/>
    <cellStyle name="Normal 31 11 4 2" xfId="18640"/>
    <cellStyle name="Normal 31 11 4 2 2" xfId="36924"/>
    <cellStyle name="Normal 31 11 4 3" xfId="27813"/>
    <cellStyle name="Normal 31 11 5" xfId="14101"/>
    <cellStyle name="Normal 31 11 5 2" xfId="32385"/>
    <cellStyle name="Normal 31 11 6" xfId="23275"/>
    <cellStyle name="Normal 31 12" xfId="5499"/>
    <cellStyle name="Normal 31 12 2" xfId="7905"/>
    <cellStyle name="Normal 31 12 2 2" xfId="12448"/>
    <cellStyle name="Normal 31 12 2 2 2" xfId="21834"/>
    <cellStyle name="Normal 31 12 2 2 2 2" xfId="40118"/>
    <cellStyle name="Normal 31 12 2 2 3" xfId="31007"/>
    <cellStyle name="Normal 31 12 2 3" xfId="17294"/>
    <cellStyle name="Normal 31 12 2 3 2" xfId="35578"/>
    <cellStyle name="Normal 31 12 2 4" xfId="26467"/>
    <cellStyle name="Normal 31 12 3" xfId="10177"/>
    <cellStyle name="Normal 31 12 3 2" xfId="19563"/>
    <cellStyle name="Normal 31 12 3 2 2" xfId="37847"/>
    <cellStyle name="Normal 31 12 3 3" xfId="28736"/>
    <cellStyle name="Normal 31 12 4" xfId="15024"/>
    <cellStyle name="Normal 31 12 4 2" xfId="33308"/>
    <cellStyle name="Normal 31 12 5" xfId="24198"/>
    <cellStyle name="Normal 31 13" xfId="6633"/>
    <cellStyle name="Normal 31 13 2" xfId="11176"/>
    <cellStyle name="Normal 31 13 2 2" xfId="20562"/>
    <cellStyle name="Normal 31 13 2 2 2" xfId="38846"/>
    <cellStyle name="Normal 31 13 2 3" xfId="29735"/>
    <cellStyle name="Normal 31 13 3" xfId="16022"/>
    <cellStyle name="Normal 31 13 3 2" xfId="34306"/>
    <cellStyle name="Normal 31 13 4" xfId="25195"/>
    <cellStyle name="Normal 31 14" xfId="8904"/>
    <cellStyle name="Normal 31 14 2" xfId="18290"/>
    <cellStyle name="Normal 31 14 2 2" xfId="36574"/>
    <cellStyle name="Normal 31 14 3" xfId="27463"/>
    <cellStyle name="Normal 31 15" xfId="13752"/>
    <cellStyle name="Normal 31 15 2" xfId="32036"/>
    <cellStyle name="Normal 31 16" xfId="22913"/>
    <cellStyle name="Normal 31 2" xfId="2239"/>
    <cellStyle name="Normal 31 2 10" xfId="13783"/>
    <cellStyle name="Normal 31 2 10 2" xfId="32067"/>
    <cellStyle name="Normal 31 2 11" xfId="22948"/>
    <cellStyle name="Normal 31 2 2" xfId="2411"/>
    <cellStyle name="Normal 31 2 2 10" xfId="22990"/>
    <cellStyle name="Normal 31 2 2 2" xfId="3638"/>
    <cellStyle name="Normal 31 2 2 2 2" xfId="4809"/>
    <cellStyle name="Normal 31 2 2 2 2 2" xfId="5506"/>
    <cellStyle name="Normal 31 2 2 2 2 2 2" xfId="7912"/>
    <cellStyle name="Normal 31 2 2 2 2 2 2 2" xfId="12455"/>
    <cellStyle name="Normal 31 2 2 2 2 2 2 2 2" xfId="21841"/>
    <cellStyle name="Normal 31 2 2 2 2 2 2 2 2 2" xfId="40125"/>
    <cellStyle name="Normal 31 2 2 2 2 2 2 2 3" xfId="31014"/>
    <cellStyle name="Normal 31 2 2 2 2 2 2 3" xfId="17301"/>
    <cellStyle name="Normal 31 2 2 2 2 2 2 3 2" xfId="35585"/>
    <cellStyle name="Normal 31 2 2 2 2 2 2 4" xfId="26474"/>
    <cellStyle name="Normal 31 2 2 2 2 2 3" xfId="10184"/>
    <cellStyle name="Normal 31 2 2 2 2 2 3 2" xfId="19570"/>
    <cellStyle name="Normal 31 2 2 2 2 2 3 2 2" xfId="37854"/>
    <cellStyle name="Normal 31 2 2 2 2 2 3 3" xfId="28743"/>
    <cellStyle name="Normal 31 2 2 2 2 2 4" xfId="15031"/>
    <cellStyle name="Normal 31 2 2 2 2 2 4 2" xfId="33315"/>
    <cellStyle name="Normal 31 2 2 2 2 2 5" xfId="24205"/>
    <cellStyle name="Normal 31 2 2 2 2 3" xfId="7247"/>
    <cellStyle name="Normal 31 2 2 2 2 3 2" xfId="11790"/>
    <cellStyle name="Normal 31 2 2 2 2 3 2 2" xfId="21176"/>
    <cellStyle name="Normal 31 2 2 2 2 3 2 2 2" xfId="39460"/>
    <cellStyle name="Normal 31 2 2 2 2 3 2 3" xfId="30349"/>
    <cellStyle name="Normal 31 2 2 2 2 3 3" xfId="16636"/>
    <cellStyle name="Normal 31 2 2 2 2 3 3 2" xfId="34920"/>
    <cellStyle name="Normal 31 2 2 2 2 3 4" xfId="25809"/>
    <cellStyle name="Normal 31 2 2 2 2 4" xfId="9519"/>
    <cellStyle name="Normal 31 2 2 2 2 4 2" xfId="18905"/>
    <cellStyle name="Normal 31 2 2 2 2 4 2 2" xfId="37189"/>
    <cellStyle name="Normal 31 2 2 2 2 4 3" xfId="28078"/>
    <cellStyle name="Normal 31 2 2 2 2 5" xfId="14366"/>
    <cellStyle name="Normal 31 2 2 2 2 5 2" xfId="32650"/>
    <cellStyle name="Normal 31 2 2 2 2 6" xfId="23540"/>
    <cellStyle name="Normal 31 2 2 2 3" xfId="5505"/>
    <cellStyle name="Normal 31 2 2 2 3 2" xfId="7911"/>
    <cellStyle name="Normal 31 2 2 2 3 2 2" xfId="12454"/>
    <cellStyle name="Normal 31 2 2 2 3 2 2 2" xfId="21840"/>
    <cellStyle name="Normal 31 2 2 2 3 2 2 2 2" xfId="40124"/>
    <cellStyle name="Normal 31 2 2 2 3 2 2 3" xfId="31013"/>
    <cellStyle name="Normal 31 2 2 2 3 2 3" xfId="17300"/>
    <cellStyle name="Normal 31 2 2 2 3 2 3 2" xfId="35584"/>
    <cellStyle name="Normal 31 2 2 2 3 2 4" xfId="26473"/>
    <cellStyle name="Normal 31 2 2 2 3 3" xfId="10183"/>
    <cellStyle name="Normal 31 2 2 2 3 3 2" xfId="19569"/>
    <cellStyle name="Normal 31 2 2 2 3 3 2 2" xfId="37853"/>
    <cellStyle name="Normal 31 2 2 2 3 3 3" xfId="28742"/>
    <cellStyle name="Normal 31 2 2 2 3 4" xfId="15030"/>
    <cellStyle name="Normal 31 2 2 2 3 4 2" xfId="33314"/>
    <cellStyle name="Normal 31 2 2 2 3 5" xfId="24204"/>
    <cellStyle name="Normal 31 2 2 2 4" xfId="6898"/>
    <cellStyle name="Normal 31 2 2 2 4 2" xfId="11441"/>
    <cellStyle name="Normal 31 2 2 2 4 2 2" xfId="20827"/>
    <cellStyle name="Normal 31 2 2 2 4 2 2 2" xfId="39111"/>
    <cellStyle name="Normal 31 2 2 2 4 2 3" xfId="30000"/>
    <cellStyle name="Normal 31 2 2 2 4 3" xfId="16287"/>
    <cellStyle name="Normal 31 2 2 2 4 3 2" xfId="34571"/>
    <cellStyle name="Normal 31 2 2 2 4 4" xfId="25460"/>
    <cellStyle name="Normal 31 2 2 2 5" xfId="9169"/>
    <cellStyle name="Normal 31 2 2 2 5 2" xfId="18555"/>
    <cellStyle name="Normal 31 2 2 2 5 2 2" xfId="36839"/>
    <cellStyle name="Normal 31 2 2 2 5 3" xfId="27728"/>
    <cellStyle name="Normal 31 2 2 2 6" xfId="14017"/>
    <cellStyle name="Normal 31 2 2 2 6 2" xfId="32301"/>
    <cellStyle name="Normal 31 2 2 2 7" xfId="23189"/>
    <cellStyle name="Normal 31 2 2 3" xfId="3505"/>
    <cellStyle name="Normal 31 2 2 3 2" xfId="4714"/>
    <cellStyle name="Normal 31 2 2 3 2 2" xfId="5508"/>
    <cellStyle name="Normal 31 2 2 3 2 2 2" xfId="7914"/>
    <cellStyle name="Normal 31 2 2 3 2 2 2 2" xfId="12457"/>
    <cellStyle name="Normal 31 2 2 3 2 2 2 2 2" xfId="21843"/>
    <cellStyle name="Normal 31 2 2 3 2 2 2 2 2 2" xfId="40127"/>
    <cellStyle name="Normal 31 2 2 3 2 2 2 2 3" xfId="31016"/>
    <cellStyle name="Normal 31 2 2 3 2 2 2 3" xfId="17303"/>
    <cellStyle name="Normal 31 2 2 3 2 2 2 3 2" xfId="35587"/>
    <cellStyle name="Normal 31 2 2 3 2 2 2 4" xfId="26476"/>
    <cellStyle name="Normal 31 2 2 3 2 2 3" xfId="10186"/>
    <cellStyle name="Normal 31 2 2 3 2 2 3 2" xfId="19572"/>
    <cellStyle name="Normal 31 2 2 3 2 2 3 2 2" xfId="37856"/>
    <cellStyle name="Normal 31 2 2 3 2 2 3 3" xfId="28745"/>
    <cellStyle name="Normal 31 2 2 3 2 2 4" xfId="15033"/>
    <cellStyle name="Normal 31 2 2 3 2 2 4 2" xfId="33317"/>
    <cellStyle name="Normal 31 2 2 3 2 2 5" xfId="24207"/>
    <cellStyle name="Normal 31 2 2 3 2 3" xfId="7152"/>
    <cellStyle name="Normal 31 2 2 3 2 3 2" xfId="11695"/>
    <cellStyle name="Normal 31 2 2 3 2 3 2 2" xfId="21081"/>
    <cellStyle name="Normal 31 2 2 3 2 3 2 2 2" xfId="39365"/>
    <cellStyle name="Normal 31 2 2 3 2 3 2 3" xfId="30254"/>
    <cellStyle name="Normal 31 2 2 3 2 3 3" xfId="16541"/>
    <cellStyle name="Normal 31 2 2 3 2 3 3 2" xfId="34825"/>
    <cellStyle name="Normal 31 2 2 3 2 3 4" xfId="25714"/>
    <cellStyle name="Normal 31 2 2 3 2 4" xfId="9424"/>
    <cellStyle name="Normal 31 2 2 3 2 4 2" xfId="18810"/>
    <cellStyle name="Normal 31 2 2 3 2 4 2 2" xfId="37094"/>
    <cellStyle name="Normal 31 2 2 3 2 4 3" xfId="27983"/>
    <cellStyle name="Normal 31 2 2 3 2 5" xfId="14271"/>
    <cellStyle name="Normal 31 2 2 3 2 5 2" xfId="32555"/>
    <cellStyle name="Normal 31 2 2 3 2 6" xfId="23445"/>
    <cellStyle name="Normal 31 2 2 3 3" xfId="5507"/>
    <cellStyle name="Normal 31 2 2 3 3 2" xfId="7913"/>
    <cellStyle name="Normal 31 2 2 3 3 2 2" xfId="12456"/>
    <cellStyle name="Normal 31 2 2 3 3 2 2 2" xfId="21842"/>
    <cellStyle name="Normal 31 2 2 3 3 2 2 2 2" xfId="40126"/>
    <cellStyle name="Normal 31 2 2 3 3 2 2 3" xfId="31015"/>
    <cellStyle name="Normal 31 2 2 3 3 2 3" xfId="17302"/>
    <cellStyle name="Normal 31 2 2 3 3 2 3 2" xfId="35586"/>
    <cellStyle name="Normal 31 2 2 3 3 2 4" xfId="26475"/>
    <cellStyle name="Normal 31 2 2 3 3 3" xfId="10185"/>
    <cellStyle name="Normal 31 2 2 3 3 3 2" xfId="19571"/>
    <cellStyle name="Normal 31 2 2 3 3 3 2 2" xfId="37855"/>
    <cellStyle name="Normal 31 2 2 3 3 3 3" xfId="28744"/>
    <cellStyle name="Normal 31 2 2 3 3 4" xfId="15032"/>
    <cellStyle name="Normal 31 2 2 3 3 4 2" xfId="33316"/>
    <cellStyle name="Normal 31 2 2 3 3 5" xfId="24206"/>
    <cellStyle name="Normal 31 2 2 3 4" xfId="6803"/>
    <cellStyle name="Normal 31 2 2 3 4 2" xfId="11346"/>
    <cellStyle name="Normal 31 2 2 3 4 2 2" xfId="20732"/>
    <cellStyle name="Normal 31 2 2 3 4 2 2 2" xfId="39016"/>
    <cellStyle name="Normal 31 2 2 3 4 2 3" xfId="29905"/>
    <cellStyle name="Normal 31 2 2 3 4 3" xfId="16192"/>
    <cellStyle name="Normal 31 2 2 3 4 3 2" xfId="34476"/>
    <cellStyle name="Normal 31 2 2 3 4 4" xfId="25365"/>
    <cellStyle name="Normal 31 2 2 3 5" xfId="9074"/>
    <cellStyle name="Normal 31 2 2 3 5 2" xfId="18460"/>
    <cellStyle name="Normal 31 2 2 3 5 2 2" xfId="36744"/>
    <cellStyle name="Normal 31 2 2 3 5 3" xfId="27633"/>
    <cellStyle name="Normal 31 2 2 3 6" xfId="13922"/>
    <cellStyle name="Normal 31 2 2 3 6 2" xfId="32206"/>
    <cellStyle name="Normal 31 2 2 3 7" xfId="23094"/>
    <cellStyle name="Normal 31 2 2 4" xfId="3524"/>
    <cellStyle name="Normal 31 2 2 4 2" xfId="4727"/>
    <cellStyle name="Normal 31 2 2 4 2 2" xfId="5510"/>
    <cellStyle name="Normal 31 2 2 4 2 2 2" xfId="7916"/>
    <cellStyle name="Normal 31 2 2 4 2 2 2 2" xfId="12459"/>
    <cellStyle name="Normal 31 2 2 4 2 2 2 2 2" xfId="21845"/>
    <cellStyle name="Normal 31 2 2 4 2 2 2 2 2 2" xfId="40129"/>
    <cellStyle name="Normal 31 2 2 4 2 2 2 2 3" xfId="31018"/>
    <cellStyle name="Normal 31 2 2 4 2 2 2 3" xfId="17305"/>
    <cellStyle name="Normal 31 2 2 4 2 2 2 3 2" xfId="35589"/>
    <cellStyle name="Normal 31 2 2 4 2 2 2 4" xfId="26478"/>
    <cellStyle name="Normal 31 2 2 4 2 2 3" xfId="10188"/>
    <cellStyle name="Normal 31 2 2 4 2 2 3 2" xfId="19574"/>
    <cellStyle name="Normal 31 2 2 4 2 2 3 2 2" xfId="37858"/>
    <cellStyle name="Normal 31 2 2 4 2 2 3 3" xfId="28747"/>
    <cellStyle name="Normal 31 2 2 4 2 2 4" xfId="15035"/>
    <cellStyle name="Normal 31 2 2 4 2 2 4 2" xfId="33319"/>
    <cellStyle name="Normal 31 2 2 4 2 2 5" xfId="24209"/>
    <cellStyle name="Normal 31 2 2 4 2 3" xfId="7165"/>
    <cellStyle name="Normal 31 2 2 4 2 3 2" xfId="11708"/>
    <cellStyle name="Normal 31 2 2 4 2 3 2 2" xfId="21094"/>
    <cellStyle name="Normal 31 2 2 4 2 3 2 2 2" xfId="39378"/>
    <cellStyle name="Normal 31 2 2 4 2 3 2 3" xfId="30267"/>
    <cellStyle name="Normal 31 2 2 4 2 3 3" xfId="16554"/>
    <cellStyle name="Normal 31 2 2 4 2 3 3 2" xfId="34838"/>
    <cellStyle name="Normal 31 2 2 4 2 3 4" xfId="25727"/>
    <cellStyle name="Normal 31 2 2 4 2 4" xfId="9437"/>
    <cellStyle name="Normal 31 2 2 4 2 4 2" xfId="18823"/>
    <cellStyle name="Normal 31 2 2 4 2 4 2 2" xfId="37107"/>
    <cellStyle name="Normal 31 2 2 4 2 4 3" xfId="27996"/>
    <cellStyle name="Normal 31 2 2 4 2 5" xfId="14284"/>
    <cellStyle name="Normal 31 2 2 4 2 5 2" xfId="32568"/>
    <cellStyle name="Normal 31 2 2 4 2 6" xfId="23458"/>
    <cellStyle name="Normal 31 2 2 4 3" xfId="5509"/>
    <cellStyle name="Normal 31 2 2 4 3 2" xfId="7915"/>
    <cellStyle name="Normal 31 2 2 4 3 2 2" xfId="12458"/>
    <cellStyle name="Normal 31 2 2 4 3 2 2 2" xfId="21844"/>
    <cellStyle name="Normal 31 2 2 4 3 2 2 2 2" xfId="40128"/>
    <cellStyle name="Normal 31 2 2 4 3 2 2 3" xfId="31017"/>
    <cellStyle name="Normal 31 2 2 4 3 2 3" xfId="17304"/>
    <cellStyle name="Normal 31 2 2 4 3 2 3 2" xfId="35588"/>
    <cellStyle name="Normal 31 2 2 4 3 2 4" xfId="26477"/>
    <cellStyle name="Normal 31 2 2 4 3 3" xfId="10187"/>
    <cellStyle name="Normal 31 2 2 4 3 3 2" xfId="19573"/>
    <cellStyle name="Normal 31 2 2 4 3 3 2 2" xfId="37857"/>
    <cellStyle name="Normal 31 2 2 4 3 3 3" xfId="28746"/>
    <cellStyle name="Normal 31 2 2 4 3 4" xfId="15034"/>
    <cellStyle name="Normal 31 2 2 4 3 4 2" xfId="33318"/>
    <cellStyle name="Normal 31 2 2 4 3 5" xfId="24208"/>
    <cellStyle name="Normal 31 2 2 4 4" xfId="6816"/>
    <cellStyle name="Normal 31 2 2 4 4 2" xfId="11359"/>
    <cellStyle name="Normal 31 2 2 4 4 2 2" xfId="20745"/>
    <cellStyle name="Normal 31 2 2 4 4 2 2 2" xfId="39029"/>
    <cellStyle name="Normal 31 2 2 4 4 2 3" xfId="29918"/>
    <cellStyle name="Normal 31 2 2 4 4 3" xfId="16205"/>
    <cellStyle name="Normal 31 2 2 4 4 3 2" xfId="34489"/>
    <cellStyle name="Normal 31 2 2 4 4 4" xfId="25378"/>
    <cellStyle name="Normal 31 2 2 4 5" xfId="9087"/>
    <cellStyle name="Normal 31 2 2 4 5 2" xfId="18473"/>
    <cellStyle name="Normal 31 2 2 4 5 2 2" xfId="36757"/>
    <cellStyle name="Normal 31 2 2 4 5 3" xfId="27646"/>
    <cellStyle name="Normal 31 2 2 4 6" xfId="13935"/>
    <cellStyle name="Normal 31 2 2 4 6 2" xfId="32219"/>
    <cellStyle name="Normal 31 2 2 4 7" xfId="23107"/>
    <cellStyle name="Normal 31 2 2 5" xfId="4617"/>
    <cellStyle name="Normal 31 2 2 5 2" xfId="5511"/>
    <cellStyle name="Normal 31 2 2 5 2 2" xfId="7917"/>
    <cellStyle name="Normal 31 2 2 5 2 2 2" xfId="12460"/>
    <cellStyle name="Normal 31 2 2 5 2 2 2 2" xfId="21846"/>
    <cellStyle name="Normal 31 2 2 5 2 2 2 2 2" xfId="40130"/>
    <cellStyle name="Normal 31 2 2 5 2 2 2 3" xfId="31019"/>
    <cellStyle name="Normal 31 2 2 5 2 2 3" xfId="17306"/>
    <cellStyle name="Normal 31 2 2 5 2 2 3 2" xfId="35590"/>
    <cellStyle name="Normal 31 2 2 5 2 2 4" xfId="26479"/>
    <cellStyle name="Normal 31 2 2 5 2 3" xfId="10189"/>
    <cellStyle name="Normal 31 2 2 5 2 3 2" xfId="19575"/>
    <cellStyle name="Normal 31 2 2 5 2 3 2 2" xfId="37859"/>
    <cellStyle name="Normal 31 2 2 5 2 3 3" xfId="28748"/>
    <cellStyle name="Normal 31 2 2 5 2 4" xfId="15036"/>
    <cellStyle name="Normal 31 2 2 5 2 4 2" xfId="33320"/>
    <cellStyle name="Normal 31 2 2 5 2 5" xfId="24210"/>
    <cellStyle name="Normal 31 2 2 5 3" xfId="7055"/>
    <cellStyle name="Normal 31 2 2 5 3 2" xfId="11598"/>
    <cellStyle name="Normal 31 2 2 5 3 2 2" xfId="20984"/>
    <cellStyle name="Normal 31 2 2 5 3 2 2 2" xfId="39268"/>
    <cellStyle name="Normal 31 2 2 5 3 2 3" xfId="30157"/>
    <cellStyle name="Normal 31 2 2 5 3 3" xfId="16444"/>
    <cellStyle name="Normal 31 2 2 5 3 3 2" xfId="34728"/>
    <cellStyle name="Normal 31 2 2 5 3 4" xfId="25617"/>
    <cellStyle name="Normal 31 2 2 5 4" xfId="9327"/>
    <cellStyle name="Normal 31 2 2 5 4 2" xfId="18713"/>
    <cellStyle name="Normal 31 2 2 5 4 2 2" xfId="36997"/>
    <cellStyle name="Normal 31 2 2 5 4 3" xfId="27886"/>
    <cellStyle name="Normal 31 2 2 5 5" xfId="14174"/>
    <cellStyle name="Normal 31 2 2 5 5 2" xfId="32458"/>
    <cellStyle name="Normal 31 2 2 5 6" xfId="23348"/>
    <cellStyle name="Normal 31 2 2 6" xfId="5504"/>
    <cellStyle name="Normal 31 2 2 6 2" xfId="7910"/>
    <cellStyle name="Normal 31 2 2 6 2 2" xfId="12453"/>
    <cellStyle name="Normal 31 2 2 6 2 2 2" xfId="21839"/>
    <cellStyle name="Normal 31 2 2 6 2 2 2 2" xfId="40123"/>
    <cellStyle name="Normal 31 2 2 6 2 2 3" xfId="31012"/>
    <cellStyle name="Normal 31 2 2 6 2 3" xfId="17299"/>
    <cellStyle name="Normal 31 2 2 6 2 3 2" xfId="35583"/>
    <cellStyle name="Normal 31 2 2 6 2 4" xfId="26472"/>
    <cellStyle name="Normal 31 2 2 6 3" xfId="10182"/>
    <cellStyle name="Normal 31 2 2 6 3 2" xfId="19568"/>
    <cellStyle name="Normal 31 2 2 6 3 2 2" xfId="37852"/>
    <cellStyle name="Normal 31 2 2 6 3 3" xfId="28741"/>
    <cellStyle name="Normal 31 2 2 6 4" xfId="15029"/>
    <cellStyle name="Normal 31 2 2 6 4 2" xfId="33313"/>
    <cellStyle name="Normal 31 2 2 6 5" xfId="24203"/>
    <cellStyle name="Normal 31 2 2 7" xfId="6706"/>
    <cellStyle name="Normal 31 2 2 7 2" xfId="11249"/>
    <cellStyle name="Normal 31 2 2 7 2 2" xfId="20635"/>
    <cellStyle name="Normal 31 2 2 7 2 2 2" xfId="38919"/>
    <cellStyle name="Normal 31 2 2 7 2 3" xfId="29808"/>
    <cellStyle name="Normal 31 2 2 7 3" xfId="16095"/>
    <cellStyle name="Normal 31 2 2 7 3 2" xfId="34379"/>
    <cellStyle name="Normal 31 2 2 7 4" xfId="25268"/>
    <cellStyle name="Normal 31 2 2 8" xfId="8977"/>
    <cellStyle name="Normal 31 2 2 8 2" xfId="18363"/>
    <cellStyle name="Normal 31 2 2 8 2 2" xfId="36647"/>
    <cellStyle name="Normal 31 2 2 8 3" xfId="27536"/>
    <cellStyle name="Normal 31 2 2 9" xfId="13825"/>
    <cellStyle name="Normal 31 2 2 9 2" xfId="32109"/>
    <cellStyle name="Normal 31 2 3" xfId="3576"/>
    <cellStyle name="Normal 31 2 3 2" xfId="4759"/>
    <cellStyle name="Normal 31 2 3 2 2" xfId="5513"/>
    <cellStyle name="Normal 31 2 3 2 2 2" xfId="7919"/>
    <cellStyle name="Normal 31 2 3 2 2 2 2" xfId="12462"/>
    <cellStyle name="Normal 31 2 3 2 2 2 2 2" xfId="21848"/>
    <cellStyle name="Normal 31 2 3 2 2 2 2 2 2" xfId="40132"/>
    <cellStyle name="Normal 31 2 3 2 2 2 2 3" xfId="31021"/>
    <cellStyle name="Normal 31 2 3 2 2 2 3" xfId="17308"/>
    <cellStyle name="Normal 31 2 3 2 2 2 3 2" xfId="35592"/>
    <cellStyle name="Normal 31 2 3 2 2 2 4" xfId="26481"/>
    <cellStyle name="Normal 31 2 3 2 2 3" xfId="10191"/>
    <cellStyle name="Normal 31 2 3 2 2 3 2" xfId="19577"/>
    <cellStyle name="Normal 31 2 3 2 2 3 2 2" xfId="37861"/>
    <cellStyle name="Normal 31 2 3 2 2 3 3" xfId="28750"/>
    <cellStyle name="Normal 31 2 3 2 2 4" xfId="15038"/>
    <cellStyle name="Normal 31 2 3 2 2 4 2" xfId="33322"/>
    <cellStyle name="Normal 31 2 3 2 2 5" xfId="24212"/>
    <cellStyle name="Normal 31 2 3 2 3" xfId="7197"/>
    <cellStyle name="Normal 31 2 3 2 3 2" xfId="11740"/>
    <cellStyle name="Normal 31 2 3 2 3 2 2" xfId="21126"/>
    <cellStyle name="Normal 31 2 3 2 3 2 2 2" xfId="39410"/>
    <cellStyle name="Normal 31 2 3 2 3 2 3" xfId="30299"/>
    <cellStyle name="Normal 31 2 3 2 3 3" xfId="16586"/>
    <cellStyle name="Normal 31 2 3 2 3 3 2" xfId="34870"/>
    <cellStyle name="Normal 31 2 3 2 3 4" xfId="25759"/>
    <cellStyle name="Normal 31 2 3 2 4" xfId="9469"/>
    <cellStyle name="Normal 31 2 3 2 4 2" xfId="18855"/>
    <cellStyle name="Normal 31 2 3 2 4 2 2" xfId="37139"/>
    <cellStyle name="Normal 31 2 3 2 4 3" xfId="28028"/>
    <cellStyle name="Normal 31 2 3 2 5" xfId="14316"/>
    <cellStyle name="Normal 31 2 3 2 5 2" xfId="32600"/>
    <cellStyle name="Normal 31 2 3 2 6" xfId="23490"/>
    <cellStyle name="Normal 31 2 3 3" xfId="5512"/>
    <cellStyle name="Normal 31 2 3 3 2" xfId="7918"/>
    <cellStyle name="Normal 31 2 3 3 2 2" xfId="12461"/>
    <cellStyle name="Normal 31 2 3 3 2 2 2" xfId="21847"/>
    <cellStyle name="Normal 31 2 3 3 2 2 2 2" xfId="40131"/>
    <cellStyle name="Normal 31 2 3 3 2 2 3" xfId="31020"/>
    <cellStyle name="Normal 31 2 3 3 2 3" xfId="17307"/>
    <cellStyle name="Normal 31 2 3 3 2 3 2" xfId="35591"/>
    <cellStyle name="Normal 31 2 3 3 2 4" xfId="26480"/>
    <cellStyle name="Normal 31 2 3 3 3" xfId="10190"/>
    <cellStyle name="Normal 31 2 3 3 3 2" xfId="19576"/>
    <cellStyle name="Normal 31 2 3 3 3 2 2" xfId="37860"/>
    <cellStyle name="Normal 31 2 3 3 3 3" xfId="28749"/>
    <cellStyle name="Normal 31 2 3 3 4" xfId="15037"/>
    <cellStyle name="Normal 31 2 3 3 4 2" xfId="33321"/>
    <cellStyle name="Normal 31 2 3 3 5" xfId="24211"/>
    <cellStyle name="Normal 31 2 3 4" xfId="6848"/>
    <cellStyle name="Normal 31 2 3 4 2" xfId="11391"/>
    <cellStyle name="Normal 31 2 3 4 2 2" xfId="20777"/>
    <cellStyle name="Normal 31 2 3 4 2 2 2" xfId="39061"/>
    <cellStyle name="Normal 31 2 3 4 2 3" xfId="29950"/>
    <cellStyle name="Normal 31 2 3 4 3" xfId="16237"/>
    <cellStyle name="Normal 31 2 3 4 3 2" xfId="34521"/>
    <cellStyle name="Normal 31 2 3 4 4" xfId="25410"/>
    <cellStyle name="Normal 31 2 3 5" xfId="9119"/>
    <cellStyle name="Normal 31 2 3 5 2" xfId="18505"/>
    <cellStyle name="Normal 31 2 3 5 2 2" xfId="36789"/>
    <cellStyle name="Normal 31 2 3 5 3" xfId="27678"/>
    <cellStyle name="Normal 31 2 3 6" xfId="13967"/>
    <cellStyle name="Normal 31 2 3 6 2" xfId="32251"/>
    <cellStyle name="Normal 31 2 3 7" xfId="23139"/>
    <cellStyle name="Normal 31 2 4" xfId="3695"/>
    <cellStyle name="Normal 31 2 4 2" xfId="4842"/>
    <cellStyle name="Normal 31 2 4 2 2" xfId="5515"/>
    <cellStyle name="Normal 31 2 4 2 2 2" xfId="7921"/>
    <cellStyle name="Normal 31 2 4 2 2 2 2" xfId="12464"/>
    <cellStyle name="Normal 31 2 4 2 2 2 2 2" xfId="21850"/>
    <cellStyle name="Normal 31 2 4 2 2 2 2 2 2" xfId="40134"/>
    <cellStyle name="Normal 31 2 4 2 2 2 2 3" xfId="31023"/>
    <cellStyle name="Normal 31 2 4 2 2 2 3" xfId="17310"/>
    <cellStyle name="Normal 31 2 4 2 2 2 3 2" xfId="35594"/>
    <cellStyle name="Normal 31 2 4 2 2 2 4" xfId="26483"/>
    <cellStyle name="Normal 31 2 4 2 2 3" xfId="10193"/>
    <cellStyle name="Normal 31 2 4 2 2 3 2" xfId="19579"/>
    <cellStyle name="Normal 31 2 4 2 2 3 2 2" xfId="37863"/>
    <cellStyle name="Normal 31 2 4 2 2 3 3" xfId="28752"/>
    <cellStyle name="Normal 31 2 4 2 2 4" xfId="15040"/>
    <cellStyle name="Normal 31 2 4 2 2 4 2" xfId="33324"/>
    <cellStyle name="Normal 31 2 4 2 2 5" xfId="24214"/>
    <cellStyle name="Normal 31 2 4 2 3" xfId="7280"/>
    <cellStyle name="Normal 31 2 4 2 3 2" xfId="11823"/>
    <cellStyle name="Normal 31 2 4 2 3 2 2" xfId="21209"/>
    <cellStyle name="Normal 31 2 4 2 3 2 2 2" xfId="39493"/>
    <cellStyle name="Normal 31 2 4 2 3 2 3" xfId="30382"/>
    <cellStyle name="Normal 31 2 4 2 3 3" xfId="16669"/>
    <cellStyle name="Normal 31 2 4 2 3 3 2" xfId="34953"/>
    <cellStyle name="Normal 31 2 4 2 3 4" xfId="25842"/>
    <cellStyle name="Normal 31 2 4 2 4" xfId="9552"/>
    <cellStyle name="Normal 31 2 4 2 4 2" xfId="18938"/>
    <cellStyle name="Normal 31 2 4 2 4 2 2" xfId="37222"/>
    <cellStyle name="Normal 31 2 4 2 4 3" xfId="28111"/>
    <cellStyle name="Normal 31 2 4 2 5" xfId="14399"/>
    <cellStyle name="Normal 31 2 4 2 5 2" xfId="32683"/>
    <cellStyle name="Normal 31 2 4 2 6" xfId="23573"/>
    <cellStyle name="Normal 31 2 4 3" xfId="5514"/>
    <cellStyle name="Normal 31 2 4 3 2" xfId="7920"/>
    <cellStyle name="Normal 31 2 4 3 2 2" xfId="12463"/>
    <cellStyle name="Normal 31 2 4 3 2 2 2" xfId="21849"/>
    <cellStyle name="Normal 31 2 4 3 2 2 2 2" xfId="40133"/>
    <cellStyle name="Normal 31 2 4 3 2 2 3" xfId="31022"/>
    <cellStyle name="Normal 31 2 4 3 2 3" xfId="17309"/>
    <cellStyle name="Normal 31 2 4 3 2 3 2" xfId="35593"/>
    <cellStyle name="Normal 31 2 4 3 2 4" xfId="26482"/>
    <cellStyle name="Normal 31 2 4 3 3" xfId="10192"/>
    <cellStyle name="Normal 31 2 4 3 3 2" xfId="19578"/>
    <cellStyle name="Normal 31 2 4 3 3 2 2" xfId="37862"/>
    <cellStyle name="Normal 31 2 4 3 3 3" xfId="28751"/>
    <cellStyle name="Normal 31 2 4 3 4" xfId="15039"/>
    <cellStyle name="Normal 31 2 4 3 4 2" xfId="33323"/>
    <cellStyle name="Normal 31 2 4 3 5" xfId="24213"/>
    <cellStyle name="Normal 31 2 4 4" xfId="6931"/>
    <cellStyle name="Normal 31 2 4 4 2" xfId="11474"/>
    <cellStyle name="Normal 31 2 4 4 2 2" xfId="20860"/>
    <cellStyle name="Normal 31 2 4 4 2 2 2" xfId="39144"/>
    <cellStyle name="Normal 31 2 4 4 2 3" xfId="30033"/>
    <cellStyle name="Normal 31 2 4 4 3" xfId="16320"/>
    <cellStyle name="Normal 31 2 4 4 3 2" xfId="34604"/>
    <cellStyle name="Normal 31 2 4 4 4" xfId="25493"/>
    <cellStyle name="Normal 31 2 4 5" xfId="9202"/>
    <cellStyle name="Normal 31 2 4 5 2" xfId="18588"/>
    <cellStyle name="Normal 31 2 4 5 2 2" xfId="36872"/>
    <cellStyle name="Normal 31 2 4 5 3" xfId="27761"/>
    <cellStyle name="Normal 31 2 4 6" xfId="14050"/>
    <cellStyle name="Normal 31 2 4 6 2" xfId="32334"/>
    <cellStyle name="Normal 31 2 4 7" xfId="23222"/>
    <cellStyle name="Normal 31 2 5" xfId="3426"/>
    <cellStyle name="Normal 31 2 5 2" xfId="4675"/>
    <cellStyle name="Normal 31 2 5 2 2" xfId="5517"/>
    <cellStyle name="Normal 31 2 5 2 2 2" xfId="7923"/>
    <cellStyle name="Normal 31 2 5 2 2 2 2" xfId="12466"/>
    <cellStyle name="Normal 31 2 5 2 2 2 2 2" xfId="21852"/>
    <cellStyle name="Normal 31 2 5 2 2 2 2 2 2" xfId="40136"/>
    <cellStyle name="Normal 31 2 5 2 2 2 2 3" xfId="31025"/>
    <cellStyle name="Normal 31 2 5 2 2 2 3" xfId="17312"/>
    <cellStyle name="Normal 31 2 5 2 2 2 3 2" xfId="35596"/>
    <cellStyle name="Normal 31 2 5 2 2 2 4" xfId="26485"/>
    <cellStyle name="Normal 31 2 5 2 2 3" xfId="10195"/>
    <cellStyle name="Normal 31 2 5 2 2 3 2" xfId="19581"/>
    <cellStyle name="Normal 31 2 5 2 2 3 2 2" xfId="37865"/>
    <cellStyle name="Normal 31 2 5 2 2 3 3" xfId="28754"/>
    <cellStyle name="Normal 31 2 5 2 2 4" xfId="15042"/>
    <cellStyle name="Normal 31 2 5 2 2 4 2" xfId="33326"/>
    <cellStyle name="Normal 31 2 5 2 2 5" xfId="24216"/>
    <cellStyle name="Normal 31 2 5 2 3" xfId="7113"/>
    <cellStyle name="Normal 31 2 5 2 3 2" xfId="11656"/>
    <cellStyle name="Normal 31 2 5 2 3 2 2" xfId="21042"/>
    <cellStyle name="Normal 31 2 5 2 3 2 2 2" xfId="39326"/>
    <cellStyle name="Normal 31 2 5 2 3 2 3" xfId="30215"/>
    <cellStyle name="Normal 31 2 5 2 3 3" xfId="16502"/>
    <cellStyle name="Normal 31 2 5 2 3 3 2" xfId="34786"/>
    <cellStyle name="Normal 31 2 5 2 3 4" xfId="25675"/>
    <cellStyle name="Normal 31 2 5 2 4" xfId="9385"/>
    <cellStyle name="Normal 31 2 5 2 4 2" xfId="18771"/>
    <cellStyle name="Normal 31 2 5 2 4 2 2" xfId="37055"/>
    <cellStyle name="Normal 31 2 5 2 4 3" xfId="27944"/>
    <cellStyle name="Normal 31 2 5 2 5" xfId="14232"/>
    <cellStyle name="Normal 31 2 5 2 5 2" xfId="32516"/>
    <cellStyle name="Normal 31 2 5 2 6" xfId="23406"/>
    <cellStyle name="Normal 31 2 5 3" xfId="5516"/>
    <cellStyle name="Normal 31 2 5 3 2" xfId="7922"/>
    <cellStyle name="Normal 31 2 5 3 2 2" xfId="12465"/>
    <cellStyle name="Normal 31 2 5 3 2 2 2" xfId="21851"/>
    <cellStyle name="Normal 31 2 5 3 2 2 2 2" xfId="40135"/>
    <cellStyle name="Normal 31 2 5 3 2 2 3" xfId="31024"/>
    <cellStyle name="Normal 31 2 5 3 2 3" xfId="17311"/>
    <cellStyle name="Normal 31 2 5 3 2 3 2" xfId="35595"/>
    <cellStyle name="Normal 31 2 5 3 2 4" xfId="26484"/>
    <cellStyle name="Normal 31 2 5 3 3" xfId="10194"/>
    <cellStyle name="Normal 31 2 5 3 3 2" xfId="19580"/>
    <cellStyle name="Normal 31 2 5 3 3 2 2" xfId="37864"/>
    <cellStyle name="Normal 31 2 5 3 3 3" xfId="28753"/>
    <cellStyle name="Normal 31 2 5 3 4" xfId="15041"/>
    <cellStyle name="Normal 31 2 5 3 4 2" xfId="33325"/>
    <cellStyle name="Normal 31 2 5 3 5" xfId="24215"/>
    <cellStyle name="Normal 31 2 5 4" xfId="6764"/>
    <cellStyle name="Normal 31 2 5 4 2" xfId="11307"/>
    <cellStyle name="Normal 31 2 5 4 2 2" xfId="20693"/>
    <cellStyle name="Normal 31 2 5 4 2 2 2" xfId="38977"/>
    <cellStyle name="Normal 31 2 5 4 2 3" xfId="29866"/>
    <cellStyle name="Normal 31 2 5 4 3" xfId="16153"/>
    <cellStyle name="Normal 31 2 5 4 3 2" xfId="34437"/>
    <cellStyle name="Normal 31 2 5 4 4" xfId="25326"/>
    <cellStyle name="Normal 31 2 5 5" xfId="9035"/>
    <cellStyle name="Normal 31 2 5 5 2" xfId="18421"/>
    <cellStyle name="Normal 31 2 5 5 2 2" xfId="36705"/>
    <cellStyle name="Normal 31 2 5 5 3" xfId="27594"/>
    <cellStyle name="Normal 31 2 5 6" xfId="13883"/>
    <cellStyle name="Normal 31 2 5 6 2" xfId="32167"/>
    <cellStyle name="Normal 31 2 5 7" xfId="23054"/>
    <cellStyle name="Normal 31 2 6" xfId="4575"/>
    <cellStyle name="Normal 31 2 6 2" xfId="5518"/>
    <cellStyle name="Normal 31 2 6 2 2" xfId="7924"/>
    <cellStyle name="Normal 31 2 6 2 2 2" xfId="12467"/>
    <cellStyle name="Normal 31 2 6 2 2 2 2" xfId="21853"/>
    <cellStyle name="Normal 31 2 6 2 2 2 2 2" xfId="40137"/>
    <cellStyle name="Normal 31 2 6 2 2 2 3" xfId="31026"/>
    <cellStyle name="Normal 31 2 6 2 2 3" xfId="17313"/>
    <cellStyle name="Normal 31 2 6 2 2 3 2" xfId="35597"/>
    <cellStyle name="Normal 31 2 6 2 2 4" xfId="26486"/>
    <cellStyle name="Normal 31 2 6 2 3" xfId="10196"/>
    <cellStyle name="Normal 31 2 6 2 3 2" xfId="19582"/>
    <cellStyle name="Normal 31 2 6 2 3 2 2" xfId="37866"/>
    <cellStyle name="Normal 31 2 6 2 3 3" xfId="28755"/>
    <cellStyle name="Normal 31 2 6 2 4" xfId="15043"/>
    <cellStyle name="Normal 31 2 6 2 4 2" xfId="33327"/>
    <cellStyle name="Normal 31 2 6 2 5" xfId="24217"/>
    <cellStyle name="Normal 31 2 6 3" xfId="7013"/>
    <cellStyle name="Normal 31 2 6 3 2" xfId="11556"/>
    <cellStyle name="Normal 31 2 6 3 2 2" xfId="20942"/>
    <cellStyle name="Normal 31 2 6 3 2 2 2" xfId="39226"/>
    <cellStyle name="Normal 31 2 6 3 2 3" xfId="30115"/>
    <cellStyle name="Normal 31 2 6 3 3" xfId="16402"/>
    <cellStyle name="Normal 31 2 6 3 3 2" xfId="34686"/>
    <cellStyle name="Normal 31 2 6 3 4" xfId="25575"/>
    <cellStyle name="Normal 31 2 6 4" xfId="9285"/>
    <cellStyle name="Normal 31 2 6 4 2" xfId="18671"/>
    <cellStyle name="Normal 31 2 6 4 2 2" xfId="36955"/>
    <cellStyle name="Normal 31 2 6 4 3" xfId="27844"/>
    <cellStyle name="Normal 31 2 6 5" xfId="14132"/>
    <cellStyle name="Normal 31 2 6 5 2" xfId="32416"/>
    <cellStyle name="Normal 31 2 6 6" xfId="23306"/>
    <cellStyle name="Normal 31 2 7" xfId="5503"/>
    <cellStyle name="Normal 31 2 7 2" xfId="7909"/>
    <cellStyle name="Normal 31 2 7 2 2" xfId="12452"/>
    <cellStyle name="Normal 31 2 7 2 2 2" xfId="21838"/>
    <cellStyle name="Normal 31 2 7 2 2 2 2" xfId="40122"/>
    <cellStyle name="Normal 31 2 7 2 2 3" xfId="31011"/>
    <cellStyle name="Normal 31 2 7 2 3" xfId="17298"/>
    <cellStyle name="Normal 31 2 7 2 3 2" xfId="35582"/>
    <cellStyle name="Normal 31 2 7 2 4" xfId="26471"/>
    <cellStyle name="Normal 31 2 7 3" xfId="10181"/>
    <cellStyle name="Normal 31 2 7 3 2" xfId="19567"/>
    <cellStyle name="Normal 31 2 7 3 2 2" xfId="37851"/>
    <cellStyle name="Normal 31 2 7 3 3" xfId="28740"/>
    <cellStyle name="Normal 31 2 7 4" xfId="15028"/>
    <cellStyle name="Normal 31 2 7 4 2" xfId="33312"/>
    <cellStyle name="Normal 31 2 7 5" xfId="24202"/>
    <cellStyle name="Normal 31 2 8" xfId="6664"/>
    <cellStyle name="Normal 31 2 8 2" xfId="11207"/>
    <cellStyle name="Normal 31 2 8 2 2" xfId="20593"/>
    <cellStyle name="Normal 31 2 8 2 2 2" xfId="38877"/>
    <cellStyle name="Normal 31 2 8 2 3" xfId="29766"/>
    <cellStyle name="Normal 31 2 8 3" xfId="16053"/>
    <cellStyle name="Normal 31 2 8 3 2" xfId="34337"/>
    <cellStyle name="Normal 31 2 8 4" xfId="25226"/>
    <cellStyle name="Normal 31 2 9" xfId="8935"/>
    <cellStyle name="Normal 31 2 9 2" xfId="18321"/>
    <cellStyle name="Normal 31 2 9 2 2" xfId="36605"/>
    <cellStyle name="Normal 31 2 9 3" xfId="27494"/>
    <cellStyle name="Normal 31 3" xfId="2033"/>
    <cellStyle name="Normal 31 3 10" xfId="13768"/>
    <cellStyle name="Normal 31 3 10 2" xfId="32052"/>
    <cellStyle name="Normal 31 3 11" xfId="22931"/>
    <cellStyle name="Normal 31 3 2" xfId="2396"/>
    <cellStyle name="Normal 31 3 2 10" xfId="22975"/>
    <cellStyle name="Normal 31 3 2 2" xfId="3623"/>
    <cellStyle name="Normal 31 3 2 2 2" xfId="4794"/>
    <cellStyle name="Normal 31 3 2 2 2 2" xfId="5522"/>
    <cellStyle name="Normal 31 3 2 2 2 2 2" xfId="7928"/>
    <cellStyle name="Normal 31 3 2 2 2 2 2 2" xfId="12471"/>
    <cellStyle name="Normal 31 3 2 2 2 2 2 2 2" xfId="21857"/>
    <cellStyle name="Normal 31 3 2 2 2 2 2 2 2 2" xfId="40141"/>
    <cellStyle name="Normal 31 3 2 2 2 2 2 2 3" xfId="31030"/>
    <cellStyle name="Normal 31 3 2 2 2 2 2 3" xfId="17317"/>
    <cellStyle name="Normal 31 3 2 2 2 2 2 3 2" xfId="35601"/>
    <cellStyle name="Normal 31 3 2 2 2 2 2 4" xfId="26490"/>
    <cellStyle name="Normal 31 3 2 2 2 2 3" xfId="10200"/>
    <cellStyle name="Normal 31 3 2 2 2 2 3 2" xfId="19586"/>
    <cellStyle name="Normal 31 3 2 2 2 2 3 2 2" xfId="37870"/>
    <cellStyle name="Normal 31 3 2 2 2 2 3 3" xfId="28759"/>
    <cellStyle name="Normal 31 3 2 2 2 2 4" xfId="15047"/>
    <cellStyle name="Normal 31 3 2 2 2 2 4 2" xfId="33331"/>
    <cellStyle name="Normal 31 3 2 2 2 2 5" xfId="24221"/>
    <cellStyle name="Normal 31 3 2 2 2 3" xfId="7232"/>
    <cellStyle name="Normal 31 3 2 2 2 3 2" xfId="11775"/>
    <cellStyle name="Normal 31 3 2 2 2 3 2 2" xfId="21161"/>
    <cellStyle name="Normal 31 3 2 2 2 3 2 2 2" xfId="39445"/>
    <cellStyle name="Normal 31 3 2 2 2 3 2 3" xfId="30334"/>
    <cellStyle name="Normal 31 3 2 2 2 3 3" xfId="16621"/>
    <cellStyle name="Normal 31 3 2 2 2 3 3 2" xfId="34905"/>
    <cellStyle name="Normal 31 3 2 2 2 3 4" xfId="25794"/>
    <cellStyle name="Normal 31 3 2 2 2 4" xfId="9504"/>
    <cellStyle name="Normal 31 3 2 2 2 4 2" xfId="18890"/>
    <cellStyle name="Normal 31 3 2 2 2 4 2 2" xfId="37174"/>
    <cellStyle name="Normal 31 3 2 2 2 4 3" xfId="28063"/>
    <cellStyle name="Normal 31 3 2 2 2 5" xfId="14351"/>
    <cellStyle name="Normal 31 3 2 2 2 5 2" xfId="32635"/>
    <cellStyle name="Normal 31 3 2 2 2 6" xfId="23525"/>
    <cellStyle name="Normal 31 3 2 2 3" xfId="5521"/>
    <cellStyle name="Normal 31 3 2 2 3 2" xfId="7927"/>
    <cellStyle name="Normal 31 3 2 2 3 2 2" xfId="12470"/>
    <cellStyle name="Normal 31 3 2 2 3 2 2 2" xfId="21856"/>
    <cellStyle name="Normal 31 3 2 2 3 2 2 2 2" xfId="40140"/>
    <cellStyle name="Normal 31 3 2 2 3 2 2 3" xfId="31029"/>
    <cellStyle name="Normal 31 3 2 2 3 2 3" xfId="17316"/>
    <cellStyle name="Normal 31 3 2 2 3 2 3 2" xfId="35600"/>
    <cellStyle name="Normal 31 3 2 2 3 2 4" xfId="26489"/>
    <cellStyle name="Normal 31 3 2 2 3 3" xfId="10199"/>
    <cellStyle name="Normal 31 3 2 2 3 3 2" xfId="19585"/>
    <cellStyle name="Normal 31 3 2 2 3 3 2 2" xfId="37869"/>
    <cellStyle name="Normal 31 3 2 2 3 3 3" xfId="28758"/>
    <cellStyle name="Normal 31 3 2 2 3 4" xfId="15046"/>
    <cellStyle name="Normal 31 3 2 2 3 4 2" xfId="33330"/>
    <cellStyle name="Normal 31 3 2 2 3 5" xfId="24220"/>
    <cellStyle name="Normal 31 3 2 2 4" xfId="6883"/>
    <cellStyle name="Normal 31 3 2 2 4 2" xfId="11426"/>
    <cellStyle name="Normal 31 3 2 2 4 2 2" xfId="20812"/>
    <cellStyle name="Normal 31 3 2 2 4 2 2 2" xfId="39096"/>
    <cellStyle name="Normal 31 3 2 2 4 2 3" xfId="29985"/>
    <cellStyle name="Normal 31 3 2 2 4 3" xfId="16272"/>
    <cellStyle name="Normal 31 3 2 2 4 3 2" xfId="34556"/>
    <cellStyle name="Normal 31 3 2 2 4 4" xfId="25445"/>
    <cellStyle name="Normal 31 3 2 2 5" xfId="9154"/>
    <cellStyle name="Normal 31 3 2 2 5 2" xfId="18540"/>
    <cellStyle name="Normal 31 3 2 2 5 2 2" xfId="36824"/>
    <cellStyle name="Normal 31 3 2 2 5 3" xfId="27713"/>
    <cellStyle name="Normal 31 3 2 2 6" xfId="14002"/>
    <cellStyle name="Normal 31 3 2 2 6 2" xfId="32286"/>
    <cellStyle name="Normal 31 3 2 2 7" xfId="23174"/>
    <cellStyle name="Normal 31 3 2 3" xfId="3696"/>
    <cellStyle name="Normal 31 3 2 3 2" xfId="4843"/>
    <cellStyle name="Normal 31 3 2 3 2 2" xfId="5524"/>
    <cellStyle name="Normal 31 3 2 3 2 2 2" xfId="7930"/>
    <cellStyle name="Normal 31 3 2 3 2 2 2 2" xfId="12473"/>
    <cellStyle name="Normal 31 3 2 3 2 2 2 2 2" xfId="21859"/>
    <cellStyle name="Normal 31 3 2 3 2 2 2 2 2 2" xfId="40143"/>
    <cellStyle name="Normal 31 3 2 3 2 2 2 2 3" xfId="31032"/>
    <cellStyle name="Normal 31 3 2 3 2 2 2 3" xfId="17319"/>
    <cellStyle name="Normal 31 3 2 3 2 2 2 3 2" xfId="35603"/>
    <cellStyle name="Normal 31 3 2 3 2 2 2 4" xfId="26492"/>
    <cellStyle name="Normal 31 3 2 3 2 2 3" xfId="10202"/>
    <cellStyle name="Normal 31 3 2 3 2 2 3 2" xfId="19588"/>
    <cellStyle name="Normal 31 3 2 3 2 2 3 2 2" xfId="37872"/>
    <cellStyle name="Normal 31 3 2 3 2 2 3 3" xfId="28761"/>
    <cellStyle name="Normal 31 3 2 3 2 2 4" xfId="15049"/>
    <cellStyle name="Normal 31 3 2 3 2 2 4 2" xfId="33333"/>
    <cellStyle name="Normal 31 3 2 3 2 2 5" xfId="24223"/>
    <cellStyle name="Normal 31 3 2 3 2 3" xfId="7281"/>
    <cellStyle name="Normal 31 3 2 3 2 3 2" xfId="11824"/>
    <cellStyle name="Normal 31 3 2 3 2 3 2 2" xfId="21210"/>
    <cellStyle name="Normal 31 3 2 3 2 3 2 2 2" xfId="39494"/>
    <cellStyle name="Normal 31 3 2 3 2 3 2 3" xfId="30383"/>
    <cellStyle name="Normal 31 3 2 3 2 3 3" xfId="16670"/>
    <cellStyle name="Normal 31 3 2 3 2 3 3 2" xfId="34954"/>
    <cellStyle name="Normal 31 3 2 3 2 3 4" xfId="25843"/>
    <cellStyle name="Normal 31 3 2 3 2 4" xfId="9553"/>
    <cellStyle name="Normal 31 3 2 3 2 4 2" xfId="18939"/>
    <cellStyle name="Normal 31 3 2 3 2 4 2 2" xfId="37223"/>
    <cellStyle name="Normal 31 3 2 3 2 4 3" xfId="28112"/>
    <cellStyle name="Normal 31 3 2 3 2 5" xfId="14400"/>
    <cellStyle name="Normal 31 3 2 3 2 5 2" xfId="32684"/>
    <cellStyle name="Normal 31 3 2 3 2 6" xfId="23574"/>
    <cellStyle name="Normal 31 3 2 3 3" xfId="5523"/>
    <cellStyle name="Normal 31 3 2 3 3 2" xfId="7929"/>
    <cellStyle name="Normal 31 3 2 3 3 2 2" xfId="12472"/>
    <cellStyle name="Normal 31 3 2 3 3 2 2 2" xfId="21858"/>
    <cellStyle name="Normal 31 3 2 3 3 2 2 2 2" xfId="40142"/>
    <cellStyle name="Normal 31 3 2 3 3 2 2 3" xfId="31031"/>
    <cellStyle name="Normal 31 3 2 3 3 2 3" xfId="17318"/>
    <cellStyle name="Normal 31 3 2 3 3 2 3 2" xfId="35602"/>
    <cellStyle name="Normal 31 3 2 3 3 2 4" xfId="26491"/>
    <cellStyle name="Normal 31 3 2 3 3 3" xfId="10201"/>
    <cellStyle name="Normal 31 3 2 3 3 3 2" xfId="19587"/>
    <cellStyle name="Normal 31 3 2 3 3 3 2 2" xfId="37871"/>
    <cellStyle name="Normal 31 3 2 3 3 3 3" xfId="28760"/>
    <cellStyle name="Normal 31 3 2 3 3 4" xfId="15048"/>
    <cellStyle name="Normal 31 3 2 3 3 4 2" xfId="33332"/>
    <cellStyle name="Normal 31 3 2 3 3 5" xfId="24222"/>
    <cellStyle name="Normal 31 3 2 3 4" xfId="6932"/>
    <cellStyle name="Normal 31 3 2 3 4 2" xfId="11475"/>
    <cellStyle name="Normal 31 3 2 3 4 2 2" xfId="20861"/>
    <cellStyle name="Normal 31 3 2 3 4 2 2 2" xfId="39145"/>
    <cellStyle name="Normal 31 3 2 3 4 2 3" xfId="30034"/>
    <cellStyle name="Normal 31 3 2 3 4 3" xfId="16321"/>
    <cellStyle name="Normal 31 3 2 3 4 3 2" xfId="34605"/>
    <cellStyle name="Normal 31 3 2 3 4 4" xfId="25494"/>
    <cellStyle name="Normal 31 3 2 3 5" xfId="9203"/>
    <cellStyle name="Normal 31 3 2 3 5 2" xfId="18589"/>
    <cellStyle name="Normal 31 3 2 3 5 2 2" xfId="36873"/>
    <cellStyle name="Normal 31 3 2 3 5 3" xfId="27762"/>
    <cellStyle name="Normal 31 3 2 3 6" xfId="14051"/>
    <cellStyle name="Normal 31 3 2 3 6 2" xfId="32335"/>
    <cellStyle name="Normal 31 3 2 3 7" xfId="23223"/>
    <cellStyle name="Normal 31 3 2 4" xfId="3457"/>
    <cellStyle name="Normal 31 3 2 4 2" xfId="4688"/>
    <cellStyle name="Normal 31 3 2 4 2 2" xfId="5526"/>
    <cellStyle name="Normal 31 3 2 4 2 2 2" xfId="7932"/>
    <cellStyle name="Normal 31 3 2 4 2 2 2 2" xfId="12475"/>
    <cellStyle name="Normal 31 3 2 4 2 2 2 2 2" xfId="21861"/>
    <cellStyle name="Normal 31 3 2 4 2 2 2 2 2 2" xfId="40145"/>
    <cellStyle name="Normal 31 3 2 4 2 2 2 2 3" xfId="31034"/>
    <cellStyle name="Normal 31 3 2 4 2 2 2 3" xfId="17321"/>
    <cellStyle name="Normal 31 3 2 4 2 2 2 3 2" xfId="35605"/>
    <cellStyle name="Normal 31 3 2 4 2 2 2 4" xfId="26494"/>
    <cellStyle name="Normal 31 3 2 4 2 2 3" xfId="10204"/>
    <cellStyle name="Normal 31 3 2 4 2 2 3 2" xfId="19590"/>
    <cellStyle name="Normal 31 3 2 4 2 2 3 2 2" xfId="37874"/>
    <cellStyle name="Normal 31 3 2 4 2 2 3 3" xfId="28763"/>
    <cellStyle name="Normal 31 3 2 4 2 2 4" xfId="15051"/>
    <cellStyle name="Normal 31 3 2 4 2 2 4 2" xfId="33335"/>
    <cellStyle name="Normal 31 3 2 4 2 2 5" xfId="24225"/>
    <cellStyle name="Normal 31 3 2 4 2 3" xfId="7126"/>
    <cellStyle name="Normal 31 3 2 4 2 3 2" xfId="11669"/>
    <cellStyle name="Normal 31 3 2 4 2 3 2 2" xfId="21055"/>
    <cellStyle name="Normal 31 3 2 4 2 3 2 2 2" xfId="39339"/>
    <cellStyle name="Normal 31 3 2 4 2 3 2 3" xfId="30228"/>
    <cellStyle name="Normal 31 3 2 4 2 3 3" xfId="16515"/>
    <cellStyle name="Normal 31 3 2 4 2 3 3 2" xfId="34799"/>
    <cellStyle name="Normal 31 3 2 4 2 3 4" xfId="25688"/>
    <cellStyle name="Normal 31 3 2 4 2 4" xfId="9398"/>
    <cellStyle name="Normal 31 3 2 4 2 4 2" xfId="18784"/>
    <cellStyle name="Normal 31 3 2 4 2 4 2 2" xfId="37068"/>
    <cellStyle name="Normal 31 3 2 4 2 4 3" xfId="27957"/>
    <cellStyle name="Normal 31 3 2 4 2 5" xfId="14245"/>
    <cellStyle name="Normal 31 3 2 4 2 5 2" xfId="32529"/>
    <cellStyle name="Normal 31 3 2 4 2 6" xfId="23419"/>
    <cellStyle name="Normal 31 3 2 4 3" xfId="5525"/>
    <cellStyle name="Normal 31 3 2 4 3 2" xfId="7931"/>
    <cellStyle name="Normal 31 3 2 4 3 2 2" xfId="12474"/>
    <cellStyle name="Normal 31 3 2 4 3 2 2 2" xfId="21860"/>
    <cellStyle name="Normal 31 3 2 4 3 2 2 2 2" xfId="40144"/>
    <cellStyle name="Normal 31 3 2 4 3 2 2 3" xfId="31033"/>
    <cellStyle name="Normal 31 3 2 4 3 2 3" xfId="17320"/>
    <cellStyle name="Normal 31 3 2 4 3 2 3 2" xfId="35604"/>
    <cellStyle name="Normal 31 3 2 4 3 2 4" xfId="26493"/>
    <cellStyle name="Normal 31 3 2 4 3 3" xfId="10203"/>
    <cellStyle name="Normal 31 3 2 4 3 3 2" xfId="19589"/>
    <cellStyle name="Normal 31 3 2 4 3 3 2 2" xfId="37873"/>
    <cellStyle name="Normal 31 3 2 4 3 3 3" xfId="28762"/>
    <cellStyle name="Normal 31 3 2 4 3 4" xfId="15050"/>
    <cellStyle name="Normal 31 3 2 4 3 4 2" xfId="33334"/>
    <cellStyle name="Normal 31 3 2 4 3 5" xfId="24224"/>
    <cellStyle name="Normal 31 3 2 4 4" xfId="6777"/>
    <cellStyle name="Normal 31 3 2 4 4 2" xfId="11320"/>
    <cellStyle name="Normal 31 3 2 4 4 2 2" xfId="20706"/>
    <cellStyle name="Normal 31 3 2 4 4 2 2 2" xfId="38990"/>
    <cellStyle name="Normal 31 3 2 4 4 2 3" xfId="29879"/>
    <cellStyle name="Normal 31 3 2 4 4 3" xfId="16166"/>
    <cellStyle name="Normal 31 3 2 4 4 3 2" xfId="34450"/>
    <cellStyle name="Normal 31 3 2 4 4 4" xfId="25339"/>
    <cellStyle name="Normal 31 3 2 4 5" xfId="9048"/>
    <cellStyle name="Normal 31 3 2 4 5 2" xfId="18434"/>
    <cellStyle name="Normal 31 3 2 4 5 2 2" xfId="36718"/>
    <cellStyle name="Normal 31 3 2 4 5 3" xfId="27607"/>
    <cellStyle name="Normal 31 3 2 4 6" xfId="13896"/>
    <cellStyle name="Normal 31 3 2 4 6 2" xfId="32180"/>
    <cellStyle name="Normal 31 3 2 4 7" xfId="23067"/>
    <cellStyle name="Normal 31 3 2 5" xfId="4602"/>
    <cellStyle name="Normal 31 3 2 5 2" xfId="5527"/>
    <cellStyle name="Normal 31 3 2 5 2 2" xfId="7933"/>
    <cellStyle name="Normal 31 3 2 5 2 2 2" xfId="12476"/>
    <cellStyle name="Normal 31 3 2 5 2 2 2 2" xfId="21862"/>
    <cellStyle name="Normal 31 3 2 5 2 2 2 2 2" xfId="40146"/>
    <cellStyle name="Normal 31 3 2 5 2 2 2 3" xfId="31035"/>
    <cellStyle name="Normal 31 3 2 5 2 2 3" xfId="17322"/>
    <cellStyle name="Normal 31 3 2 5 2 2 3 2" xfId="35606"/>
    <cellStyle name="Normal 31 3 2 5 2 2 4" xfId="26495"/>
    <cellStyle name="Normal 31 3 2 5 2 3" xfId="10205"/>
    <cellStyle name="Normal 31 3 2 5 2 3 2" xfId="19591"/>
    <cellStyle name="Normal 31 3 2 5 2 3 2 2" xfId="37875"/>
    <cellStyle name="Normal 31 3 2 5 2 3 3" xfId="28764"/>
    <cellStyle name="Normal 31 3 2 5 2 4" xfId="15052"/>
    <cellStyle name="Normal 31 3 2 5 2 4 2" xfId="33336"/>
    <cellStyle name="Normal 31 3 2 5 2 5" xfId="24226"/>
    <cellStyle name="Normal 31 3 2 5 3" xfId="7040"/>
    <cellStyle name="Normal 31 3 2 5 3 2" xfId="11583"/>
    <cellStyle name="Normal 31 3 2 5 3 2 2" xfId="20969"/>
    <cellStyle name="Normal 31 3 2 5 3 2 2 2" xfId="39253"/>
    <cellStyle name="Normal 31 3 2 5 3 2 3" xfId="30142"/>
    <cellStyle name="Normal 31 3 2 5 3 3" xfId="16429"/>
    <cellStyle name="Normal 31 3 2 5 3 3 2" xfId="34713"/>
    <cellStyle name="Normal 31 3 2 5 3 4" xfId="25602"/>
    <cellStyle name="Normal 31 3 2 5 4" xfId="9312"/>
    <cellStyle name="Normal 31 3 2 5 4 2" xfId="18698"/>
    <cellStyle name="Normal 31 3 2 5 4 2 2" xfId="36982"/>
    <cellStyle name="Normal 31 3 2 5 4 3" xfId="27871"/>
    <cellStyle name="Normal 31 3 2 5 5" xfId="14159"/>
    <cellStyle name="Normal 31 3 2 5 5 2" xfId="32443"/>
    <cellStyle name="Normal 31 3 2 5 6" xfId="23333"/>
    <cellStyle name="Normal 31 3 2 6" xfId="5520"/>
    <cellStyle name="Normal 31 3 2 6 2" xfId="7926"/>
    <cellStyle name="Normal 31 3 2 6 2 2" xfId="12469"/>
    <cellStyle name="Normal 31 3 2 6 2 2 2" xfId="21855"/>
    <cellStyle name="Normal 31 3 2 6 2 2 2 2" xfId="40139"/>
    <cellStyle name="Normal 31 3 2 6 2 2 3" xfId="31028"/>
    <cellStyle name="Normal 31 3 2 6 2 3" xfId="17315"/>
    <cellStyle name="Normal 31 3 2 6 2 3 2" xfId="35599"/>
    <cellStyle name="Normal 31 3 2 6 2 4" xfId="26488"/>
    <cellStyle name="Normal 31 3 2 6 3" xfId="10198"/>
    <cellStyle name="Normal 31 3 2 6 3 2" xfId="19584"/>
    <cellStyle name="Normal 31 3 2 6 3 2 2" xfId="37868"/>
    <cellStyle name="Normal 31 3 2 6 3 3" xfId="28757"/>
    <cellStyle name="Normal 31 3 2 6 4" xfId="15045"/>
    <cellStyle name="Normal 31 3 2 6 4 2" xfId="33329"/>
    <cellStyle name="Normal 31 3 2 6 5" xfId="24219"/>
    <cellStyle name="Normal 31 3 2 7" xfId="6691"/>
    <cellStyle name="Normal 31 3 2 7 2" xfId="11234"/>
    <cellStyle name="Normal 31 3 2 7 2 2" xfId="20620"/>
    <cellStyle name="Normal 31 3 2 7 2 2 2" xfId="38904"/>
    <cellStyle name="Normal 31 3 2 7 2 3" xfId="29793"/>
    <cellStyle name="Normal 31 3 2 7 3" xfId="16080"/>
    <cellStyle name="Normal 31 3 2 7 3 2" xfId="34364"/>
    <cellStyle name="Normal 31 3 2 7 4" xfId="25253"/>
    <cellStyle name="Normal 31 3 2 8" xfId="8962"/>
    <cellStyle name="Normal 31 3 2 8 2" xfId="18348"/>
    <cellStyle name="Normal 31 3 2 8 2 2" xfId="36632"/>
    <cellStyle name="Normal 31 3 2 8 3" xfId="27521"/>
    <cellStyle name="Normal 31 3 2 9" xfId="13810"/>
    <cellStyle name="Normal 31 3 2 9 2" xfId="32094"/>
    <cellStyle name="Normal 31 3 3" xfId="3537"/>
    <cellStyle name="Normal 31 3 3 2" xfId="4738"/>
    <cellStyle name="Normal 31 3 3 2 2" xfId="5529"/>
    <cellStyle name="Normal 31 3 3 2 2 2" xfId="7935"/>
    <cellStyle name="Normal 31 3 3 2 2 2 2" xfId="12478"/>
    <cellStyle name="Normal 31 3 3 2 2 2 2 2" xfId="21864"/>
    <cellStyle name="Normal 31 3 3 2 2 2 2 2 2" xfId="40148"/>
    <cellStyle name="Normal 31 3 3 2 2 2 2 3" xfId="31037"/>
    <cellStyle name="Normal 31 3 3 2 2 2 3" xfId="17324"/>
    <cellStyle name="Normal 31 3 3 2 2 2 3 2" xfId="35608"/>
    <cellStyle name="Normal 31 3 3 2 2 2 4" xfId="26497"/>
    <cellStyle name="Normal 31 3 3 2 2 3" xfId="10207"/>
    <cellStyle name="Normal 31 3 3 2 2 3 2" xfId="19593"/>
    <cellStyle name="Normal 31 3 3 2 2 3 2 2" xfId="37877"/>
    <cellStyle name="Normal 31 3 3 2 2 3 3" xfId="28766"/>
    <cellStyle name="Normal 31 3 3 2 2 4" xfId="15054"/>
    <cellStyle name="Normal 31 3 3 2 2 4 2" xfId="33338"/>
    <cellStyle name="Normal 31 3 3 2 2 5" xfId="24228"/>
    <cellStyle name="Normal 31 3 3 2 3" xfId="7176"/>
    <cellStyle name="Normal 31 3 3 2 3 2" xfId="11719"/>
    <cellStyle name="Normal 31 3 3 2 3 2 2" xfId="21105"/>
    <cellStyle name="Normal 31 3 3 2 3 2 2 2" xfId="39389"/>
    <cellStyle name="Normal 31 3 3 2 3 2 3" xfId="30278"/>
    <cellStyle name="Normal 31 3 3 2 3 3" xfId="16565"/>
    <cellStyle name="Normal 31 3 3 2 3 3 2" xfId="34849"/>
    <cellStyle name="Normal 31 3 3 2 3 4" xfId="25738"/>
    <cellStyle name="Normal 31 3 3 2 4" xfId="9448"/>
    <cellStyle name="Normal 31 3 3 2 4 2" xfId="18834"/>
    <cellStyle name="Normal 31 3 3 2 4 2 2" xfId="37118"/>
    <cellStyle name="Normal 31 3 3 2 4 3" xfId="28007"/>
    <cellStyle name="Normal 31 3 3 2 5" xfId="14295"/>
    <cellStyle name="Normal 31 3 3 2 5 2" xfId="32579"/>
    <cellStyle name="Normal 31 3 3 2 6" xfId="23469"/>
    <cellStyle name="Normal 31 3 3 3" xfId="5528"/>
    <cellStyle name="Normal 31 3 3 3 2" xfId="7934"/>
    <cellStyle name="Normal 31 3 3 3 2 2" xfId="12477"/>
    <cellStyle name="Normal 31 3 3 3 2 2 2" xfId="21863"/>
    <cellStyle name="Normal 31 3 3 3 2 2 2 2" xfId="40147"/>
    <cellStyle name="Normal 31 3 3 3 2 2 3" xfId="31036"/>
    <cellStyle name="Normal 31 3 3 3 2 3" xfId="17323"/>
    <cellStyle name="Normal 31 3 3 3 2 3 2" xfId="35607"/>
    <cellStyle name="Normal 31 3 3 3 2 4" xfId="26496"/>
    <cellStyle name="Normal 31 3 3 3 3" xfId="10206"/>
    <cellStyle name="Normal 31 3 3 3 3 2" xfId="19592"/>
    <cellStyle name="Normal 31 3 3 3 3 2 2" xfId="37876"/>
    <cellStyle name="Normal 31 3 3 3 3 3" xfId="28765"/>
    <cellStyle name="Normal 31 3 3 3 4" xfId="15053"/>
    <cellStyle name="Normal 31 3 3 3 4 2" xfId="33337"/>
    <cellStyle name="Normal 31 3 3 3 5" xfId="24227"/>
    <cellStyle name="Normal 31 3 3 4" xfId="6827"/>
    <cellStyle name="Normal 31 3 3 4 2" xfId="11370"/>
    <cellStyle name="Normal 31 3 3 4 2 2" xfId="20756"/>
    <cellStyle name="Normal 31 3 3 4 2 2 2" xfId="39040"/>
    <cellStyle name="Normal 31 3 3 4 2 3" xfId="29929"/>
    <cellStyle name="Normal 31 3 3 4 3" xfId="16216"/>
    <cellStyle name="Normal 31 3 3 4 3 2" xfId="34500"/>
    <cellStyle name="Normal 31 3 3 4 4" xfId="25389"/>
    <cellStyle name="Normal 31 3 3 5" xfId="9098"/>
    <cellStyle name="Normal 31 3 3 5 2" xfId="18484"/>
    <cellStyle name="Normal 31 3 3 5 2 2" xfId="36768"/>
    <cellStyle name="Normal 31 3 3 5 3" xfId="27657"/>
    <cellStyle name="Normal 31 3 3 6" xfId="13946"/>
    <cellStyle name="Normal 31 3 3 6 2" xfId="32230"/>
    <cellStyle name="Normal 31 3 3 7" xfId="23118"/>
    <cellStyle name="Normal 31 3 4" xfId="3522"/>
    <cellStyle name="Normal 31 3 4 2" xfId="4725"/>
    <cellStyle name="Normal 31 3 4 2 2" xfId="5531"/>
    <cellStyle name="Normal 31 3 4 2 2 2" xfId="7937"/>
    <cellStyle name="Normal 31 3 4 2 2 2 2" xfId="12480"/>
    <cellStyle name="Normal 31 3 4 2 2 2 2 2" xfId="21866"/>
    <cellStyle name="Normal 31 3 4 2 2 2 2 2 2" xfId="40150"/>
    <cellStyle name="Normal 31 3 4 2 2 2 2 3" xfId="31039"/>
    <cellStyle name="Normal 31 3 4 2 2 2 3" xfId="17326"/>
    <cellStyle name="Normal 31 3 4 2 2 2 3 2" xfId="35610"/>
    <cellStyle name="Normal 31 3 4 2 2 2 4" xfId="26499"/>
    <cellStyle name="Normal 31 3 4 2 2 3" xfId="10209"/>
    <cellStyle name="Normal 31 3 4 2 2 3 2" xfId="19595"/>
    <cellStyle name="Normal 31 3 4 2 2 3 2 2" xfId="37879"/>
    <cellStyle name="Normal 31 3 4 2 2 3 3" xfId="28768"/>
    <cellStyle name="Normal 31 3 4 2 2 4" xfId="15056"/>
    <cellStyle name="Normal 31 3 4 2 2 4 2" xfId="33340"/>
    <cellStyle name="Normal 31 3 4 2 2 5" xfId="24230"/>
    <cellStyle name="Normal 31 3 4 2 3" xfId="7163"/>
    <cellStyle name="Normal 31 3 4 2 3 2" xfId="11706"/>
    <cellStyle name="Normal 31 3 4 2 3 2 2" xfId="21092"/>
    <cellStyle name="Normal 31 3 4 2 3 2 2 2" xfId="39376"/>
    <cellStyle name="Normal 31 3 4 2 3 2 3" xfId="30265"/>
    <cellStyle name="Normal 31 3 4 2 3 3" xfId="16552"/>
    <cellStyle name="Normal 31 3 4 2 3 3 2" xfId="34836"/>
    <cellStyle name="Normal 31 3 4 2 3 4" xfId="25725"/>
    <cellStyle name="Normal 31 3 4 2 4" xfId="9435"/>
    <cellStyle name="Normal 31 3 4 2 4 2" xfId="18821"/>
    <cellStyle name="Normal 31 3 4 2 4 2 2" xfId="37105"/>
    <cellStyle name="Normal 31 3 4 2 4 3" xfId="27994"/>
    <cellStyle name="Normal 31 3 4 2 5" xfId="14282"/>
    <cellStyle name="Normal 31 3 4 2 5 2" xfId="32566"/>
    <cellStyle name="Normal 31 3 4 2 6" xfId="23456"/>
    <cellStyle name="Normal 31 3 4 3" xfId="5530"/>
    <cellStyle name="Normal 31 3 4 3 2" xfId="7936"/>
    <cellStyle name="Normal 31 3 4 3 2 2" xfId="12479"/>
    <cellStyle name="Normal 31 3 4 3 2 2 2" xfId="21865"/>
    <cellStyle name="Normal 31 3 4 3 2 2 2 2" xfId="40149"/>
    <cellStyle name="Normal 31 3 4 3 2 2 3" xfId="31038"/>
    <cellStyle name="Normal 31 3 4 3 2 3" xfId="17325"/>
    <cellStyle name="Normal 31 3 4 3 2 3 2" xfId="35609"/>
    <cellStyle name="Normal 31 3 4 3 2 4" xfId="26498"/>
    <cellStyle name="Normal 31 3 4 3 3" xfId="10208"/>
    <cellStyle name="Normal 31 3 4 3 3 2" xfId="19594"/>
    <cellStyle name="Normal 31 3 4 3 3 2 2" xfId="37878"/>
    <cellStyle name="Normal 31 3 4 3 3 3" xfId="28767"/>
    <cellStyle name="Normal 31 3 4 3 4" xfId="15055"/>
    <cellStyle name="Normal 31 3 4 3 4 2" xfId="33339"/>
    <cellStyle name="Normal 31 3 4 3 5" xfId="24229"/>
    <cellStyle name="Normal 31 3 4 4" xfId="6814"/>
    <cellStyle name="Normal 31 3 4 4 2" xfId="11357"/>
    <cellStyle name="Normal 31 3 4 4 2 2" xfId="20743"/>
    <cellStyle name="Normal 31 3 4 4 2 2 2" xfId="39027"/>
    <cellStyle name="Normal 31 3 4 4 2 3" xfId="29916"/>
    <cellStyle name="Normal 31 3 4 4 3" xfId="16203"/>
    <cellStyle name="Normal 31 3 4 4 3 2" xfId="34487"/>
    <cellStyle name="Normal 31 3 4 4 4" xfId="25376"/>
    <cellStyle name="Normal 31 3 4 5" xfId="9085"/>
    <cellStyle name="Normal 31 3 4 5 2" xfId="18471"/>
    <cellStyle name="Normal 31 3 4 5 2 2" xfId="36755"/>
    <cellStyle name="Normal 31 3 4 5 3" xfId="27644"/>
    <cellStyle name="Normal 31 3 4 6" xfId="13933"/>
    <cellStyle name="Normal 31 3 4 6 2" xfId="32217"/>
    <cellStyle name="Normal 31 3 4 7" xfId="23105"/>
    <cellStyle name="Normal 31 3 5" xfId="3699"/>
    <cellStyle name="Normal 31 3 5 2" xfId="4844"/>
    <cellStyle name="Normal 31 3 5 2 2" xfId="5533"/>
    <cellStyle name="Normal 31 3 5 2 2 2" xfId="7939"/>
    <cellStyle name="Normal 31 3 5 2 2 2 2" xfId="12482"/>
    <cellStyle name="Normal 31 3 5 2 2 2 2 2" xfId="21868"/>
    <cellStyle name="Normal 31 3 5 2 2 2 2 2 2" xfId="40152"/>
    <cellStyle name="Normal 31 3 5 2 2 2 2 3" xfId="31041"/>
    <cellStyle name="Normal 31 3 5 2 2 2 3" xfId="17328"/>
    <cellStyle name="Normal 31 3 5 2 2 2 3 2" xfId="35612"/>
    <cellStyle name="Normal 31 3 5 2 2 2 4" xfId="26501"/>
    <cellStyle name="Normal 31 3 5 2 2 3" xfId="10211"/>
    <cellStyle name="Normal 31 3 5 2 2 3 2" xfId="19597"/>
    <cellStyle name="Normal 31 3 5 2 2 3 2 2" xfId="37881"/>
    <cellStyle name="Normal 31 3 5 2 2 3 3" xfId="28770"/>
    <cellStyle name="Normal 31 3 5 2 2 4" xfId="15058"/>
    <cellStyle name="Normal 31 3 5 2 2 4 2" xfId="33342"/>
    <cellStyle name="Normal 31 3 5 2 2 5" xfId="24232"/>
    <cellStyle name="Normal 31 3 5 2 3" xfId="7282"/>
    <cellStyle name="Normal 31 3 5 2 3 2" xfId="11825"/>
    <cellStyle name="Normal 31 3 5 2 3 2 2" xfId="21211"/>
    <cellStyle name="Normal 31 3 5 2 3 2 2 2" xfId="39495"/>
    <cellStyle name="Normal 31 3 5 2 3 2 3" xfId="30384"/>
    <cellStyle name="Normal 31 3 5 2 3 3" xfId="16671"/>
    <cellStyle name="Normal 31 3 5 2 3 3 2" xfId="34955"/>
    <cellStyle name="Normal 31 3 5 2 3 4" xfId="25844"/>
    <cellStyle name="Normal 31 3 5 2 4" xfId="9554"/>
    <cellStyle name="Normal 31 3 5 2 4 2" xfId="18940"/>
    <cellStyle name="Normal 31 3 5 2 4 2 2" xfId="37224"/>
    <cellStyle name="Normal 31 3 5 2 4 3" xfId="28113"/>
    <cellStyle name="Normal 31 3 5 2 5" xfId="14401"/>
    <cellStyle name="Normal 31 3 5 2 5 2" xfId="32685"/>
    <cellStyle name="Normal 31 3 5 2 6" xfId="23575"/>
    <cellStyle name="Normal 31 3 5 3" xfId="5532"/>
    <cellStyle name="Normal 31 3 5 3 2" xfId="7938"/>
    <cellStyle name="Normal 31 3 5 3 2 2" xfId="12481"/>
    <cellStyle name="Normal 31 3 5 3 2 2 2" xfId="21867"/>
    <cellStyle name="Normal 31 3 5 3 2 2 2 2" xfId="40151"/>
    <cellStyle name="Normal 31 3 5 3 2 2 3" xfId="31040"/>
    <cellStyle name="Normal 31 3 5 3 2 3" xfId="17327"/>
    <cellStyle name="Normal 31 3 5 3 2 3 2" xfId="35611"/>
    <cellStyle name="Normal 31 3 5 3 2 4" xfId="26500"/>
    <cellStyle name="Normal 31 3 5 3 3" xfId="10210"/>
    <cellStyle name="Normal 31 3 5 3 3 2" xfId="19596"/>
    <cellStyle name="Normal 31 3 5 3 3 2 2" xfId="37880"/>
    <cellStyle name="Normal 31 3 5 3 3 3" xfId="28769"/>
    <cellStyle name="Normal 31 3 5 3 4" xfId="15057"/>
    <cellStyle name="Normal 31 3 5 3 4 2" xfId="33341"/>
    <cellStyle name="Normal 31 3 5 3 5" xfId="24231"/>
    <cellStyle name="Normal 31 3 5 4" xfId="6933"/>
    <cellStyle name="Normal 31 3 5 4 2" xfId="11476"/>
    <cellStyle name="Normal 31 3 5 4 2 2" xfId="20862"/>
    <cellStyle name="Normal 31 3 5 4 2 2 2" xfId="39146"/>
    <cellStyle name="Normal 31 3 5 4 2 3" xfId="30035"/>
    <cellStyle name="Normal 31 3 5 4 3" xfId="16322"/>
    <cellStyle name="Normal 31 3 5 4 3 2" xfId="34606"/>
    <cellStyle name="Normal 31 3 5 4 4" xfId="25495"/>
    <cellStyle name="Normal 31 3 5 5" xfId="9204"/>
    <cellStyle name="Normal 31 3 5 5 2" xfId="18590"/>
    <cellStyle name="Normal 31 3 5 5 2 2" xfId="36874"/>
    <cellStyle name="Normal 31 3 5 5 3" xfId="27763"/>
    <cellStyle name="Normal 31 3 5 6" xfId="14052"/>
    <cellStyle name="Normal 31 3 5 6 2" xfId="32336"/>
    <cellStyle name="Normal 31 3 5 7" xfId="23225"/>
    <cellStyle name="Normal 31 3 6" xfId="4560"/>
    <cellStyle name="Normal 31 3 6 2" xfId="5534"/>
    <cellStyle name="Normal 31 3 6 2 2" xfId="7940"/>
    <cellStyle name="Normal 31 3 6 2 2 2" xfId="12483"/>
    <cellStyle name="Normal 31 3 6 2 2 2 2" xfId="21869"/>
    <cellStyle name="Normal 31 3 6 2 2 2 2 2" xfId="40153"/>
    <cellStyle name="Normal 31 3 6 2 2 2 3" xfId="31042"/>
    <cellStyle name="Normal 31 3 6 2 2 3" xfId="17329"/>
    <cellStyle name="Normal 31 3 6 2 2 3 2" xfId="35613"/>
    <cellStyle name="Normal 31 3 6 2 2 4" xfId="26502"/>
    <cellStyle name="Normal 31 3 6 2 3" xfId="10212"/>
    <cellStyle name="Normal 31 3 6 2 3 2" xfId="19598"/>
    <cellStyle name="Normal 31 3 6 2 3 2 2" xfId="37882"/>
    <cellStyle name="Normal 31 3 6 2 3 3" xfId="28771"/>
    <cellStyle name="Normal 31 3 6 2 4" xfId="15059"/>
    <cellStyle name="Normal 31 3 6 2 4 2" xfId="33343"/>
    <cellStyle name="Normal 31 3 6 2 5" xfId="24233"/>
    <cellStyle name="Normal 31 3 6 3" xfId="6998"/>
    <cellStyle name="Normal 31 3 6 3 2" xfId="11541"/>
    <cellStyle name="Normal 31 3 6 3 2 2" xfId="20927"/>
    <cellStyle name="Normal 31 3 6 3 2 2 2" xfId="39211"/>
    <cellStyle name="Normal 31 3 6 3 2 3" xfId="30100"/>
    <cellStyle name="Normal 31 3 6 3 3" xfId="16387"/>
    <cellStyle name="Normal 31 3 6 3 3 2" xfId="34671"/>
    <cellStyle name="Normal 31 3 6 3 4" xfId="25560"/>
    <cellStyle name="Normal 31 3 6 4" xfId="9270"/>
    <cellStyle name="Normal 31 3 6 4 2" xfId="18656"/>
    <cellStyle name="Normal 31 3 6 4 2 2" xfId="36940"/>
    <cellStyle name="Normal 31 3 6 4 3" xfId="27829"/>
    <cellStyle name="Normal 31 3 6 5" xfId="14117"/>
    <cellStyle name="Normal 31 3 6 5 2" xfId="32401"/>
    <cellStyle name="Normal 31 3 6 6" xfId="23291"/>
    <cellStyle name="Normal 31 3 7" xfId="5519"/>
    <cellStyle name="Normal 31 3 7 2" xfId="7925"/>
    <cellStyle name="Normal 31 3 7 2 2" xfId="12468"/>
    <cellStyle name="Normal 31 3 7 2 2 2" xfId="21854"/>
    <cellStyle name="Normal 31 3 7 2 2 2 2" xfId="40138"/>
    <cellStyle name="Normal 31 3 7 2 2 3" xfId="31027"/>
    <cellStyle name="Normal 31 3 7 2 3" xfId="17314"/>
    <cellStyle name="Normal 31 3 7 2 3 2" xfId="35598"/>
    <cellStyle name="Normal 31 3 7 2 4" xfId="26487"/>
    <cellStyle name="Normal 31 3 7 3" xfId="10197"/>
    <cellStyle name="Normal 31 3 7 3 2" xfId="19583"/>
    <cellStyle name="Normal 31 3 7 3 2 2" xfId="37867"/>
    <cellStyle name="Normal 31 3 7 3 3" xfId="28756"/>
    <cellStyle name="Normal 31 3 7 4" xfId="15044"/>
    <cellStyle name="Normal 31 3 7 4 2" xfId="33328"/>
    <cellStyle name="Normal 31 3 7 5" xfId="24218"/>
    <cellStyle name="Normal 31 3 8" xfId="6649"/>
    <cellStyle name="Normal 31 3 8 2" xfId="11192"/>
    <cellStyle name="Normal 31 3 8 2 2" xfId="20578"/>
    <cellStyle name="Normal 31 3 8 2 2 2" xfId="38862"/>
    <cellStyle name="Normal 31 3 8 2 3" xfId="29751"/>
    <cellStyle name="Normal 31 3 8 3" xfId="16038"/>
    <cellStyle name="Normal 31 3 8 3 2" xfId="34322"/>
    <cellStyle name="Normal 31 3 8 4" xfId="25211"/>
    <cellStyle name="Normal 31 3 9" xfId="8920"/>
    <cellStyle name="Normal 31 3 9 2" xfId="18306"/>
    <cellStyle name="Normal 31 3 9 2 2" xfId="36590"/>
    <cellStyle name="Normal 31 3 9 3" xfId="27479"/>
    <cellStyle name="Normal 31 4" xfId="1756"/>
    <cellStyle name="Normal 31 4 10" xfId="13754"/>
    <cellStyle name="Normal 31 4 10 2" xfId="32038"/>
    <cellStyle name="Normal 31 4 11" xfId="22915"/>
    <cellStyle name="Normal 31 4 2" xfId="2382"/>
    <cellStyle name="Normal 31 4 2 10" xfId="22961"/>
    <cellStyle name="Normal 31 4 2 2" xfId="3609"/>
    <cellStyle name="Normal 31 4 2 2 2" xfId="4780"/>
    <cellStyle name="Normal 31 4 2 2 2 2" xfId="5538"/>
    <cellStyle name="Normal 31 4 2 2 2 2 2" xfId="7944"/>
    <cellStyle name="Normal 31 4 2 2 2 2 2 2" xfId="12487"/>
    <cellStyle name="Normal 31 4 2 2 2 2 2 2 2" xfId="21873"/>
    <cellStyle name="Normal 31 4 2 2 2 2 2 2 2 2" xfId="40157"/>
    <cellStyle name="Normal 31 4 2 2 2 2 2 2 3" xfId="31046"/>
    <cellStyle name="Normal 31 4 2 2 2 2 2 3" xfId="17333"/>
    <cellStyle name="Normal 31 4 2 2 2 2 2 3 2" xfId="35617"/>
    <cellStyle name="Normal 31 4 2 2 2 2 2 4" xfId="26506"/>
    <cellStyle name="Normal 31 4 2 2 2 2 3" xfId="10216"/>
    <cellStyle name="Normal 31 4 2 2 2 2 3 2" xfId="19602"/>
    <cellStyle name="Normal 31 4 2 2 2 2 3 2 2" xfId="37886"/>
    <cellStyle name="Normal 31 4 2 2 2 2 3 3" xfId="28775"/>
    <cellStyle name="Normal 31 4 2 2 2 2 4" xfId="15063"/>
    <cellStyle name="Normal 31 4 2 2 2 2 4 2" xfId="33347"/>
    <cellStyle name="Normal 31 4 2 2 2 2 5" xfId="24237"/>
    <cellStyle name="Normal 31 4 2 2 2 3" xfId="7218"/>
    <cellStyle name="Normal 31 4 2 2 2 3 2" xfId="11761"/>
    <cellStyle name="Normal 31 4 2 2 2 3 2 2" xfId="21147"/>
    <cellStyle name="Normal 31 4 2 2 2 3 2 2 2" xfId="39431"/>
    <cellStyle name="Normal 31 4 2 2 2 3 2 3" xfId="30320"/>
    <cellStyle name="Normal 31 4 2 2 2 3 3" xfId="16607"/>
    <cellStyle name="Normal 31 4 2 2 2 3 3 2" xfId="34891"/>
    <cellStyle name="Normal 31 4 2 2 2 3 4" xfId="25780"/>
    <cellStyle name="Normal 31 4 2 2 2 4" xfId="9490"/>
    <cellStyle name="Normal 31 4 2 2 2 4 2" xfId="18876"/>
    <cellStyle name="Normal 31 4 2 2 2 4 2 2" xfId="37160"/>
    <cellStyle name="Normal 31 4 2 2 2 4 3" xfId="28049"/>
    <cellStyle name="Normal 31 4 2 2 2 5" xfId="14337"/>
    <cellStyle name="Normal 31 4 2 2 2 5 2" xfId="32621"/>
    <cellStyle name="Normal 31 4 2 2 2 6" xfId="23511"/>
    <cellStyle name="Normal 31 4 2 2 3" xfId="5537"/>
    <cellStyle name="Normal 31 4 2 2 3 2" xfId="7943"/>
    <cellStyle name="Normal 31 4 2 2 3 2 2" xfId="12486"/>
    <cellStyle name="Normal 31 4 2 2 3 2 2 2" xfId="21872"/>
    <cellStyle name="Normal 31 4 2 2 3 2 2 2 2" xfId="40156"/>
    <cellStyle name="Normal 31 4 2 2 3 2 2 3" xfId="31045"/>
    <cellStyle name="Normal 31 4 2 2 3 2 3" xfId="17332"/>
    <cellStyle name="Normal 31 4 2 2 3 2 3 2" xfId="35616"/>
    <cellStyle name="Normal 31 4 2 2 3 2 4" xfId="26505"/>
    <cellStyle name="Normal 31 4 2 2 3 3" xfId="10215"/>
    <cellStyle name="Normal 31 4 2 2 3 3 2" xfId="19601"/>
    <cellStyle name="Normal 31 4 2 2 3 3 2 2" xfId="37885"/>
    <cellStyle name="Normal 31 4 2 2 3 3 3" xfId="28774"/>
    <cellStyle name="Normal 31 4 2 2 3 4" xfId="15062"/>
    <cellStyle name="Normal 31 4 2 2 3 4 2" xfId="33346"/>
    <cellStyle name="Normal 31 4 2 2 3 5" xfId="24236"/>
    <cellStyle name="Normal 31 4 2 2 4" xfId="6869"/>
    <cellStyle name="Normal 31 4 2 2 4 2" xfId="11412"/>
    <cellStyle name="Normal 31 4 2 2 4 2 2" xfId="20798"/>
    <cellStyle name="Normal 31 4 2 2 4 2 2 2" xfId="39082"/>
    <cellStyle name="Normal 31 4 2 2 4 2 3" xfId="29971"/>
    <cellStyle name="Normal 31 4 2 2 4 3" xfId="16258"/>
    <cellStyle name="Normal 31 4 2 2 4 3 2" xfId="34542"/>
    <cellStyle name="Normal 31 4 2 2 4 4" xfId="25431"/>
    <cellStyle name="Normal 31 4 2 2 5" xfId="9140"/>
    <cellStyle name="Normal 31 4 2 2 5 2" xfId="18526"/>
    <cellStyle name="Normal 31 4 2 2 5 2 2" xfId="36810"/>
    <cellStyle name="Normal 31 4 2 2 5 3" xfId="27699"/>
    <cellStyle name="Normal 31 4 2 2 6" xfId="13988"/>
    <cellStyle name="Normal 31 4 2 2 6 2" xfId="32272"/>
    <cellStyle name="Normal 31 4 2 2 7" xfId="23160"/>
    <cellStyle name="Normal 31 4 2 3" xfId="3714"/>
    <cellStyle name="Normal 31 4 2 3 2" xfId="4855"/>
    <cellStyle name="Normal 31 4 2 3 2 2" xfId="5540"/>
    <cellStyle name="Normal 31 4 2 3 2 2 2" xfId="7946"/>
    <cellStyle name="Normal 31 4 2 3 2 2 2 2" xfId="12489"/>
    <cellStyle name="Normal 31 4 2 3 2 2 2 2 2" xfId="21875"/>
    <cellStyle name="Normal 31 4 2 3 2 2 2 2 2 2" xfId="40159"/>
    <cellStyle name="Normal 31 4 2 3 2 2 2 2 3" xfId="31048"/>
    <cellStyle name="Normal 31 4 2 3 2 2 2 3" xfId="17335"/>
    <cellStyle name="Normal 31 4 2 3 2 2 2 3 2" xfId="35619"/>
    <cellStyle name="Normal 31 4 2 3 2 2 2 4" xfId="26508"/>
    <cellStyle name="Normal 31 4 2 3 2 2 3" xfId="10218"/>
    <cellStyle name="Normal 31 4 2 3 2 2 3 2" xfId="19604"/>
    <cellStyle name="Normal 31 4 2 3 2 2 3 2 2" xfId="37888"/>
    <cellStyle name="Normal 31 4 2 3 2 2 3 3" xfId="28777"/>
    <cellStyle name="Normal 31 4 2 3 2 2 4" xfId="15065"/>
    <cellStyle name="Normal 31 4 2 3 2 2 4 2" xfId="33349"/>
    <cellStyle name="Normal 31 4 2 3 2 2 5" xfId="24239"/>
    <cellStyle name="Normal 31 4 2 3 2 3" xfId="7293"/>
    <cellStyle name="Normal 31 4 2 3 2 3 2" xfId="11836"/>
    <cellStyle name="Normal 31 4 2 3 2 3 2 2" xfId="21222"/>
    <cellStyle name="Normal 31 4 2 3 2 3 2 2 2" xfId="39506"/>
    <cellStyle name="Normal 31 4 2 3 2 3 2 3" xfId="30395"/>
    <cellStyle name="Normal 31 4 2 3 2 3 3" xfId="16682"/>
    <cellStyle name="Normal 31 4 2 3 2 3 3 2" xfId="34966"/>
    <cellStyle name="Normal 31 4 2 3 2 3 4" xfId="25855"/>
    <cellStyle name="Normal 31 4 2 3 2 4" xfId="9565"/>
    <cellStyle name="Normal 31 4 2 3 2 4 2" xfId="18951"/>
    <cellStyle name="Normal 31 4 2 3 2 4 2 2" xfId="37235"/>
    <cellStyle name="Normal 31 4 2 3 2 4 3" xfId="28124"/>
    <cellStyle name="Normal 31 4 2 3 2 5" xfId="14412"/>
    <cellStyle name="Normal 31 4 2 3 2 5 2" xfId="32696"/>
    <cellStyle name="Normal 31 4 2 3 2 6" xfId="23586"/>
    <cellStyle name="Normal 31 4 2 3 3" xfId="5539"/>
    <cellStyle name="Normal 31 4 2 3 3 2" xfId="7945"/>
    <cellStyle name="Normal 31 4 2 3 3 2 2" xfId="12488"/>
    <cellStyle name="Normal 31 4 2 3 3 2 2 2" xfId="21874"/>
    <cellStyle name="Normal 31 4 2 3 3 2 2 2 2" xfId="40158"/>
    <cellStyle name="Normal 31 4 2 3 3 2 2 3" xfId="31047"/>
    <cellStyle name="Normal 31 4 2 3 3 2 3" xfId="17334"/>
    <cellStyle name="Normal 31 4 2 3 3 2 3 2" xfId="35618"/>
    <cellStyle name="Normal 31 4 2 3 3 2 4" xfId="26507"/>
    <cellStyle name="Normal 31 4 2 3 3 3" xfId="10217"/>
    <cellStyle name="Normal 31 4 2 3 3 3 2" xfId="19603"/>
    <cellStyle name="Normal 31 4 2 3 3 3 2 2" xfId="37887"/>
    <cellStyle name="Normal 31 4 2 3 3 3 3" xfId="28776"/>
    <cellStyle name="Normal 31 4 2 3 3 4" xfId="15064"/>
    <cellStyle name="Normal 31 4 2 3 3 4 2" xfId="33348"/>
    <cellStyle name="Normal 31 4 2 3 3 5" xfId="24238"/>
    <cellStyle name="Normal 31 4 2 3 4" xfId="6944"/>
    <cellStyle name="Normal 31 4 2 3 4 2" xfId="11487"/>
    <cellStyle name="Normal 31 4 2 3 4 2 2" xfId="20873"/>
    <cellStyle name="Normal 31 4 2 3 4 2 2 2" xfId="39157"/>
    <cellStyle name="Normal 31 4 2 3 4 2 3" xfId="30046"/>
    <cellStyle name="Normal 31 4 2 3 4 3" xfId="16333"/>
    <cellStyle name="Normal 31 4 2 3 4 3 2" xfId="34617"/>
    <cellStyle name="Normal 31 4 2 3 4 4" xfId="25506"/>
    <cellStyle name="Normal 31 4 2 3 5" xfId="9215"/>
    <cellStyle name="Normal 31 4 2 3 5 2" xfId="18601"/>
    <cellStyle name="Normal 31 4 2 3 5 2 2" xfId="36885"/>
    <cellStyle name="Normal 31 4 2 3 5 3" xfId="27774"/>
    <cellStyle name="Normal 31 4 2 3 6" xfId="14063"/>
    <cellStyle name="Normal 31 4 2 3 6 2" xfId="32347"/>
    <cellStyle name="Normal 31 4 2 3 7" xfId="23236"/>
    <cellStyle name="Normal 31 4 2 4" xfId="3705"/>
    <cellStyle name="Normal 31 4 2 4 2" xfId="4849"/>
    <cellStyle name="Normal 31 4 2 4 2 2" xfId="5542"/>
    <cellStyle name="Normal 31 4 2 4 2 2 2" xfId="7948"/>
    <cellStyle name="Normal 31 4 2 4 2 2 2 2" xfId="12491"/>
    <cellStyle name="Normal 31 4 2 4 2 2 2 2 2" xfId="21877"/>
    <cellStyle name="Normal 31 4 2 4 2 2 2 2 2 2" xfId="40161"/>
    <cellStyle name="Normal 31 4 2 4 2 2 2 2 3" xfId="31050"/>
    <cellStyle name="Normal 31 4 2 4 2 2 2 3" xfId="17337"/>
    <cellStyle name="Normal 31 4 2 4 2 2 2 3 2" xfId="35621"/>
    <cellStyle name="Normal 31 4 2 4 2 2 2 4" xfId="26510"/>
    <cellStyle name="Normal 31 4 2 4 2 2 3" xfId="10220"/>
    <cellStyle name="Normal 31 4 2 4 2 2 3 2" xfId="19606"/>
    <cellStyle name="Normal 31 4 2 4 2 2 3 2 2" xfId="37890"/>
    <cellStyle name="Normal 31 4 2 4 2 2 3 3" xfId="28779"/>
    <cellStyle name="Normal 31 4 2 4 2 2 4" xfId="15067"/>
    <cellStyle name="Normal 31 4 2 4 2 2 4 2" xfId="33351"/>
    <cellStyle name="Normal 31 4 2 4 2 2 5" xfId="24241"/>
    <cellStyle name="Normal 31 4 2 4 2 3" xfId="7287"/>
    <cellStyle name="Normal 31 4 2 4 2 3 2" xfId="11830"/>
    <cellStyle name="Normal 31 4 2 4 2 3 2 2" xfId="21216"/>
    <cellStyle name="Normal 31 4 2 4 2 3 2 2 2" xfId="39500"/>
    <cellStyle name="Normal 31 4 2 4 2 3 2 3" xfId="30389"/>
    <cellStyle name="Normal 31 4 2 4 2 3 3" xfId="16676"/>
    <cellStyle name="Normal 31 4 2 4 2 3 3 2" xfId="34960"/>
    <cellStyle name="Normal 31 4 2 4 2 3 4" xfId="25849"/>
    <cellStyle name="Normal 31 4 2 4 2 4" xfId="9559"/>
    <cellStyle name="Normal 31 4 2 4 2 4 2" xfId="18945"/>
    <cellStyle name="Normal 31 4 2 4 2 4 2 2" xfId="37229"/>
    <cellStyle name="Normal 31 4 2 4 2 4 3" xfId="28118"/>
    <cellStyle name="Normal 31 4 2 4 2 5" xfId="14406"/>
    <cellStyle name="Normal 31 4 2 4 2 5 2" xfId="32690"/>
    <cellStyle name="Normal 31 4 2 4 2 6" xfId="23580"/>
    <cellStyle name="Normal 31 4 2 4 3" xfId="5541"/>
    <cellStyle name="Normal 31 4 2 4 3 2" xfId="7947"/>
    <cellStyle name="Normal 31 4 2 4 3 2 2" xfId="12490"/>
    <cellStyle name="Normal 31 4 2 4 3 2 2 2" xfId="21876"/>
    <cellStyle name="Normal 31 4 2 4 3 2 2 2 2" xfId="40160"/>
    <cellStyle name="Normal 31 4 2 4 3 2 2 3" xfId="31049"/>
    <cellStyle name="Normal 31 4 2 4 3 2 3" xfId="17336"/>
    <cellStyle name="Normal 31 4 2 4 3 2 3 2" xfId="35620"/>
    <cellStyle name="Normal 31 4 2 4 3 2 4" xfId="26509"/>
    <cellStyle name="Normal 31 4 2 4 3 3" xfId="10219"/>
    <cellStyle name="Normal 31 4 2 4 3 3 2" xfId="19605"/>
    <cellStyle name="Normal 31 4 2 4 3 3 2 2" xfId="37889"/>
    <cellStyle name="Normal 31 4 2 4 3 3 3" xfId="28778"/>
    <cellStyle name="Normal 31 4 2 4 3 4" xfId="15066"/>
    <cellStyle name="Normal 31 4 2 4 3 4 2" xfId="33350"/>
    <cellStyle name="Normal 31 4 2 4 3 5" xfId="24240"/>
    <cellStyle name="Normal 31 4 2 4 4" xfId="6938"/>
    <cellStyle name="Normal 31 4 2 4 4 2" xfId="11481"/>
    <cellStyle name="Normal 31 4 2 4 4 2 2" xfId="20867"/>
    <cellStyle name="Normal 31 4 2 4 4 2 2 2" xfId="39151"/>
    <cellStyle name="Normal 31 4 2 4 4 2 3" xfId="30040"/>
    <cellStyle name="Normal 31 4 2 4 4 3" xfId="16327"/>
    <cellStyle name="Normal 31 4 2 4 4 3 2" xfId="34611"/>
    <cellStyle name="Normal 31 4 2 4 4 4" xfId="25500"/>
    <cellStyle name="Normal 31 4 2 4 5" xfId="9209"/>
    <cellStyle name="Normal 31 4 2 4 5 2" xfId="18595"/>
    <cellStyle name="Normal 31 4 2 4 5 2 2" xfId="36879"/>
    <cellStyle name="Normal 31 4 2 4 5 3" xfId="27768"/>
    <cellStyle name="Normal 31 4 2 4 6" xfId="14057"/>
    <cellStyle name="Normal 31 4 2 4 6 2" xfId="32341"/>
    <cellStyle name="Normal 31 4 2 4 7" xfId="23230"/>
    <cellStyle name="Normal 31 4 2 5" xfId="4588"/>
    <cellStyle name="Normal 31 4 2 5 2" xfId="5543"/>
    <cellStyle name="Normal 31 4 2 5 2 2" xfId="7949"/>
    <cellStyle name="Normal 31 4 2 5 2 2 2" xfId="12492"/>
    <cellStyle name="Normal 31 4 2 5 2 2 2 2" xfId="21878"/>
    <cellStyle name="Normal 31 4 2 5 2 2 2 2 2" xfId="40162"/>
    <cellStyle name="Normal 31 4 2 5 2 2 2 3" xfId="31051"/>
    <cellStyle name="Normal 31 4 2 5 2 2 3" xfId="17338"/>
    <cellStyle name="Normal 31 4 2 5 2 2 3 2" xfId="35622"/>
    <cellStyle name="Normal 31 4 2 5 2 2 4" xfId="26511"/>
    <cellStyle name="Normal 31 4 2 5 2 3" xfId="10221"/>
    <cellStyle name="Normal 31 4 2 5 2 3 2" xfId="19607"/>
    <cellStyle name="Normal 31 4 2 5 2 3 2 2" xfId="37891"/>
    <cellStyle name="Normal 31 4 2 5 2 3 3" xfId="28780"/>
    <cellStyle name="Normal 31 4 2 5 2 4" xfId="15068"/>
    <cellStyle name="Normal 31 4 2 5 2 4 2" xfId="33352"/>
    <cellStyle name="Normal 31 4 2 5 2 5" xfId="24242"/>
    <cellStyle name="Normal 31 4 2 5 3" xfId="7026"/>
    <cellStyle name="Normal 31 4 2 5 3 2" xfId="11569"/>
    <cellStyle name="Normal 31 4 2 5 3 2 2" xfId="20955"/>
    <cellStyle name="Normal 31 4 2 5 3 2 2 2" xfId="39239"/>
    <cellStyle name="Normal 31 4 2 5 3 2 3" xfId="30128"/>
    <cellStyle name="Normal 31 4 2 5 3 3" xfId="16415"/>
    <cellStyle name="Normal 31 4 2 5 3 3 2" xfId="34699"/>
    <cellStyle name="Normal 31 4 2 5 3 4" xfId="25588"/>
    <cellStyle name="Normal 31 4 2 5 4" xfId="9298"/>
    <cellStyle name="Normal 31 4 2 5 4 2" xfId="18684"/>
    <cellStyle name="Normal 31 4 2 5 4 2 2" xfId="36968"/>
    <cellStyle name="Normal 31 4 2 5 4 3" xfId="27857"/>
    <cellStyle name="Normal 31 4 2 5 5" xfId="14145"/>
    <cellStyle name="Normal 31 4 2 5 5 2" xfId="32429"/>
    <cellStyle name="Normal 31 4 2 5 6" xfId="23319"/>
    <cellStyle name="Normal 31 4 2 6" xfId="5536"/>
    <cellStyle name="Normal 31 4 2 6 2" xfId="7942"/>
    <cellStyle name="Normal 31 4 2 6 2 2" xfId="12485"/>
    <cellStyle name="Normal 31 4 2 6 2 2 2" xfId="21871"/>
    <cellStyle name="Normal 31 4 2 6 2 2 2 2" xfId="40155"/>
    <cellStyle name="Normal 31 4 2 6 2 2 3" xfId="31044"/>
    <cellStyle name="Normal 31 4 2 6 2 3" xfId="17331"/>
    <cellStyle name="Normal 31 4 2 6 2 3 2" xfId="35615"/>
    <cellStyle name="Normal 31 4 2 6 2 4" xfId="26504"/>
    <cellStyle name="Normal 31 4 2 6 3" xfId="10214"/>
    <cellStyle name="Normal 31 4 2 6 3 2" xfId="19600"/>
    <cellStyle name="Normal 31 4 2 6 3 2 2" xfId="37884"/>
    <cellStyle name="Normal 31 4 2 6 3 3" xfId="28773"/>
    <cellStyle name="Normal 31 4 2 6 4" xfId="15061"/>
    <cellStyle name="Normal 31 4 2 6 4 2" xfId="33345"/>
    <cellStyle name="Normal 31 4 2 6 5" xfId="24235"/>
    <cellStyle name="Normal 31 4 2 7" xfId="6677"/>
    <cellStyle name="Normal 31 4 2 7 2" xfId="11220"/>
    <cellStyle name="Normal 31 4 2 7 2 2" xfId="20606"/>
    <cellStyle name="Normal 31 4 2 7 2 2 2" xfId="38890"/>
    <cellStyle name="Normal 31 4 2 7 2 3" xfId="29779"/>
    <cellStyle name="Normal 31 4 2 7 3" xfId="16066"/>
    <cellStyle name="Normal 31 4 2 7 3 2" xfId="34350"/>
    <cellStyle name="Normal 31 4 2 7 4" xfId="25239"/>
    <cellStyle name="Normal 31 4 2 8" xfId="8948"/>
    <cellStyle name="Normal 31 4 2 8 2" xfId="18334"/>
    <cellStyle name="Normal 31 4 2 8 2 2" xfId="36618"/>
    <cellStyle name="Normal 31 4 2 8 3" xfId="27507"/>
    <cellStyle name="Normal 31 4 2 9" xfId="13796"/>
    <cellStyle name="Normal 31 4 2 9 2" xfId="32080"/>
    <cellStyle name="Normal 31 4 3" xfId="3496"/>
    <cellStyle name="Normal 31 4 3 2" xfId="4708"/>
    <cellStyle name="Normal 31 4 3 2 2" xfId="5545"/>
    <cellStyle name="Normal 31 4 3 2 2 2" xfId="7951"/>
    <cellStyle name="Normal 31 4 3 2 2 2 2" xfId="12494"/>
    <cellStyle name="Normal 31 4 3 2 2 2 2 2" xfId="21880"/>
    <cellStyle name="Normal 31 4 3 2 2 2 2 2 2" xfId="40164"/>
    <cellStyle name="Normal 31 4 3 2 2 2 2 3" xfId="31053"/>
    <cellStyle name="Normal 31 4 3 2 2 2 3" xfId="17340"/>
    <cellStyle name="Normal 31 4 3 2 2 2 3 2" xfId="35624"/>
    <cellStyle name="Normal 31 4 3 2 2 2 4" xfId="26513"/>
    <cellStyle name="Normal 31 4 3 2 2 3" xfId="10223"/>
    <cellStyle name="Normal 31 4 3 2 2 3 2" xfId="19609"/>
    <cellStyle name="Normal 31 4 3 2 2 3 2 2" xfId="37893"/>
    <cellStyle name="Normal 31 4 3 2 2 3 3" xfId="28782"/>
    <cellStyle name="Normal 31 4 3 2 2 4" xfId="15070"/>
    <cellStyle name="Normal 31 4 3 2 2 4 2" xfId="33354"/>
    <cellStyle name="Normal 31 4 3 2 2 5" xfId="24244"/>
    <cellStyle name="Normal 31 4 3 2 3" xfId="7146"/>
    <cellStyle name="Normal 31 4 3 2 3 2" xfId="11689"/>
    <cellStyle name="Normal 31 4 3 2 3 2 2" xfId="21075"/>
    <cellStyle name="Normal 31 4 3 2 3 2 2 2" xfId="39359"/>
    <cellStyle name="Normal 31 4 3 2 3 2 3" xfId="30248"/>
    <cellStyle name="Normal 31 4 3 2 3 3" xfId="16535"/>
    <cellStyle name="Normal 31 4 3 2 3 3 2" xfId="34819"/>
    <cellStyle name="Normal 31 4 3 2 3 4" xfId="25708"/>
    <cellStyle name="Normal 31 4 3 2 4" xfId="9418"/>
    <cellStyle name="Normal 31 4 3 2 4 2" xfId="18804"/>
    <cellStyle name="Normal 31 4 3 2 4 2 2" xfId="37088"/>
    <cellStyle name="Normal 31 4 3 2 4 3" xfId="27977"/>
    <cellStyle name="Normal 31 4 3 2 5" xfId="14265"/>
    <cellStyle name="Normal 31 4 3 2 5 2" xfId="32549"/>
    <cellStyle name="Normal 31 4 3 2 6" xfId="23439"/>
    <cellStyle name="Normal 31 4 3 3" xfId="5544"/>
    <cellStyle name="Normal 31 4 3 3 2" xfId="7950"/>
    <cellStyle name="Normal 31 4 3 3 2 2" xfId="12493"/>
    <cellStyle name="Normal 31 4 3 3 2 2 2" xfId="21879"/>
    <cellStyle name="Normal 31 4 3 3 2 2 2 2" xfId="40163"/>
    <cellStyle name="Normal 31 4 3 3 2 2 3" xfId="31052"/>
    <cellStyle name="Normal 31 4 3 3 2 3" xfId="17339"/>
    <cellStyle name="Normal 31 4 3 3 2 3 2" xfId="35623"/>
    <cellStyle name="Normal 31 4 3 3 2 4" xfId="26512"/>
    <cellStyle name="Normal 31 4 3 3 3" xfId="10222"/>
    <cellStyle name="Normal 31 4 3 3 3 2" xfId="19608"/>
    <cellStyle name="Normal 31 4 3 3 3 2 2" xfId="37892"/>
    <cellStyle name="Normal 31 4 3 3 3 3" xfId="28781"/>
    <cellStyle name="Normal 31 4 3 3 4" xfId="15069"/>
    <cellStyle name="Normal 31 4 3 3 4 2" xfId="33353"/>
    <cellStyle name="Normal 31 4 3 3 5" xfId="24243"/>
    <cellStyle name="Normal 31 4 3 4" xfId="6797"/>
    <cellStyle name="Normal 31 4 3 4 2" xfId="11340"/>
    <cellStyle name="Normal 31 4 3 4 2 2" xfId="20726"/>
    <cellStyle name="Normal 31 4 3 4 2 2 2" xfId="39010"/>
    <cellStyle name="Normal 31 4 3 4 2 3" xfId="29899"/>
    <cellStyle name="Normal 31 4 3 4 3" xfId="16186"/>
    <cellStyle name="Normal 31 4 3 4 3 2" xfId="34470"/>
    <cellStyle name="Normal 31 4 3 4 4" xfId="25359"/>
    <cellStyle name="Normal 31 4 3 5" xfId="9068"/>
    <cellStyle name="Normal 31 4 3 5 2" xfId="18454"/>
    <cellStyle name="Normal 31 4 3 5 2 2" xfId="36738"/>
    <cellStyle name="Normal 31 4 3 5 3" xfId="27627"/>
    <cellStyle name="Normal 31 4 3 6" xfId="13916"/>
    <cellStyle name="Normal 31 4 3 6 2" xfId="32200"/>
    <cellStyle name="Normal 31 4 3 7" xfId="23088"/>
    <cellStyle name="Normal 31 4 4" xfId="3538"/>
    <cellStyle name="Normal 31 4 4 2" xfId="4739"/>
    <cellStyle name="Normal 31 4 4 2 2" xfId="5547"/>
    <cellStyle name="Normal 31 4 4 2 2 2" xfId="7953"/>
    <cellStyle name="Normal 31 4 4 2 2 2 2" xfId="12496"/>
    <cellStyle name="Normal 31 4 4 2 2 2 2 2" xfId="21882"/>
    <cellStyle name="Normal 31 4 4 2 2 2 2 2 2" xfId="40166"/>
    <cellStyle name="Normal 31 4 4 2 2 2 2 3" xfId="31055"/>
    <cellStyle name="Normal 31 4 4 2 2 2 3" xfId="17342"/>
    <cellStyle name="Normal 31 4 4 2 2 2 3 2" xfId="35626"/>
    <cellStyle name="Normal 31 4 4 2 2 2 4" xfId="26515"/>
    <cellStyle name="Normal 31 4 4 2 2 3" xfId="10225"/>
    <cellStyle name="Normal 31 4 4 2 2 3 2" xfId="19611"/>
    <cellStyle name="Normal 31 4 4 2 2 3 2 2" xfId="37895"/>
    <cellStyle name="Normal 31 4 4 2 2 3 3" xfId="28784"/>
    <cellStyle name="Normal 31 4 4 2 2 4" xfId="15072"/>
    <cellStyle name="Normal 31 4 4 2 2 4 2" xfId="33356"/>
    <cellStyle name="Normal 31 4 4 2 2 5" xfId="24246"/>
    <cellStyle name="Normal 31 4 4 2 3" xfId="7177"/>
    <cellStyle name="Normal 31 4 4 2 3 2" xfId="11720"/>
    <cellStyle name="Normal 31 4 4 2 3 2 2" xfId="21106"/>
    <cellStyle name="Normal 31 4 4 2 3 2 2 2" xfId="39390"/>
    <cellStyle name="Normal 31 4 4 2 3 2 3" xfId="30279"/>
    <cellStyle name="Normal 31 4 4 2 3 3" xfId="16566"/>
    <cellStyle name="Normal 31 4 4 2 3 3 2" xfId="34850"/>
    <cellStyle name="Normal 31 4 4 2 3 4" xfId="25739"/>
    <cellStyle name="Normal 31 4 4 2 4" xfId="9449"/>
    <cellStyle name="Normal 31 4 4 2 4 2" xfId="18835"/>
    <cellStyle name="Normal 31 4 4 2 4 2 2" xfId="37119"/>
    <cellStyle name="Normal 31 4 4 2 4 3" xfId="28008"/>
    <cellStyle name="Normal 31 4 4 2 5" xfId="14296"/>
    <cellStyle name="Normal 31 4 4 2 5 2" xfId="32580"/>
    <cellStyle name="Normal 31 4 4 2 6" xfId="23470"/>
    <cellStyle name="Normal 31 4 4 3" xfId="5546"/>
    <cellStyle name="Normal 31 4 4 3 2" xfId="7952"/>
    <cellStyle name="Normal 31 4 4 3 2 2" xfId="12495"/>
    <cellStyle name="Normal 31 4 4 3 2 2 2" xfId="21881"/>
    <cellStyle name="Normal 31 4 4 3 2 2 2 2" xfId="40165"/>
    <cellStyle name="Normal 31 4 4 3 2 2 3" xfId="31054"/>
    <cellStyle name="Normal 31 4 4 3 2 3" xfId="17341"/>
    <cellStyle name="Normal 31 4 4 3 2 3 2" xfId="35625"/>
    <cellStyle name="Normal 31 4 4 3 2 4" xfId="26514"/>
    <cellStyle name="Normal 31 4 4 3 3" xfId="10224"/>
    <cellStyle name="Normal 31 4 4 3 3 2" xfId="19610"/>
    <cellStyle name="Normal 31 4 4 3 3 2 2" xfId="37894"/>
    <cellStyle name="Normal 31 4 4 3 3 3" xfId="28783"/>
    <cellStyle name="Normal 31 4 4 3 4" xfId="15071"/>
    <cellStyle name="Normal 31 4 4 3 4 2" xfId="33355"/>
    <cellStyle name="Normal 31 4 4 3 5" xfId="24245"/>
    <cellStyle name="Normal 31 4 4 4" xfId="6828"/>
    <cellStyle name="Normal 31 4 4 4 2" xfId="11371"/>
    <cellStyle name="Normal 31 4 4 4 2 2" xfId="20757"/>
    <cellStyle name="Normal 31 4 4 4 2 2 2" xfId="39041"/>
    <cellStyle name="Normal 31 4 4 4 2 3" xfId="29930"/>
    <cellStyle name="Normal 31 4 4 4 3" xfId="16217"/>
    <cellStyle name="Normal 31 4 4 4 3 2" xfId="34501"/>
    <cellStyle name="Normal 31 4 4 4 4" xfId="25390"/>
    <cellStyle name="Normal 31 4 4 5" xfId="9099"/>
    <cellStyle name="Normal 31 4 4 5 2" xfId="18485"/>
    <cellStyle name="Normal 31 4 4 5 2 2" xfId="36769"/>
    <cellStyle name="Normal 31 4 4 5 3" xfId="27658"/>
    <cellStyle name="Normal 31 4 4 6" xfId="13947"/>
    <cellStyle name="Normal 31 4 4 6 2" xfId="32231"/>
    <cellStyle name="Normal 31 4 4 7" xfId="23119"/>
    <cellStyle name="Normal 31 4 5" xfId="3652"/>
    <cellStyle name="Normal 31 4 5 2" xfId="4820"/>
    <cellStyle name="Normal 31 4 5 2 2" xfId="5549"/>
    <cellStyle name="Normal 31 4 5 2 2 2" xfId="7955"/>
    <cellStyle name="Normal 31 4 5 2 2 2 2" xfId="12498"/>
    <cellStyle name="Normal 31 4 5 2 2 2 2 2" xfId="21884"/>
    <cellStyle name="Normal 31 4 5 2 2 2 2 2 2" xfId="40168"/>
    <cellStyle name="Normal 31 4 5 2 2 2 2 3" xfId="31057"/>
    <cellStyle name="Normal 31 4 5 2 2 2 3" xfId="17344"/>
    <cellStyle name="Normal 31 4 5 2 2 2 3 2" xfId="35628"/>
    <cellStyle name="Normal 31 4 5 2 2 2 4" xfId="26517"/>
    <cellStyle name="Normal 31 4 5 2 2 3" xfId="10227"/>
    <cellStyle name="Normal 31 4 5 2 2 3 2" xfId="19613"/>
    <cellStyle name="Normal 31 4 5 2 2 3 2 2" xfId="37897"/>
    <cellStyle name="Normal 31 4 5 2 2 3 3" xfId="28786"/>
    <cellStyle name="Normal 31 4 5 2 2 4" xfId="15074"/>
    <cellStyle name="Normal 31 4 5 2 2 4 2" xfId="33358"/>
    <cellStyle name="Normal 31 4 5 2 2 5" xfId="24248"/>
    <cellStyle name="Normal 31 4 5 2 3" xfId="7258"/>
    <cellStyle name="Normal 31 4 5 2 3 2" xfId="11801"/>
    <cellStyle name="Normal 31 4 5 2 3 2 2" xfId="21187"/>
    <cellStyle name="Normal 31 4 5 2 3 2 2 2" xfId="39471"/>
    <cellStyle name="Normal 31 4 5 2 3 2 3" xfId="30360"/>
    <cellStyle name="Normal 31 4 5 2 3 3" xfId="16647"/>
    <cellStyle name="Normal 31 4 5 2 3 3 2" xfId="34931"/>
    <cellStyle name="Normal 31 4 5 2 3 4" xfId="25820"/>
    <cellStyle name="Normal 31 4 5 2 4" xfId="9530"/>
    <cellStyle name="Normal 31 4 5 2 4 2" xfId="18916"/>
    <cellStyle name="Normal 31 4 5 2 4 2 2" xfId="37200"/>
    <cellStyle name="Normal 31 4 5 2 4 3" xfId="28089"/>
    <cellStyle name="Normal 31 4 5 2 5" xfId="14377"/>
    <cellStyle name="Normal 31 4 5 2 5 2" xfId="32661"/>
    <cellStyle name="Normal 31 4 5 2 6" xfId="23551"/>
    <cellStyle name="Normal 31 4 5 3" xfId="5548"/>
    <cellStyle name="Normal 31 4 5 3 2" xfId="7954"/>
    <cellStyle name="Normal 31 4 5 3 2 2" xfId="12497"/>
    <cellStyle name="Normal 31 4 5 3 2 2 2" xfId="21883"/>
    <cellStyle name="Normal 31 4 5 3 2 2 2 2" xfId="40167"/>
    <cellStyle name="Normal 31 4 5 3 2 2 3" xfId="31056"/>
    <cellStyle name="Normal 31 4 5 3 2 3" xfId="17343"/>
    <cellStyle name="Normal 31 4 5 3 2 3 2" xfId="35627"/>
    <cellStyle name="Normal 31 4 5 3 2 4" xfId="26516"/>
    <cellStyle name="Normal 31 4 5 3 3" xfId="10226"/>
    <cellStyle name="Normal 31 4 5 3 3 2" xfId="19612"/>
    <cellStyle name="Normal 31 4 5 3 3 2 2" xfId="37896"/>
    <cellStyle name="Normal 31 4 5 3 3 3" xfId="28785"/>
    <cellStyle name="Normal 31 4 5 3 4" xfId="15073"/>
    <cellStyle name="Normal 31 4 5 3 4 2" xfId="33357"/>
    <cellStyle name="Normal 31 4 5 3 5" xfId="24247"/>
    <cellStyle name="Normal 31 4 5 4" xfId="6909"/>
    <cellStyle name="Normal 31 4 5 4 2" xfId="11452"/>
    <cellStyle name="Normal 31 4 5 4 2 2" xfId="20838"/>
    <cellStyle name="Normal 31 4 5 4 2 2 2" xfId="39122"/>
    <cellStyle name="Normal 31 4 5 4 2 3" xfId="30011"/>
    <cellStyle name="Normal 31 4 5 4 3" xfId="16298"/>
    <cellStyle name="Normal 31 4 5 4 3 2" xfId="34582"/>
    <cellStyle name="Normal 31 4 5 4 4" xfId="25471"/>
    <cellStyle name="Normal 31 4 5 5" xfId="9180"/>
    <cellStyle name="Normal 31 4 5 5 2" xfId="18566"/>
    <cellStyle name="Normal 31 4 5 5 2 2" xfId="36850"/>
    <cellStyle name="Normal 31 4 5 5 3" xfId="27739"/>
    <cellStyle name="Normal 31 4 5 6" xfId="14028"/>
    <cellStyle name="Normal 31 4 5 6 2" xfId="32312"/>
    <cellStyle name="Normal 31 4 5 7" xfId="23200"/>
    <cellStyle name="Normal 31 4 6" xfId="4546"/>
    <cellStyle name="Normal 31 4 6 2" xfId="5550"/>
    <cellStyle name="Normal 31 4 6 2 2" xfId="7956"/>
    <cellStyle name="Normal 31 4 6 2 2 2" xfId="12499"/>
    <cellStyle name="Normal 31 4 6 2 2 2 2" xfId="21885"/>
    <cellStyle name="Normal 31 4 6 2 2 2 2 2" xfId="40169"/>
    <cellStyle name="Normal 31 4 6 2 2 2 3" xfId="31058"/>
    <cellStyle name="Normal 31 4 6 2 2 3" xfId="17345"/>
    <cellStyle name="Normal 31 4 6 2 2 3 2" xfId="35629"/>
    <cellStyle name="Normal 31 4 6 2 2 4" xfId="26518"/>
    <cellStyle name="Normal 31 4 6 2 3" xfId="10228"/>
    <cellStyle name="Normal 31 4 6 2 3 2" xfId="19614"/>
    <cellStyle name="Normal 31 4 6 2 3 2 2" xfId="37898"/>
    <cellStyle name="Normal 31 4 6 2 3 3" xfId="28787"/>
    <cellStyle name="Normal 31 4 6 2 4" xfId="15075"/>
    <cellStyle name="Normal 31 4 6 2 4 2" xfId="33359"/>
    <cellStyle name="Normal 31 4 6 2 5" xfId="24249"/>
    <cellStyle name="Normal 31 4 6 3" xfId="6984"/>
    <cellStyle name="Normal 31 4 6 3 2" xfId="11527"/>
    <cellStyle name="Normal 31 4 6 3 2 2" xfId="20913"/>
    <cellStyle name="Normal 31 4 6 3 2 2 2" xfId="39197"/>
    <cellStyle name="Normal 31 4 6 3 2 3" xfId="30086"/>
    <cellStyle name="Normal 31 4 6 3 3" xfId="16373"/>
    <cellStyle name="Normal 31 4 6 3 3 2" xfId="34657"/>
    <cellStyle name="Normal 31 4 6 3 4" xfId="25546"/>
    <cellStyle name="Normal 31 4 6 4" xfId="9256"/>
    <cellStyle name="Normal 31 4 6 4 2" xfId="18642"/>
    <cellStyle name="Normal 31 4 6 4 2 2" xfId="36926"/>
    <cellStyle name="Normal 31 4 6 4 3" xfId="27815"/>
    <cellStyle name="Normal 31 4 6 5" xfId="14103"/>
    <cellStyle name="Normal 31 4 6 5 2" xfId="32387"/>
    <cellStyle name="Normal 31 4 6 6" xfId="23277"/>
    <cellStyle name="Normal 31 4 7" xfId="5535"/>
    <cellStyle name="Normal 31 4 7 2" xfId="7941"/>
    <cellStyle name="Normal 31 4 7 2 2" xfId="12484"/>
    <cellStyle name="Normal 31 4 7 2 2 2" xfId="21870"/>
    <cellStyle name="Normal 31 4 7 2 2 2 2" xfId="40154"/>
    <cellStyle name="Normal 31 4 7 2 2 3" xfId="31043"/>
    <cellStyle name="Normal 31 4 7 2 3" xfId="17330"/>
    <cellStyle name="Normal 31 4 7 2 3 2" xfId="35614"/>
    <cellStyle name="Normal 31 4 7 2 4" xfId="26503"/>
    <cellStyle name="Normal 31 4 7 3" xfId="10213"/>
    <cellStyle name="Normal 31 4 7 3 2" xfId="19599"/>
    <cellStyle name="Normal 31 4 7 3 2 2" xfId="37883"/>
    <cellStyle name="Normal 31 4 7 3 3" xfId="28772"/>
    <cellStyle name="Normal 31 4 7 4" xfId="15060"/>
    <cellStyle name="Normal 31 4 7 4 2" xfId="33344"/>
    <cellStyle name="Normal 31 4 7 5" xfId="24234"/>
    <cellStyle name="Normal 31 4 8" xfId="6635"/>
    <cellStyle name="Normal 31 4 8 2" xfId="11178"/>
    <cellStyle name="Normal 31 4 8 2 2" xfId="20564"/>
    <cellStyle name="Normal 31 4 8 2 2 2" xfId="38848"/>
    <cellStyle name="Normal 31 4 8 2 3" xfId="29737"/>
    <cellStyle name="Normal 31 4 8 3" xfId="16024"/>
    <cellStyle name="Normal 31 4 8 3 2" xfId="34308"/>
    <cellStyle name="Normal 31 4 8 4" xfId="25197"/>
    <cellStyle name="Normal 31 4 9" xfId="8906"/>
    <cellStyle name="Normal 31 4 9 2" xfId="18292"/>
    <cellStyle name="Normal 31 4 9 2 2" xfId="36576"/>
    <cellStyle name="Normal 31 4 9 3" xfId="27465"/>
    <cellStyle name="Normal 31 5" xfId="2113"/>
    <cellStyle name="Normal 31 5 10" xfId="13771"/>
    <cellStyle name="Normal 31 5 10 2" xfId="32055"/>
    <cellStyle name="Normal 31 5 11" xfId="22936"/>
    <cellStyle name="Normal 31 5 2" xfId="2399"/>
    <cellStyle name="Normal 31 5 2 10" xfId="22978"/>
    <cellStyle name="Normal 31 5 2 2" xfId="3626"/>
    <cellStyle name="Normal 31 5 2 2 2" xfId="4797"/>
    <cellStyle name="Normal 31 5 2 2 2 2" xfId="5554"/>
    <cellStyle name="Normal 31 5 2 2 2 2 2" xfId="7960"/>
    <cellStyle name="Normal 31 5 2 2 2 2 2 2" xfId="12503"/>
    <cellStyle name="Normal 31 5 2 2 2 2 2 2 2" xfId="21889"/>
    <cellStyle name="Normal 31 5 2 2 2 2 2 2 2 2" xfId="40173"/>
    <cellStyle name="Normal 31 5 2 2 2 2 2 2 3" xfId="31062"/>
    <cellStyle name="Normal 31 5 2 2 2 2 2 3" xfId="17349"/>
    <cellStyle name="Normal 31 5 2 2 2 2 2 3 2" xfId="35633"/>
    <cellStyle name="Normal 31 5 2 2 2 2 2 4" xfId="26522"/>
    <cellStyle name="Normal 31 5 2 2 2 2 3" xfId="10232"/>
    <cellStyle name="Normal 31 5 2 2 2 2 3 2" xfId="19618"/>
    <cellStyle name="Normal 31 5 2 2 2 2 3 2 2" xfId="37902"/>
    <cellStyle name="Normal 31 5 2 2 2 2 3 3" xfId="28791"/>
    <cellStyle name="Normal 31 5 2 2 2 2 4" xfId="15079"/>
    <cellStyle name="Normal 31 5 2 2 2 2 4 2" xfId="33363"/>
    <cellStyle name="Normal 31 5 2 2 2 2 5" xfId="24253"/>
    <cellStyle name="Normal 31 5 2 2 2 3" xfId="7235"/>
    <cellStyle name="Normal 31 5 2 2 2 3 2" xfId="11778"/>
    <cellStyle name="Normal 31 5 2 2 2 3 2 2" xfId="21164"/>
    <cellStyle name="Normal 31 5 2 2 2 3 2 2 2" xfId="39448"/>
    <cellStyle name="Normal 31 5 2 2 2 3 2 3" xfId="30337"/>
    <cellStyle name="Normal 31 5 2 2 2 3 3" xfId="16624"/>
    <cellStyle name="Normal 31 5 2 2 2 3 3 2" xfId="34908"/>
    <cellStyle name="Normal 31 5 2 2 2 3 4" xfId="25797"/>
    <cellStyle name="Normal 31 5 2 2 2 4" xfId="9507"/>
    <cellStyle name="Normal 31 5 2 2 2 4 2" xfId="18893"/>
    <cellStyle name="Normal 31 5 2 2 2 4 2 2" xfId="37177"/>
    <cellStyle name="Normal 31 5 2 2 2 4 3" xfId="28066"/>
    <cellStyle name="Normal 31 5 2 2 2 5" xfId="14354"/>
    <cellStyle name="Normal 31 5 2 2 2 5 2" xfId="32638"/>
    <cellStyle name="Normal 31 5 2 2 2 6" xfId="23528"/>
    <cellStyle name="Normal 31 5 2 2 3" xfId="5553"/>
    <cellStyle name="Normal 31 5 2 2 3 2" xfId="7959"/>
    <cellStyle name="Normal 31 5 2 2 3 2 2" xfId="12502"/>
    <cellStyle name="Normal 31 5 2 2 3 2 2 2" xfId="21888"/>
    <cellStyle name="Normal 31 5 2 2 3 2 2 2 2" xfId="40172"/>
    <cellStyle name="Normal 31 5 2 2 3 2 2 3" xfId="31061"/>
    <cellStyle name="Normal 31 5 2 2 3 2 3" xfId="17348"/>
    <cellStyle name="Normal 31 5 2 2 3 2 3 2" xfId="35632"/>
    <cellStyle name="Normal 31 5 2 2 3 2 4" xfId="26521"/>
    <cellStyle name="Normal 31 5 2 2 3 3" xfId="10231"/>
    <cellStyle name="Normal 31 5 2 2 3 3 2" xfId="19617"/>
    <cellStyle name="Normal 31 5 2 2 3 3 2 2" xfId="37901"/>
    <cellStyle name="Normal 31 5 2 2 3 3 3" xfId="28790"/>
    <cellStyle name="Normal 31 5 2 2 3 4" xfId="15078"/>
    <cellStyle name="Normal 31 5 2 2 3 4 2" xfId="33362"/>
    <cellStyle name="Normal 31 5 2 2 3 5" xfId="24252"/>
    <cellStyle name="Normal 31 5 2 2 4" xfId="6886"/>
    <cellStyle name="Normal 31 5 2 2 4 2" xfId="11429"/>
    <cellStyle name="Normal 31 5 2 2 4 2 2" xfId="20815"/>
    <cellStyle name="Normal 31 5 2 2 4 2 2 2" xfId="39099"/>
    <cellStyle name="Normal 31 5 2 2 4 2 3" xfId="29988"/>
    <cellStyle name="Normal 31 5 2 2 4 3" xfId="16275"/>
    <cellStyle name="Normal 31 5 2 2 4 3 2" xfId="34559"/>
    <cellStyle name="Normal 31 5 2 2 4 4" xfId="25448"/>
    <cellStyle name="Normal 31 5 2 2 5" xfId="9157"/>
    <cellStyle name="Normal 31 5 2 2 5 2" xfId="18543"/>
    <cellStyle name="Normal 31 5 2 2 5 2 2" xfId="36827"/>
    <cellStyle name="Normal 31 5 2 2 5 3" xfId="27716"/>
    <cellStyle name="Normal 31 5 2 2 6" xfId="14005"/>
    <cellStyle name="Normal 31 5 2 2 6 2" xfId="32289"/>
    <cellStyle name="Normal 31 5 2 2 7" xfId="23177"/>
    <cellStyle name="Normal 31 5 2 3" xfId="3702"/>
    <cellStyle name="Normal 31 5 2 3 2" xfId="4846"/>
    <cellStyle name="Normal 31 5 2 3 2 2" xfId="5556"/>
    <cellStyle name="Normal 31 5 2 3 2 2 2" xfId="7962"/>
    <cellStyle name="Normal 31 5 2 3 2 2 2 2" xfId="12505"/>
    <cellStyle name="Normal 31 5 2 3 2 2 2 2 2" xfId="21891"/>
    <cellStyle name="Normal 31 5 2 3 2 2 2 2 2 2" xfId="40175"/>
    <cellStyle name="Normal 31 5 2 3 2 2 2 2 3" xfId="31064"/>
    <cellStyle name="Normal 31 5 2 3 2 2 2 3" xfId="17351"/>
    <cellStyle name="Normal 31 5 2 3 2 2 2 3 2" xfId="35635"/>
    <cellStyle name="Normal 31 5 2 3 2 2 2 4" xfId="26524"/>
    <cellStyle name="Normal 31 5 2 3 2 2 3" xfId="10234"/>
    <cellStyle name="Normal 31 5 2 3 2 2 3 2" xfId="19620"/>
    <cellStyle name="Normal 31 5 2 3 2 2 3 2 2" xfId="37904"/>
    <cellStyle name="Normal 31 5 2 3 2 2 3 3" xfId="28793"/>
    <cellStyle name="Normal 31 5 2 3 2 2 4" xfId="15081"/>
    <cellStyle name="Normal 31 5 2 3 2 2 4 2" xfId="33365"/>
    <cellStyle name="Normal 31 5 2 3 2 2 5" xfId="24255"/>
    <cellStyle name="Normal 31 5 2 3 2 3" xfId="7284"/>
    <cellStyle name="Normal 31 5 2 3 2 3 2" xfId="11827"/>
    <cellStyle name="Normal 31 5 2 3 2 3 2 2" xfId="21213"/>
    <cellStyle name="Normal 31 5 2 3 2 3 2 2 2" xfId="39497"/>
    <cellStyle name="Normal 31 5 2 3 2 3 2 3" xfId="30386"/>
    <cellStyle name="Normal 31 5 2 3 2 3 3" xfId="16673"/>
    <cellStyle name="Normal 31 5 2 3 2 3 3 2" xfId="34957"/>
    <cellStyle name="Normal 31 5 2 3 2 3 4" xfId="25846"/>
    <cellStyle name="Normal 31 5 2 3 2 4" xfId="9556"/>
    <cellStyle name="Normal 31 5 2 3 2 4 2" xfId="18942"/>
    <cellStyle name="Normal 31 5 2 3 2 4 2 2" xfId="37226"/>
    <cellStyle name="Normal 31 5 2 3 2 4 3" xfId="28115"/>
    <cellStyle name="Normal 31 5 2 3 2 5" xfId="14403"/>
    <cellStyle name="Normal 31 5 2 3 2 5 2" xfId="32687"/>
    <cellStyle name="Normal 31 5 2 3 2 6" xfId="23577"/>
    <cellStyle name="Normal 31 5 2 3 3" xfId="5555"/>
    <cellStyle name="Normal 31 5 2 3 3 2" xfId="7961"/>
    <cellStyle name="Normal 31 5 2 3 3 2 2" xfId="12504"/>
    <cellStyle name="Normal 31 5 2 3 3 2 2 2" xfId="21890"/>
    <cellStyle name="Normal 31 5 2 3 3 2 2 2 2" xfId="40174"/>
    <cellStyle name="Normal 31 5 2 3 3 2 2 3" xfId="31063"/>
    <cellStyle name="Normal 31 5 2 3 3 2 3" xfId="17350"/>
    <cellStyle name="Normal 31 5 2 3 3 2 3 2" xfId="35634"/>
    <cellStyle name="Normal 31 5 2 3 3 2 4" xfId="26523"/>
    <cellStyle name="Normal 31 5 2 3 3 3" xfId="10233"/>
    <cellStyle name="Normal 31 5 2 3 3 3 2" xfId="19619"/>
    <cellStyle name="Normal 31 5 2 3 3 3 2 2" xfId="37903"/>
    <cellStyle name="Normal 31 5 2 3 3 3 3" xfId="28792"/>
    <cellStyle name="Normal 31 5 2 3 3 4" xfId="15080"/>
    <cellStyle name="Normal 31 5 2 3 3 4 2" xfId="33364"/>
    <cellStyle name="Normal 31 5 2 3 3 5" xfId="24254"/>
    <cellStyle name="Normal 31 5 2 3 4" xfId="6935"/>
    <cellStyle name="Normal 31 5 2 3 4 2" xfId="11478"/>
    <cellStyle name="Normal 31 5 2 3 4 2 2" xfId="20864"/>
    <cellStyle name="Normal 31 5 2 3 4 2 2 2" xfId="39148"/>
    <cellStyle name="Normal 31 5 2 3 4 2 3" xfId="30037"/>
    <cellStyle name="Normal 31 5 2 3 4 3" xfId="16324"/>
    <cellStyle name="Normal 31 5 2 3 4 3 2" xfId="34608"/>
    <cellStyle name="Normal 31 5 2 3 4 4" xfId="25497"/>
    <cellStyle name="Normal 31 5 2 3 5" xfId="9206"/>
    <cellStyle name="Normal 31 5 2 3 5 2" xfId="18592"/>
    <cellStyle name="Normal 31 5 2 3 5 2 2" xfId="36876"/>
    <cellStyle name="Normal 31 5 2 3 5 3" xfId="27765"/>
    <cellStyle name="Normal 31 5 2 3 6" xfId="14054"/>
    <cellStyle name="Normal 31 5 2 3 6 2" xfId="32338"/>
    <cellStyle name="Normal 31 5 2 3 7" xfId="23227"/>
    <cellStyle name="Normal 31 5 2 4" xfId="3451"/>
    <cellStyle name="Normal 31 5 2 4 2" xfId="4686"/>
    <cellStyle name="Normal 31 5 2 4 2 2" xfId="5558"/>
    <cellStyle name="Normal 31 5 2 4 2 2 2" xfId="7964"/>
    <cellStyle name="Normal 31 5 2 4 2 2 2 2" xfId="12507"/>
    <cellStyle name="Normal 31 5 2 4 2 2 2 2 2" xfId="21893"/>
    <cellStyle name="Normal 31 5 2 4 2 2 2 2 2 2" xfId="40177"/>
    <cellStyle name="Normal 31 5 2 4 2 2 2 2 3" xfId="31066"/>
    <cellStyle name="Normal 31 5 2 4 2 2 2 3" xfId="17353"/>
    <cellStyle name="Normal 31 5 2 4 2 2 2 3 2" xfId="35637"/>
    <cellStyle name="Normal 31 5 2 4 2 2 2 4" xfId="26526"/>
    <cellStyle name="Normal 31 5 2 4 2 2 3" xfId="10236"/>
    <cellStyle name="Normal 31 5 2 4 2 2 3 2" xfId="19622"/>
    <cellStyle name="Normal 31 5 2 4 2 2 3 2 2" xfId="37906"/>
    <cellStyle name="Normal 31 5 2 4 2 2 3 3" xfId="28795"/>
    <cellStyle name="Normal 31 5 2 4 2 2 4" xfId="15083"/>
    <cellStyle name="Normal 31 5 2 4 2 2 4 2" xfId="33367"/>
    <cellStyle name="Normal 31 5 2 4 2 2 5" xfId="24257"/>
    <cellStyle name="Normal 31 5 2 4 2 3" xfId="7124"/>
    <cellStyle name="Normal 31 5 2 4 2 3 2" xfId="11667"/>
    <cellStyle name="Normal 31 5 2 4 2 3 2 2" xfId="21053"/>
    <cellStyle name="Normal 31 5 2 4 2 3 2 2 2" xfId="39337"/>
    <cellStyle name="Normal 31 5 2 4 2 3 2 3" xfId="30226"/>
    <cellStyle name="Normal 31 5 2 4 2 3 3" xfId="16513"/>
    <cellStyle name="Normal 31 5 2 4 2 3 3 2" xfId="34797"/>
    <cellStyle name="Normal 31 5 2 4 2 3 4" xfId="25686"/>
    <cellStyle name="Normal 31 5 2 4 2 4" xfId="9396"/>
    <cellStyle name="Normal 31 5 2 4 2 4 2" xfId="18782"/>
    <cellStyle name="Normal 31 5 2 4 2 4 2 2" xfId="37066"/>
    <cellStyle name="Normal 31 5 2 4 2 4 3" xfId="27955"/>
    <cellStyle name="Normal 31 5 2 4 2 5" xfId="14243"/>
    <cellStyle name="Normal 31 5 2 4 2 5 2" xfId="32527"/>
    <cellStyle name="Normal 31 5 2 4 2 6" xfId="23417"/>
    <cellStyle name="Normal 31 5 2 4 3" xfId="5557"/>
    <cellStyle name="Normal 31 5 2 4 3 2" xfId="7963"/>
    <cellStyle name="Normal 31 5 2 4 3 2 2" xfId="12506"/>
    <cellStyle name="Normal 31 5 2 4 3 2 2 2" xfId="21892"/>
    <cellStyle name="Normal 31 5 2 4 3 2 2 2 2" xfId="40176"/>
    <cellStyle name="Normal 31 5 2 4 3 2 2 3" xfId="31065"/>
    <cellStyle name="Normal 31 5 2 4 3 2 3" xfId="17352"/>
    <cellStyle name="Normal 31 5 2 4 3 2 3 2" xfId="35636"/>
    <cellStyle name="Normal 31 5 2 4 3 2 4" xfId="26525"/>
    <cellStyle name="Normal 31 5 2 4 3 3" xfId="10235"/>
    <cellStyle name="Normal 31 5 2 4 3 3 2" xfId="19621"/>
    <cellStyle name="Normal 31 5 2 4 3 3 2 2" xfId="37905"/>
    <cellStyle name="Normal 31 5 2 4 3 3 3" xfId="28794"/>
    <cellStyle name="Normal 31 5 2 4 3 4" xfId="15082"/>
    <cellStyle name="Normal 31 5 2 4 3 4 2" xfId="33366"/>
    <cellStyle name="Normal 31 5 2 4 3 5" xfId="24256"/>
    <cellStyle name="Normal 31 5 2 4 4" xfId="6775"/>
    <cellStyle name="Normal 31 5 2 4 4 2" xfId="11318"/>
    <cellStyle name="Normal 31 5 2 4 4 2 2" xfId="20704"/>
    <cellStyle name="Normal 31 5 2 4 4 2 2 2" xfId="38988"/>
    <cellStyle name="Normal 31 5 2 4 4 2 3" xfId="29877"/>
    <cellStyle name="Normal 31 5 2 4 4 3" xfId="16164"/>
    <cellStyle name="Normal 31 5 2 4 4 3 2" xfId="34448"/>
    <cellStyle name="Normal 31 5 2 4 4 4" xfId="25337"/>
    <cellStyle name="Normal 31 5 2 4 5" xfId="9046"/>
    <cellStyle name="Normal 31 5 2 4 5 2" xfId="18432"/>
    <cellStyle name="Normal 31 5 2 4 5 2 2" xfId="36716"/>
    <cellStyle name="Normal 31 5 2 4 5 3" xfId="27605"/>
    <cellStyle name="Normal 31 5 2 4 6" xfId="13894"/>
    <cellStyle name="Normal 31 5 2 4 6 2" xfId="32178"/>
    <cellStyle name="Normal 31 5 2 4 7" xfId="23065"/>
    <cellStyle name="Normal 31 5 2 5" xfId="4605"/>
    <cellStyle name="Normal 31 5 2 5 2" xfId="5559"/>
    <cellStyle name="Normal 31 5 2 5 2 2" xfId="7965"/>
    <cellStyle name="Normal 31 5 2 5 2 2 2" xfId="12508"/>
    <cellStyle name="Normal 31 5 2 5 2 2 2 2" xfId="21894"/>
    <cellStyle name="Normal 31 5 2 5 2 2 2 2 2" xfId="40178"/>
    <cellStyle name="Normal 31 5 2 5 2 2 2 3" xfId="31067"/>
    <cellStyle name="Normal 31 5 2 5 2 2 3" xfId="17354"/>
    <cellStyle name="Normal 31 5 2 5 2 2 3 2" xfId="35638"/>
    <cellStyle name="Normal 31 5 2 5 2 2 4" xfId="26527"/>
    <cellStyle name="Normal 31 5 2 5 2 3" xfId="10237"/>
    <cellStyle name="Normal 31 5 2 5 2 3 2" xfId="19623"/>
    <cellStyle name="Normal 31 5 2 5 2 3 2 2" xfId="37907"/>
    <cellStyle name="Normal 31 5 2 5 2 3 3" xfId="28796"/>
    <cellStyle name="Normal 31 5 2 5 2 4" xfId="15084"/>
    <cellStyle name="Normal 31 5 2 5 2 4 2" xfId="33368"/>
    <cellStyle name="Normal 31 5 2 5 2 5" xfId="24258"/>
    <cellStyle name="Normal 31 5 2 5 3" xfId="7043"/>
    <cellStyle name="Normal 31 5 2 5 3 2" xfId="11586"/>
    <cellStyle name="Normal 31 5 2 5 3 2 2" xfId="20972"/>
    <cellStyle name="Normal 31 5 2 5 3 2 2 2" xfId="39256"/>
    <cellStyle name="Normal 31 5 2 5 3 2 3" xfId="30145"/>
    <cellStyle name="Normal 31 5 2 5 3 3" xfId="16432"/>
    <cellStyle name="Normal 31 5 2 5 3 3 2" xfId="34716"/>
    <cellStyle name="Normal 31 5 2 5 3 4" xfId="25605"/>
    <cellStyle name="Normal 31 5 2 5 4" xfId="9315"/>
    <cellStyle name="Normal 31 5 2 5 4 2" xfId="18701"/>
    <cellStyle name="Normal 31 5 2 5 4 2 2" xfId="36985"/>
    <cellStyle name="Normal 31 5 2 5 4 3" xfId="27874"/>
    <cellStyle name="Normal 31 5 2 5 5" xfId="14162"/>
    <cellStyle name="Normal 31 5 2 5 5 2" xfId="32446"/>
    <cellStyle name="Normal 31 5 2 5 6" xfId="23336"/>
    <cellStyle name="Normal 31 5 2 6" xfId="5552"/>
    <cellStyle name="Normal 31 5 2 6 2" xfId="7958"/>
    <cellStyle name="Normal 31 5 2 6 2 2" xfId="12501"/>
    <cellStyle name="Normal 31 5 2 6 2 2 2" xfId="21887"/>
    <cellStyle name="Normal 31 5 2 6 2 2 2 2" xfId="40171"/>
    <cellStyle name="Normal 31 5 2 6 2 2 3" xfId="31060"/>
    <cellStyle name="Normal 31 5 2 6 2 3" xfId="17347"/>
    <cellStyle name="Normal 31 5 2 6 2 3 2" xfId="35631"/>
    <cellStyle name="Normal 31 5 2 6 2 4" xfId="26520"/>
    <cellStyle name="Normal 31 5 2 6 3" xfId="10230"/>
    <cellStyle name="Normal 31 5 2 6 3 2" xfId="19616"/>
    <cellStyle name="Normal 31 5 2 6 3 2 2" xfId="37900"/>
    <cellStyle name="Normal 31 5 2 6 3 3" xfId="28789"/>
    <cellStyle name="Normal 31 5 2 6 4" xfId="15077"/>
    <cellStyle name="Normal 31 5 2 6 4 2" xfId="33361"/>
    <cellStyle name="Normal 31 5 2 6 5" xfId="24251"/>
    <cellStyle name="Normal 31 5 2 7" xfId="6694"/>
    <cellStyle name="Normal 31 5 2 7 2" xfId="11237"/>
    <cellStyle name="Normal 31 5 2 7 2 2" xfId="20623"/>
    <cellStyle name="Normal 31 5 2 7 2 2 2" xfId="38907"/>
    <cellStyle name="Normal 31 5 2 7 2 3" xfId="29796"/>
    <cellStyle name="Normal 31 5 2 7 3" xfId="16083"/>
    <cellStyle name="Normal 31 5 2 7 3 2" xfId="34367"/>
    <cellStyle name="Normal 31 5 2 7 4" xfId="25256"/>
    <cellStyle name="Normal 31 5 2 8" xfId="8965"/>
    <cellStyle name="Normal 31 5 2 8 2" xfId="18351"/>
    <cellStyle name="Normal 31 5 2 8 2 2" xfId="36635"/>
    <cellStyle name="Normal 31 5 2 8 3" xfId="27524"/>
    <cellStyle name="Normal 31 5 2 9" xfId="13813"/>
    <cellStyle name="Normal 31 5 2 9 2" xfId="32097"/>
    <cellStyle name="Normal 31 5 3" xfId="3554"/>
    <cellStyle name="Normal 31 5 3 2" xfId="4743"/>
    <cellStyle name="Normal 31 5 3 2 2" xfId="5561"/>
    <cellStyle name="Normal 31 5 3 2 2 2" xfId="7967"/>
    <cellStyle name="Normal 31 5 3 2 2 2 2" xfId="12510"/>
    <cellStyle name="Normal 31 5 3 2 2 2 2 2" xfId="21896"/>
    <cellStyle name="Normal 31 5 3 2 2 2 2 2 2" xfId="40180"/>
    <cellStyle name="Normal 31 5 3 2 2 2 2 3" xfId="31069"/>
    <cellStyle name="Normal 31 5 3 2 2 2 3" xfId="17356"/>
    <cellStyle name="Normal 31 5 3 2 2 2 3 2" xfId="35640"/>
    <cellStyle name="Normal 31 5 3 2 2 2 4" xfId="26529"/>
    <cellStyle name="Normal 31 5 3 2 2 3" xfId="10239"/>
    <cellStyle name="Normal 31 5 3 2 2 3 2" xfId="19625"/>
    <cellStyle name="Normal 31 5 3 2 2 3 2 2" xfId="37909"/>
    <cellStyle name="Normal 31 5 3 2 2 3 3" xfId="28798"/>
    <cellStyle name="Normal 31 5 3 2 2 4" xfId="15086"/>
    <cellStyle name="Normal 31 5 3 2 2 4 2" xfId="33370"/>
    <cellStyle name="Normal 31 5 3 2 2 5" xfId="24260"/>
    <cellStyle name="Normal 31 5 3 2 3" xfId="7181"/>
    <cellStyle name="Normal 31 5 3 2 3 2" xfId="11724"/>
    <cellStyle name="Normal 31 5 3 2 3 2 2" xfId="21110"/>
    <cellStyle name="Normal 31 5 3 2 3 2 2 2" xfId="39394"/>
    <cellStyle name="Normal 31 5 3 2 3 2 3" xfId="30283"/>
    <cellStyle name="Normal 31 5 3 2 3 3" xfId="16570"/>
    <cellStyle name="Normal 31 5 3 2 3 3 2" xfId="34854"/>
    <cellStyle name="Normal 31 5 3 2 3 4" xfId="25743"/>
    <cellStyle name="Normal 31 5 3 2 4" xfId="9453"/>
    <cellStyle name="Normal 31 5 3 2 4 2" xfId="18839"/>
    <cellStyle name="Normal 31 5 3 2 4 2 2" xfId="37123"/>
    <cellStyle name="Normal 31 5 3 2 4 3" xfId="28012"/>
    <cellStyle name="Normal 31 5 3 2 5" xfId="14300"/>
    <cellStyle name="Normal 31 5 3 2 5 2" xfId="32584"/>
    <cellStyle name="Normal 31 5 3 2 6" xfId="23474"/>
    <cellStyle name="Normal 31 5 3 3" xfId="5560"/>
    <cellStyle name="Normal 31 5 3 3 2" xfId="7966"/>
    <cellStyle name="Normal 31 5 3 3 2 2" xfId="12509"/>
    <cellStyle name="Normal 31 5 3 3 2 2 2" xfId="21895"/>
    <cellStyle name="Normal 31 5 3 3 2 2 2 2" xfId="40179"/>
    <cellStyle name="Normal 31 5 3 3 2 2 3" xfId="31068"/>
    <cellStyle name="Normal 31 5 3 3 2 3" xfId="17355"/>
    <cellStyle name="Normal 31 5 3 3 2 3 2" xfId="35639"/>
    <cellStyle name="Normal 31 5 3 3 2 4" xfId="26528"/>
    <cellStyle name="Normal 31 5 3 3 3" xfId="10238"/>
    <cellStyle name="Normal 31 5 3 3 3 2" xfId="19624"/>
    <cellStyle name="Normal 31 5 3 3 3 2 2" xfId="37908"/>
    <cellStyle name="Normal 31 5 3 3 3 3" xfId="28797"/>
    <cellStyle name="Normal 31 5 3 3 4" xfId="15085"/>
    <cellStyle name="Normal 31 5 3 3 4 2" xfId="33369"/>
    <cellStyle name="Normal 31 5 3 3 5" xfId="24259"/>
    <cellStyle name="Normal 31 5 3 4" xfId="6832"/>
    <cellStyle name="Normal 31 5 3 4 2" xfId="11375"/>
    <cellStyle name="Normal 31 5 3 4 2 2" xfId="20761"/>
    <cellStyle name="Normal 31 5 3 4 2 2 2" xfId="39045"/>
    <cellStyle name="Normal 31 5 3 4 2 3" xfId="29934"/>
    <cellStyle name="Normal 31 5 3 4 3" xfId="16221"/>
    <cellStyle name="Normal 31 5 3 4 3 2" xfId="34505"/>
    <cellStyle name="Normal 31 5 3 4 4" xfId="25394"/>
    <cellStyle name="Normal 31 5 3 5" xfId="9103"/>
    <cellStyle name="Normal 31 5 3 5 2" xfId="18489"/>
    <cellStyle name="Normal 31 5 3 5 2 2" xfId="36773"/>
    <cellStyle name="Normal 31 5 3 5 3" xfId="27662"/>
    <cellStyle name="Normal 31 5 3 6" xfId="13951"/>
    <cellStyle name="Normal 31 5 3 6 2" xfId="32235"/>
    <cellStyle name="Normal 31 5 3 7" xfId="23123"/>
    <cellStyle name="Normal 31 5 4" xfId="3542"/>
    <cellStyle name="Normal 31 5 4 2" xfId="4740"/>
    <cellStyle name="Normal 31 5 4 2 2" xfId="5563"/>
    <cellStyle name="Normal 31 5 4 2 2 2" xfId="7969"/>
    <cellStyle name="Normal 31 5 4 2 2 2 2" xfId="12512"/>
    <cellStyle name="Normal 31 5 4 2 2 2 2 2" xfId="21898"/>
    <cellStyle name="Normal 31 5 4 2 2 2 2 2 2" xfId="40182"/>
    <cellStyle name="Normal 31 5 4 2 2 2 2 3" xfId="31071"/>
    <cellStyle name="Normal 31 5 4 2 2 2 3" xfId="17358"/>
    <cellStyle name="Normal 31 5 4 2 2 2 3 2" xfId="35642"/>
    <cellStyle name="Normal 31 5 4 2 2 2 4" xfId="26531"/>
    <cellStyle name="Normal 31 5 4 2 2 3" xfId="10241"/>
    <cellStyle name="Normal 31 5 4 2 2 3 2" xfId="19627"/>
    <cellStyle name="Normal 31 5 4 2 2 3 2 2" xfId="37911"/>
    <cellStyle name="Normal 31 5 4 2 2 3 3" xfId="28800"/>
    <cellStyle name="Normal 31 5 4 2 2 4" xfId="15088"/>
    <cellStyle name="Normal 31 5 4 2 2 4 2" xfId="33372"/>
    <cellStyle name="Normal 31 5 4 2 2 5" xfId="24262"/>
    <cellStyle name="Normal 31 5 4 2 3" xfId="7178"/>
    <cellStyle name="Normal 31 5 4 2 3 2" xfId="11721"/>
    <cellStyle name="Normal 31 5 4 2 3 2 2" xfId="21107"/>
    <cellStyle name="Normal 31 5 4 2 3 2 2 2" xfId="39391"/>
    <cellStyle name="Normal 31 5 4 2 3 2 3" xfId="30280"/>
    <cellStyle name="Normal 31 5 4 2 3 3" xfId="16567"/>
    <cellStyle name="Normal 31 5 4 2 3 3 2" xfId="34851"/>
    <cellStyle name="Normal 31 5 4 2 3 4" xfId="25740"/>
    <cellStyle name="Normal 31 5 4 2 4" xfId="9450"/>
    <cellStyle name="Normal 31 5 4 2 4 2" xfId="18836"/>
    <cellStyle name="Normal 31 5 4 2 4 2 2" xfId="37120"/>
    <cellStyle name="Normal 31 5 4 2 4 3" xfId="28009"/>
    <cellStyle name="Normal 31 5 4 2 5" xfId="14297"/>
    <cellStyle name="Normal 31 5 4 2 5 2" xfId="32581"/>
    <cellStyle name="Normal 31 5 4 2 6" xfId="23471"/>
    <cellStyle name="Normal 31 5 4 3" xfId="5562"/>
    <cellStyle name="Normal 31 5 4 3 2" xfId="7968"/>
    <cellStyle name="Normal 31 5 4 3 2 2" xfId="12511"/>
    <cellStyle name="Normal 31 5 4 3 2 2 2" xfId="21897"/>
    <cellStyle name="Normal 31 5 4 3 2 2 2 2" xfId="40181"/>
    <cellStyle name="Normal 31 5 4 3 2 2 3" xfId="31070"/>
    <cellStyle name="Normal 31 5 4 3 2 3" xfId="17357"/>
    <cellStyle name="Normal 31 5 4 3 2 3 2" xfId="35641"/>
    <cellStyle name="Normal 31 5 4 3 2 4" xfId="26530"/>
    <cellStyle name="Normal 31 5 4 3 3" xfId="10240"/>
    <cellStyle name="Normal 31 5 4 3 3 2" xfId="19626"/>
    <cellStyle name="Normal 31 5 4 3 3 2 2" xfId="37910"/>
    <cellStyle name="Normal 31 5 4 3 3 3" xfId="28799"/>
    <cellStyle name="Normal 31 5 4 3 4" xfId="15087"/>
    <cellStyle name="Normal 31 5 4 3 4 2" xfId="33371"/>
    <cellStyle name="Normal 31 5 4 3 5" xfId="24261"/>
    <cellStyle name="Normal 31 5 4 4" xfId="6829"/>
    <cellStyle name="Normal 31 5 4 4 2" xfId="11372"/>
    <cellStyle name="Normal 31 5 4 4 2 2" xfId="20758"/>
    <cellStyle name="Normal 31 5 4 4 2 2 2" xfId="39042"/>
    <cellStyle name="Normal 31 5 4 4 2 3" xfId="29931"/>
    <cellStyle name="Normal 31 5 4 4 3" xfId="16218"/>
    <cellStyle name="Normal 31 5 4 4 3 2" xfId="34502"/>
    <cellStyle name="Normal 31 5 4 4 4" xfId="25391"/>
    <cellStyle name="Normal 31 5 4 5" xfId="9100"/>
    <cellStyle name="Normal 31 5 4 5 2" xfId="18486"/>
    <cellStyle name="Normal 31 5 4 5 2 2" xfId="36770"/>
    <cellStyle name="Normal 31 5 4 5 3" xfId="27659"/>
    <cellStyle name="Normal 31 5 4 6" xfId="13948"/>
    <cellStyle name="Normal 31 5 4 6 2" xfId="32232"/>
    <cellStyle name="Normal 31 5 4 7" xfId="23120"/>
    <cellStyle name="Normal 31 5 5" xfId="3367"/>
    <cellStyle name="Normal 31 5 5 2" xfId="4648"/>
    <cellStyle name="Normal 31 5 5 2 2" xfId="5565"/>
    <cellStyle name="Normal 31 5 5 2 2 2" xfId="7971"/>
    <cellStyle name="Normal 31 5 5 2 2 2 2" xfId="12514"/>
    <cellStyle name="Normal 31 5 5 2 2 2 2 2" xfId="21900"/>
    <cellStyle name="Normal 31 5 5 2 2 2 2 2 2" xfId="40184"/>
    <cellStyle name="Normal 31 5 5 2 2 2 2 3" xfId="31073"/>
    <cellStyle name="Normal 31 5 5 2 2 2 3" xfId="17360"/>
    <cellStyle name="Normal 31 5 5 2 2 2 3 2" xfId="35644"/>
    <cellStyle name="Normal 31 5 5 2 2 2 4" xfId="26533"/>
    <cellStyle name="Normal 31 5 5 2 2 3" xfId="10243"/>
    <cellStyle name="Normal 31 5 5 2 2 3 2" xfId="19629"/>
    <cellStyle name="Normal 31 5 5 2 2 3 2 2" xfId="37913"/>
    <cellStyle name="Normal 31 5 5 2 2 3 3" xfId="28802"/>
    <cellStyle name="Normal 31 5 5 2 2 4" xfId="15090"/>
    <cellStyle name="Normal 31 5 5 2 2 4 2" xfId="33374"/>
    <cellStyle name="Normal 31 5 5 2 2 5" xfId="24264"/>
    <cellStyle name="Normal 31 5 5 2 3" xfId="7086"/>
    <cellStyle name="Normal 31 5 5 2 3 2" xfId="11629"/>
    <cellStyle name="Normal 31 5 5 2 3 2 2" xfId="21015"/>
    <cellStyle name="Normal 31 5 5 2 3 2 2 2" xfId="39299"/>
    <cellStyle name="Normal 31 5 5 2 3 2 3" xfId="30188"/>
    <cellStyle name="Normal 31 5 5 2 3 3" xfId="16475"/>
    <cellStyle name="Normal 31 5 5 2 3 3 2" xfId="34759"/>
    <cellStyle name="Normal 31 5 5 2 3 4" xfId="25648"/>
    <cellStyle name="Normal 31 5 5 2 4" xfId="9358"/>
    <cellStyle name="Normal 31 5 5 2 4 2" xfId="18744"/>
    <cellStyle name="Normal 31 5 5 2 4 2 2" xfId="37028"/>
    <cellStyle name="Normal 31 5 5 2 4 3" xfId="27917"/>
    <cellStyle name="Normal 31 5 5 2 5" xfId="14205"/>
    <cellStyle name="Normal 31 5 5 2 5 2" xfId="32489"/>
    <cellStyle name="Normal 31 5 5 2 6" xfId="23379"/>
    <cellStyle name="Normal 31 5 5 3" xfId="5564"/>
    <cellStyle name="Normal 31 5 5 3 2" xfId="7970"/>
    <cellStyle name="Normal 31 5 5 3 2 2" xfId="12513"/>
    <cellStyle name="Normal 31 5 5 3 2 2 2" xfId="21899"/>
    <cellStyle name="Normal 31 5 5 3 2 2 2 2" xfId="40183"/>
    <cellStyle name="Normal 31 5 5 3 2 2 3" xfId="31072"/>
    <cellStyle name="Normal 31 5 5 3 2 3" xfId="17359"/>
    <cellStyle name="Normal 31 5 5 3 2 3 2" xfId="35643"/>
    <cellStyle name="Normal 31 5 5 3 2 4" xfId="26532"/>
    <cellStyle name="Normal 31 5 5 3 3" xfId="10242"/>
    <cellStyle name="Normal 31 5 5 3 3 2" xfId="19628"/>
    <cellStyle name="Normal 31 5 5 3 3 2 2" xfId="37912"/>
    <cellStyle name="Normal 31 5 5 3 3 3" xfId="28801"/>
    <cellStyle name="Normal 31 5 5 3 4" xfId="15089"/>
    <cellStyle name="Normal 31 5 5 3 4 2" xfId="33373"/>
    <cellStyle name="Normal 31 5 5 3 5" xfId="24263"/>
    <cellStyle name="Normal 31 5 5 4" xfId="6737"/>
    <cellStyle name="Normal 31 5 5 4 2" xfId="11280"/>
    <cellStyle name="Normal 31 5 5 4 2 2" xfId="20666"/>
    <cellStyle name="Normal 31 5 5 4 2 2 2" xfId="38950"/>
    <cellStyle name="Normal 31 5 5 4 2 3" xfId="29839"/>
    <cellStyle name="Normal 31 5 5 4 3" xfId="16126"/>
    <cellStyle name="Normal 31 5 5 4 3 2" xfId="34410"/>
    <cellStyle name="Normal 31 5 5 4 4" xfId="25299"/>
    <cellStyle name="Normal 31 5 5 5" xfId="9008"/>
    <cellStyle name="Normal 31 5 5 5 2" xfId="18394"/>
    <cellStyle name="Normal 31 5 5 5 2 2" xfId="36678"/>
    <cellStyle name="Normal 31 5 5 5 3" xfId="27567"/>
    <cellStyle name="Normal 31 5 5 6" xfId="13856"/>
    <cellStyle name="Normal 31 5 5 6 2" xfId="32140"/>
    <cellStyle name="Normal 31 5 5 7" xfId="23027"/>
    <cellStyle name="Normal 31 5 6" xfId="4563"/>
    <cellStyle name="Normal 31 5 6 2" xfId="5566"/>
    <cellStyle name="Normal 31 5 6 2 2" xfId="7972"/>
    <cellStyle name="Normal 31 5 6 2 2 2" xfId="12515"/>
    <cellStyle name="Normal 31 5 6 2 2 2 2" xfId="21901"/>
    <cellStyle name="Normal 31 5 6 2 2 2 2 2" xfId="40185"/>
    <cellStyle name="Normal 31 5 6 2 2 2 3" xfId="31074"/>
    <cellStyle name="Normal 31 5 6 2 2 3" xfId="17361"/>
    <cellStyle name="Normal 31 5 6 2 2 3 2" xfId="35645"/>
    <cellStyle name="Normal 31 5 6 2 2 4" xfId="26534"/>
    <cellStyle name="Normal 31 5 6 2 3" xfId="10244"/>
    <cellStyle name="Normal 31 5 6 2 3 2" xfId="19630"/>
    <cellStyle name="Normal 31 5 6 2 3 2 2" xfId="37914"/>
    <cellStyle name="Normal 31 5 6 2 3 3" xfId="28803"/>
    <cellStyle name="Normal 31 5 6 2 4" xfId="15091"/>
    <cellStyle name="Normal 31 5 6 2 4 2" xfId="33375"/>
    <cellStyle name="Normal 31 5 6 2 5" xfId="24265"/>
    <cellStyle name="Normal 31 5 6 3" xfId="7001"/>
    <cellStyle name="Normal 31 5 6 3 2" xfId="11544"/>
    <cellStyle name="Normal 31 5 6 3 2 2" xfId="20930"/>
    <cellStyle name="Normal 31 5 6 3 2 2 2" xfId="39214"/>
    <cellStyle name="Normal 31 5 6 3 2 3" xfId="30103"/>
    <cellStyle name="Normal 31 5 6 3 3" xfId="16390"/>
    <cellStyle name="Normal 31 5 6 3 3 2" xfId="34674"/>
    <cellStyle name="Normal 31 5 6 3 4" xfId="25563"/>
    <cellStyle name="Normal 31 5 6 4" xfId="9273"/>
    <cellStyle name="Normal 31 5 6 4 2" xfId="18659"/>
    <cellStyle name="Normal 31 5 6 4 2 2" xfId="36943"/>
    <cellStyle name="Normal 31 5 6 4 3" xfId="27832"/>
    <cellStyle name="Normal 31 5 6 5" xfId="14120"/>
    <cellStyle name="Normal 31 5 6 5 2" xfId="32404"/>
    <cellStyle name="Normal 31 5 6 6" xfId="23294"/>
    <cellStyle name="Normal 31 5 7" xfId="5551"/>
    <cellStyle name="Normal 31 5 7 2" xfId="7957"/>
    <cellStyle name="Normal 31 5 7 2 2" xfId="12500"/>
    <cellStyle name="Normal 31 5 7 2 2 2" xfId="21886"/>
    <cellStyle name="Normal 31 5 7 2 2 2 2" xfId="40170"/>
    <cellStyle name="Normal 31 5 7 2 2 3" xfId="31059"/>
    <cellStyle name="Normal 31 5 7 2 3" xfId="17346"/>
    <cellStyle name="Normal 31 5 7 2 3 2" xfId="35630"/>
    <cellStyle name="Normal 31 5 7 2 4" xfId="26519"/>
    <cellStyle name="Normal 31 5 7 3" xfId="10229"/>
    <cellStyle name="Normal 31 5 7 3 2" xfId="19615"/>
    <cellStyle name="Normal 31 5 7 3 2 2" xfId="37899"/>
    <cellStyle name="Normal 31 5 7 3 3" xfId="28788"/>
    <cellStyle name="Normal 31 5 7 4" xfId="15076"/>
    <cellStyle name="Normal 31 5 7 4 2" xfId="33360"/>
    <cellStyle name="Normal 31 5 7 5" xfId="24250"/>
    <cellStyle name="Normal 31 5 8" xfId="6652"/>
    <cellStyle name="Normal 31 5 8 2" xfId="11195"/>
    <cellStyle name="Normal 31 5 8 2 2" xfId="20581"/>
    <cellStyle name="Normal 31 5 8 2 2 2" xfId="38865"/>
    <cellStyle name="Normal 31 5 8 2 3" xfId="29754"/>
    <cellStyle name="Normal 31 5 8 3" xfId="16041"/>
    <cellStyle name="Normal 31 5 8 3 2" xfId="34325"/>
    <cellStyle name="Normal 31 5 8 4" xfId="25214"/>
    <cellStyle name="Normal 31 5 9" xfId="8923"/>
    <cellStyle name="Normal 31 5 9 2" xfId="18309"/>
    <cellStyle name="Normal 31 5 9 2 2" xfId="36593"/>
    <cellStyle name="Normal 31 5 9 3" xfId="27482"/>
    <cellStyle name="Normal 31 6" xfId="2270"/>
    <cellStyle name="Normal 31 6 10" xfId="13787"/>
    <cellStyle name="Normal 31 6 10 2" xfId="32071"/>
    <cellStyle name="Normal 31 6 11" xfId="22952"/>
    <cellStyle name="Normal 31 6 2" xfId="2415"/>
    <cellStyle name="Normal 31 6 2 10" xfId="22994"/>
    <cellStyle name="Normal 31 6 2 2" xfId="3642"/>
    <cellStyle name="Normal 31 6 2 2 2" xfId="4813"/>
    <cellStyle name="Normal 31 6 2 2 2 2" xfId="5570"/>
    <cellStyle name="Normal 31 6 2 2 2 2 2" xfId="7976"/>
    <cellStyle name="Normal 31 6 2 2 2 2 2 2" xfId="12519"/>
    <cellStyle name="Normal 31 6 2 2 2 2 2 2 2" xfId="21905"/>
    <cellStyle name="Normal 31 6 2 2 2 2 2 2 2 2" xfId="40189"/>
    <cellStyle name="Normal 31 6 2 2 2 2 2 2 3" xfId="31078"/>
    <cellStyle name="Normal 31 6 2 2 2 2 2 3" xfId="17365"/>
    <cellStyle name="Normal 31 6 2 2 2 2 2 3 2" xfId="35649"/>
    <cellStyle name="Normal 31 6 2 2 2 2 2 4" xfId="26538"/>
    <cellStyle name="Normal 31 6 2 2 2 2 3" xfId="10248"/>
    <cellStyle name="Normal 31 6 2 2 2 2 3 2" xfId="19634"/>
    <cellStyle name="Normal 31 6 2 2 2 2 3 2 2" xfId="37918"/>
    <cellStyle name="Normal 31 6 2 2 2 2 3 3" xfId="28807"/>
    <cellStyle name="Normal 31 6 2 2 2 2 4" xfId="15095"/>
    <cellStyle name="Normal 31 6 2 2 2 2 4 2" xfId="33379"/>
    <cellStyle name="Normal 31 6 2 2 2 2 5" xfId="24269"/>
    <cellStyle name="Normal 31 6 2 2 2 3" xfId="7251"/>
    <cellStyle name="Normal 31 6 2 2 2 3 2" xfId="11794"/>
    <cellStyle name="Normal 31 6 2 2 2 3 2 2" xfId="21180"/>
    <cellStyle name="Normal 31 6 2 2 2 3 2 2 2" xfId="39464"/>
    <cellStyle name="Normal 31 6 2 2 2 3 2 3" xfId="30353"/>
    <cellStyle name="Normal 31 6 2 2 2 3 3" xfId="16640"/>
    <cellStyle name="Normal 31 6 2 2 2 3 3 2" xfId="34924"/>
    <cellStyle name="Normal 31 6 2 2 2 3 4" xfId="25813"/>
    <cellStyle name="Normal 31 6 2 2 2 4" xfId="9523"/>
    <cellStyle name="Normal 31 6 2 2 2 4 2" xfId="18909"/>
    <cellStyle name="Normal 31 6 2 2 2 4 2 2" xfId="37193"/>
    <cellStyle name="Normal 31 6 2 2 2 4 3" xfId="28082"/>
    <cellStyle name="Normal 31 6 2 2 2 5" xfId="14370"/>
    <cellStyle name="Normal 31 6 2 2 2 5 2" xfId="32654"/>
    <cellStyle name="Normal 31 6 2 2 2 6" xfId="23544"/>
    <cellStyle name="Normal 31 6 2 2 3" xfId="5569"/>
    <cellStyle name="Normal 31 6 2 2 3 2" xfId="7975"/>
    <cellStyle name="Normal 31 6 2 2 3 2 2" xfId="12518"/>
    <cellStyle name="Normal 31 6 2 2 3 2 2 2" xfId="21904"/>
    <cellStyle name="Normal 31 6 2 2 3 2 2 2 2" xfId="40188"/>
    <cellStyle name="Normal 31 6 2 2 3 2 2 3" xfId="31077"/>
    <cellStyle name="Normal 31 6 2 2 3 2 3" xfId="17364"/>
    <cellStyle name="Normal 31 6 2 2 3 2 3 2" xfId="35648"/>
    <cellStyle name="Normal 31 6 2 2 3 2 4" xfId="26537"/>
    <cellStyle name="Normal 31 6 2 2 3 3" xfId="10247"/>
    <cellStyle name="Normal 31 6 2 2 3 3 2" xfId="19633"/>
    <cellStyle name="Normal 31 6 2 2 3 3 2 2" xfId="37917"/>
    <cellStyle name="Normal 31 6 2 2 3 3 3" xfId="28806"/>
    <cellStyle name="Normal 31 6 2 2 3 4" xfId="15094"/>
    <cellStyle name="Normal 31 6 2 2 3 4 2" xfId="33378"/>
    <cellStyle name="Normal 31 6 2 2 3 5" xfId="24268"/>
    <cellStyle name="Normal 31 6 2 2 4" xfId="6902"/>
    <cellStyle name="Normal 31 6 2 2 4 2" xfId="11445"/>
    <cellStyle name="Normal 31 6 2 2 4 2 2" xfId="20831"/>
    <cellStyle name="Normal 31 6 2 2 4 2 2 2" xfId="39115"/>
    <cellStyle name="Normal 31 6 2 2 4 2 3" xfId="30004"/>
    <cellStyle name="Normal 31 6 2 2 4 3" xfId="16291"/>
    <cellStyle name="Normal 31 6 2 2 4 3 2" xfId="34575"/>
    <cellStyle name="Normal 31 6 2 2 4 4" xfId="25464"/>
    <cellStyle name="Normal 31 6 2 2 5" xfId="9173"/>
    <cellStyle name="Normal 31 6 2 2 5 2" xfId="18559"/>
    <cellStyle name="Normal 31 6 2 2 5 2 2" xfId="36843"/>
    <cellStyle name="Normal 31 6 2 2 5 3" xfId="27732"/>
    <cellStyle name="Normal 31 6 2 2 6" xfId="14021"/>
    <cellStyle name="Normal 31 6 2 2 6 2" xfId="32305"/>
    <cellStyle name="Normal 31 6 2 2 7" xfId="23193"/>
    <cellStyle name="Normal 31 6 2 3" xfId="3404"/>
    <cellStyle name="Normal 31 6 2 3 2" xfId="4667"/>
    <cellStyle name="Normal 31 6 2 3 2 2" xfId="5572"/>
    <cellStyle name="Normal 31 6 2 3 2 2 2" xfId="7978"/>
    <cellStyle name="Normal 31 6 2 3 2 2 2 2" xfId="12521"/>
    <cellStyle name="Normal 31 6 2 3 2 2 2 2 2" xfId="21907"/>
    <cellStyle name="Normal 31 6 2 3 2 2 2 2 2 2" xfId="40191"/>
    <cellStyle name="Normal 31 6 2 3 2 2 2 2 3" xfId="31080"/>
    <cellStyle name="Normal 31 6 2 3 2 2 2 3" xfId="17367"/>
    <cellStyle name="Normal 31 6 2 3 2 2 2 3 2" xfId="35651"/>
    <cellStyle name="Normal 31 6 2 3 2 2 2 4" xfId="26540"/>
    <cellStyle name="Normal 31 6 2 3 2 2 3" xfId="10250"/>
    <cellStyle name="Normal 31 6 2 3 2 2 3 2" xfId="19636"/>
    <cellStyle name="Normal 31 6 2 3 2 2 3 2 2" xfId="37920"/>
    <cellStyle name="Normal 31 6 2 3 2 2 3 3" xfId="28809"/>
    <cellStyle name="Normal 31 6 2 3 2 2 4" xfId="15097"/>
    <cellStyle name="Normal 31 6 2 3 2 2 4 2" xfId="33381"/>
    <cellStyle name="Normal 31 6 2 3 2 2 5" xfId="24271"/>
    <cellStyle name="Normal 31 6 2 3 2 3" xfId="7105"/>
    <cellStyle name="Normal 31 6 2 3 2 3 2" xfId="11648"/>
    <cellStyle name="Normal 31 6 2 3 2 3 2 2" xfId="21034"/>
    <cellStyle name="Normal 31 6 2 3 2 3 2 2 2" xfId="39318"/>
    <cellStyle name="Normal 31 6 2 3 2 3 2 3" xfId="30207"/>
    <cellStyle name="Normal 31 6 2 3 2 3 3" xfId="16494"/>
    <cellStyle name="Normal 31 6 2 3 2 3 3 2" xfId="34778"/>
    <cellStyle name="Normal 31 6 2 3 2 3 4" xfId="25667"/>
    <cellStyle name="Normal 31 6 2 3 2 4" xfId="9377"/>
    <cellStyle name="Normal 31 6 2 3 2 4 2" xfId="18763"/>
    <cellStyle name="Normal 31 6 2 3 2 4 2 2" xfId="37047"/>
    <cellStyle name="Normal 31 6 2 3 2 4 3" xfId="27936"/>
    <cellStyle name="Normal 31 6 2 3 2 5" xfId="14224"/>
    <cellStyle name="Normal 31 6 2 3 2 5 2" xfId="32508"/>
    <cellStyle name="Normal 31 6 2 3 2 6" xfId="23398"/>
    <cellStyle name="Normal 31 6 2 3 3" xfId="5571"/>
    <cellStyle name="Normal 31 6 2 3 3 2" xfId="7977"/>
    <cellStyle name="Normal 31 6 2 3 3 2 2" xfId="12520"/>
    <cellStyle name="Normal 31 6 2 3 3 2 2 2" xfId="21906"/>
    <cellStyle name="Normal 31 6 2 3 3 2 2 2 2" xfId="40190"/>
    <cellStyle name="Normal 31 6 2 3 3 2 2 3" xfId="31079"/>
    <cellStyle name="Normal 31 6 2 3 3 2 3" xfId="17366"/>
    <cellStyle name="Normal 31 6 2 3 3 2 3 2" xfId="35650"/>
    <cellStyle name="Normal 31 6 2 3 3 2 4" xfId="26539"/>
    <cellStyle name="Normal 31 6 2 3 3 3" xfId="10249"/>
    <cellStyle name="Normal 31 6 2 3 3 3 2" xfId="19635"/>
    <cellStyle name="Normal 31 6 2 3 3 3 2 2" xfId="37919"/>
    <cellStyle name="Normal 31 6 2 3 3 3 3" xfId="28808"/>
    <cellStyle name="Normal 31 6 2 3 3 4" xfId="15096"/>
    <cellStyle name="Normal 31 6 2 3 3 4 2" xfId="33380"/>
    <cellStyle name="Normal 31 6 2 3 3 5" xfId="24270"/>
    <cellStyle name="Normal 31 6 2 3 4" xfId="6756"/>
    <cellStyle name="Normal 31 6 2 3 4 2" xfId="11299"/>
    <cellStyle name="Normal 31 6 2 3 4 2 2" xfId="20685"/>
    <cellStyle name="Normal 31 6 2 3 4 2 2 2" xfId="38969"/>
    <cellStyle name="Normal 31 6 2 3 4 2 3" xfId="29858"/>
    <cellStyle name="Normal 31 6 2 3 4 3" xfId="16145"/>
    <cellStyle name="Normal 31 6 2 3 4 3 2" xfId="34429"/>
    <cellStyle name="Normal 31 6 2 3 4 4" xfId="25318"/>
    <cellStyle name="Normal 31 6 2 3 5" xfId="9027"/>
    <cellStyle name="Normal 31 6 2 3 5 2" xfId="18413"/>
    <cellStyle name="Normal 31 6 2 3 5 2 2" xfId="36697"/>
    <cellStyle name="Normal 31 6 2 3 5 3" xfId="27586"/>
    <cellStyle name="Normal 31 6 2 3 6" xfId="13875"/>
    <cellStyle name="Normal 31 6 2 3 6 2" xfId="32159"/>
    <cellStyle name="Normal 31 6 2 3 7" xfId="23046"/>
    <cellStyle name="Normal 31 6 2 4" xfId="3435"/>
    <cellStyle name="Normal 31 6 2 4 2" xfId="4679"/>
    <cellStyle name="Normal 31 6 2 4 2 2" xfId="5574"/>
    <cellStyle name="Normal 31 6 2 4 2 2 2" xfId="7980"/>
    <cellStyle name="Normal 31 6 2 4 2 2 2 2" xfId="12523"/>
    <cellStyle name="Normal 31 6 2 4 2 2 2 2 2" xfId="21909"/>
    <cellStyle name="Normal 31 6 2 4 2 2 2 2 2 2" xfId="40193"/>
    <cellStyle name="Normal 31 6 2 4 2 2 2 2 3" xfId="31082"/>
    <cellStyle name="Normal 31 6 2 4 2 2 2 3" xfId="17369"/>
    <cellStyle name="Normal 31 6 2 4 2 2 2 3 2" xfId="35653"/>
    <cellStyle name="Normal 31 6 2 4 2 2 2 4" xfId="26542"/>
    <cellStyle name="Normal 31 6 2 4 2 2 3" xfId="10252"/>
    <cellStyle name="Normal 31 6 2 4 2 2 3 2" xfId="19638"/>
    <cellStyle name="Normal 31 6 2 4 2 2 3 2 2" xfId="37922"/>
    <cellStyle name="Normal 31 6 2 4 2 2 3 3" xfId="28811"/>
    <cellStyle name="Normal 31 6 2 4 2 2 4" xfId="15099"/>
    <cellStyle name="Normal 31 6 2 4 2 2 4 2" xfId="33383"/>
    <cellStyle name="Normal 31 6 2 4 2 2 5" xfId="24273"/>
    <cellStyle name="Normal 31 6 2 4 2 3" xfId="7117"/>
    <cellStyle name="Normal 31 6 2 4 2 3 2" xfId="11660"/>
    <cellStyle name="Normal 31 6 2 4 2 3 2 2" xfId="21046"/>
    <cellStyle name="Normal 31 6 2 4 2 3 2 2 2" xfId="39330"/>
    <cellStyle name="Normal 31 6 2 4 2 3 2 3" xfId="30219"/>
    <cellStyle name="Normal 31 6 2 4 2 3 3" xfId="16506"/>
    <cellStyle name="Normal 31 6 2 4 2 3 3 2" xfId="34790"/>
    <cellStyle name="Normal 31 6 2 4 2 3 4" xfId="25679"/>
    <cellStyle name="Normal 31 6 2 4 2 4" xfId="9389"/>
    <cellStyle name="Normal 31 6 2 4 2 4 2" xfId="18775"/>
    <cellStyle name="Normal 31 6 2 4 2 4 2 2" xfId="37059"/>
    <cellStyle name="Normal 31 6 2 4 2 4 3" xfId="27948"/>
    <cellStyle name="Normal 31 6 2 4 2 5" xfId="14236"/>
    <cellStyle name="Normal 31 6 2 4 2 5 2" xfId="32520"/>
    <cellStyle name="Normal 31 6 2 4 2 6" xfId="23410"/>
    <cellStyle name="Normal 31 6 2 4 3" xfId="5573"/>
    <cellStyle name="Normal 31 6 2 4 3 2" xfId="7979"/>
    <cellStyle name="Normal 31 6 2 4 3 2 2" xfId="12522"/>
    <cellStyle name="Normal 31 6 2 4 3 2 2 2" xfId="21908"/>
    <cellStyle name="Normal 31 6 2 4 3 2 2 2 2" xfId="40192"/>
    <cellStyle name="Normal 31 6 2 4 3 2 2 3" xfId="31081"/>
    <cellStyle name="Normal 31 6 2 4 3 2 3" xfId="17368"/>
    <cellStyle name="Normal 31 6 2 4 3 2 3 2" xfId="35652"/>
    <cellStyle name="Normal 31 6 2 4 3 2 4" xfId="26541"/>
    <cellStyle name="Normal 31 6 2 4 3 3" xfId="10251"/>
    <cellStyle name="Normal 31 6 2 4 3 3 2" xfId="19637"/>
    <cellStyle name="Normal 31 6 2 4 3 3 2 2" xfId="37921"/>
    <cellStyle name="Normal 31 6 2 4 3 3 3" xfId="28810"/>
    <cellStyle name="Normal 31 6 2 4 3 4" xfId="15098"/>
    <cellStyle name="Normal 31 6 2 4 3 4 2" xfId="33382"/>
    <cellStyle name="Normal 31 6 2 4 3 5" xfId="24272"/>
    <cellStyle name="Normal 31 6 2 4 4" xfId="6768"/>
    <cellStyle name="Normal 31 6 2 4 4 2" xfId="11311"/>
    <cellStyle name="Normal 31 6 2 4 4 2 2" xfId="20697"/>
    <cellStyle name="Normal 31 6 2 4 4 2 2 2" xfId="38981"/>
    <cellStyle name="Normal 31 6 2 4 4 2 3" xfId="29870"/>
    <cellStyle name="Normal 31 6 2 4 4 3" xfId="16157"/>
    <cellStyle name="Normal 31 6 2 4 4 3 2" xfId="34441"/>
    <cellStyle name="Normal 31 6 2 4 4 4" xfId="25330"/>
    <cellStyle name="Normal 31 6 2 4 5" xfId="9039"/>
    <cellStyle name="Normal 31 6 2 4 5 2" xfId="18425"/>
    <cellStyle name="Normal 31 6 2 4 5 2 2" xfId="36709"/>
    <cellStyle name="Normal 31 6 2 4 5 3" xfId="27598"/>
    <cellStyle name="Normal 31 6 2 4 6" xfId="13887"/>
    <cellStyle name="Normal 31 6 2 4 6 2" xfId="32171"/>
    <cellStyle name="Normal 31 6 2 4 7" xfId="23058"/>
    <cellStyle name="Normal 31 6 2 5" xfId="4621"/>
    <cellStyle name="Normal 31 6 2 5 2" xfId="5575"/>
    <cellStyle name="Normal 31 6 2 5 2 2" xfId="7981"/>
    <cellStyle name="Normal 31 6 2 5 2 2 2" xfId="12524"/>
    <cellStyle name="Normal 31 6 2 5 2 2 2 2" xfId="21910"/>
    <cellStyle name="Normal 31 6 2 5 2 2 2 2 2" xfId="40194"/>
    <cellStyle name="Normal 31 6 2 5 2 2 2 3" xfId="31083"/>
    <cellStyle name="Normal 31 6 2 5 2 2 3" xfId="17370"/>
    <cellStyle name="Normal 31 6 2 5 2 2 3 2" xfId="35654"/>
    <cellStyle name="Normal 31 6 2 5 2 2 4" xfId="26543"/>
    <cellStyle name="Normal 31 6 2 5 2 3" xfId="10253"/>
    <cellStyle name="Normal 31 6 2 5 2 3 2" xfId="19639"/>
    <cellStyle name="Normal 31 6 2 5 2 3 2 2" xfId="37923"/>
    <cellStyle name="Normal 31 6 2 5 2 3 3" xfId="28812"/>
    <cellStyle name="Normal 31 6 2 5 2 4" xfId="15100"/>
    <cellStyle name="Normal 31 6 2 5 2 4 2" xfId="33384"/>
    <cellStyle name="Normal 31 6 2 5 2 5" xfId="24274"/>
    <cellStyle name="Normal 31 6 2 5 3" xfId="7059"/>
    <cellStyle name="Normal 31 6 2 5 3 2" xfId="11602"/>
    <cellStyle name="Normal 31 6 2 5 3 2 2" xfId="20988"/>
    <cellStyle name="Normal 31 6 2 5 3 2 2 2" xfId="39272"/>
    <cellStyle name="Normal 31 6 2 5 3 2 3" xfId="30161"/>
    <cellStyle name="Normal 31 6 2 5 3 3" xfId="16448"/>
    <cellStyle name="Normal 31 6 2 5 3 3 2" xfId="34732"/>
    <cellStyle name="Normal 31 6 2 5 3 4" xfId="25621"/>
    <cellStyle name="Normal 31 6 2 5 4" xfId="9331"/>
    <cellStyle name="Normal 31 6 2 5 4 2" xfId="18717"/>
    <cellStyle name="Normal 31 6 2 5 4 2 2" xfId="37001"/>
    <cellStyle name="Normal 31 6 2 5 4 3" xfId="27890"/>
    <cellStyle name="Normal 31 6 2 5 5" xfId="14178"/>
    <cellStyle name="Normal 31 6 2 5 5 2" xfId="32462"/>
    <cellStyle name="Normal 31 6 2 5 6" xfId="23352"/>
    <cellStyle name="Normal 31 6 2 6" xfId="5568"/>
    <cellStyle name="Normal 31 6 2 6 2" xfId="7974"/>
    <cellStyle name="Normal 31 6 2 6 2 2" xfId="12517"/>
    <cellStyle name="Normal 31 6 2 6 2 2 2" xfId="21903"/>
    <cellStyle name="Normal 31 6 2 6 2 2 2 2" xfId="40187"/>
    <cellStyle name="Normal 31 6 2 6 2 2 3" xfId="31076"/>
    <cellStyle name="Normal 31 6 2 6 2 3" xfId="17363"/>
    <cellStyle name="Normal 31 6 2 6 2 3 2" xfId="35647"/>
    <cellStyle name="Normal 31 6 2 6 2 4" xfId="26536"/>
    <cellStyle name="Normal 31 6 2 6 3" xfId="10246"/>
    <cellStyle name="Normal 31 6 2 6 3 2" xfId="19632"/>
    <cellStyle name="Normal 31 6 2 6 3 2 2" xfId="37916"/>
    <cellStyle name="Normal 31 6 2 6 3 3" xfId="28805"/>
    <cellStyle name="Normal 31 6 2 6 4" xfId="15093"/>
    <cellStyle name="Normal 31 6 2 6 4 2" xfId="33377"/>
    <cellStyle name="Normal 31 6 2 6 5" xfId="24267"/>
    <cellStyle name="Normal 31 6 2 7" xfId="6710"/>
    <cellStyle name="Normal 31 6 2 7 2" xfId="11253"/>
    <cellStyle name="Normal 31 6 2 7 2 2" xfId="20639"/>
    <cellStyle name="Normal 31 6 2 7 2 2 2" xfId="38923"/>
    <cellStyle name="Normal 31 6 2 7 2 3" xfId="29812"/>
    <cellStyle name="Normal 31 6 2 7 3" xfId="16099"/>
    <cellStyle name="Normal 31 6 2 7 3 2" xfId="34383"/>
    <cellStyle name="Normal 31 6 2 7 4" xfId="25272"/>
    <cellStyle name="Normal 31 6 2 8" xfId="8981"/>
    <cellStyle name="Normal 31 6 2 8 2" xfId="18367"/>
    <cellStyle name="Normal 31 6 2 8 2 2" xfId="36651"/>
    <cellStyle name="Normal 31 6 2 8 3" xfId="27540"/>
    <cellStyle name="Normal 31 6 2 9" xfId="13829"/>
    <cellStyle name="Normal 31 6 2 9 2" xfId="32113"/>
    <cellStyle name="Normal 31 6 3" xfId="3587"/>
    <cellStyle name="Normal 31 6 3 2" xfId="4765"/>
    <cellStyle name="Normal 31 6 3 2 2" xfId="5577"/>
    <cellStyle name="Normal 31 6 3 2 2 2" xfId="7983"/>
    <cellStyle name="Normal 31 6 3 2 2 2 2" xfId="12526"/>
    <cellStyle name="Normal 31 6 3 2 2 2 2 2" xfId="21912"/>
    <cellStyle name="Normal 31 6 3 2 2 2 2 2 2" xfId="40196"/>
    <cellStyle name="Normal 31 6 3 2 2 2 2 3" xfId="31085"/>
    <cellStyle name="Normal 31 6 3 2 2 2 3" xfId="17372"/>
    <cellStyle name="Normal 31 6 3 2 2 2 3 2" xfId="35656"/>
    <cellStyle name="Normal 31 6 3 2 2 2 4" xfId="26545"/>
    <cellStyle name="Normal 31 6 3 2 2 3" xfId="10255"/>
    <cellStyle name="Normal 31 6 3 2 2 3 2" xfId="19641"/>
    <cellStyle name="Normal 31 6 3 2 2 3 2 2" xfId="37925"/>
    <cellStyle name="Normal 31 6 3 2 2 3 3" xfId="28814"/>
    <cellStyle name="Normal 31 6 3 2 2 4" xfId="15102"/>
    <cellStyle name="Normal 31 6 3 2 2 4 2" xfId="33386"/>
    <cellStyle name="Normal 31 6 3 2 2 5" xfId="24276"/>
    <cellStyle name="Normal 31 6 3 2 3" xfId="7203"/>
    <cellStyle name="Normal 31 6 3 2 3 2" xfId="11746"/>
    <cellStyle name="Normal 31 6 3 2 3 2 2" xfId="21132"/>
    <cellStyle name="Normal 31 6 3 2 3 2 2 2" xfId="39416"/>
    <cellStyle name="Normal 31 6 3 2 3 2 3" xfId="30305"/>
    <cellStyle name="Normal 31 6 3 2 3 3" xfId="16592"/>
    <cellStyle name="Normal 31 6 3 2 3 3 2" xfId="34876"/>
    <cellStyle name="Normal 31 6 3 2 3 4" xfId="25765"/>
    <cellStyle name="Normal 31 6 3 2 4" xfId="9475"/>
    <cellStyle name="Normal 31 6 3 2 4 2" xfId="18861"/>
    <cellStyle name="Normal 31 6 3 2 4 2 2" xfId="37145"/>
    <cellStyle name="Normal 31 6 3 2 4 3" xfId="28034"/>
    <cellStyle name="Normal 31 6 3 2 5" xfId="14322"/>
    <cellStyle name="Normal 31 6 3 2 5 2" xfId="32606"/>
    <cellStyle name="Normal 31 6 3 2 6" xfId="23496"/>
    <cellStyle name="Normal 31 6 3 3" xfId="5576"/>
    <cellStyle name="Normal 31 6 3 3 2" xfId="7982"/>
    <cellStyle name="Normal 31 6 3 3 2 2" xfId="12525"/>
    <cellStyle name="Normal 31 6 3 3 2 2 2" xfId="21911"/>
    <cellStyle name="Normal 31 6 3 3 2 2 2 2" xfId="40195"/>
    <cellStyle name="Normal 31 6 3 3 2 2 3" xfId="31084"/>
    <cellStyle name="Normal 31 6 3 3 2 3" xfId="17371"/>
    <cellStyle name="Normal 31 6 3 3 2 3 2" xfId="35655"/>
    <cellStyle name="Normal 31 6 3 3 2 4" xfId="26544"/>
    <cellStyle name="Normal 31 6 3 3 3" xfId="10254"/>
    <cellStyle name="Normal 31 6 3 3 3 2" xfId="19640"/>
    <cellStyle name="Normal 31 6 3 3 3 2 2" xfId="37924"/>
    <cellStyle name="Normal 31 6 3 3 3 3" xfId="28813"/>
    <cellStyle name="Normal 31 6 3 3 4" xfId="15101"/>
    <cellStyle name="Normal 31 6 3 3 4 2" xfId="33385"/>
    <cellStyle name="Normal 31 6 3 3 5" xfId="24275"/>
    <cellStyle name="Normal 31 6 3 4" xfId="6854"/>
    <cellStyle name="Normal 31 6 3 4 2" xfId="11397"/>
    <cellStyle name="Normal 31 6 3 4 2 2" xfId="20783"/>
    <cellStyle name="Normal 31 6 3 4 2 2 2" xfId="39067"/>
    <cellStyle name="Normal 31 6 3 4 2 3" xfId="29956"/>
    <cellStyle name="Normal 31 6 3 4 3" xfId="16243"/>
    <cellStyle name="Normal 31 6 3 4 3 2" xfId="34527"/>
    <cellStyle name="Normal 31 6 3 4 4" xfId="25416"/>
    <cellStyle name="Normal 31 6 3 5" xfId="9125"/>
    <cellStyle name="Normal 31 6 3 5 2" xfId="18511"/>
    <cellStyle name="Normal 31 6 3 5 2 2" xfId="36795"/>
    <cellStyle name="Normal 31 6 3 5 3" xfId="27684"/>
    <cellStyle name="Normal 31 6 3 6" xfId="13973"/>
    <cellStyle name="Normal 31 6 3 6 2" xfId="32257"/>
    <cellStyle name="Normal 31 6 3 7" xfId="23145"/>
    <cellStyle name="Normal 31 6 4" xfId="3335"/>
    <cellStyle name="Normal 31 6 4 2" xfId="4630"/>
    <cellStyle name="Normal 31 6 4 2 2" xfId="5579"/>
    <cellStyle name="Normal 31 6 4 2 2 2" xfId="7985"/>
    <cellStyle name="Normal 31 6 4 2 2 2 2" xfId="12528"/>
    <cellStyle name="Normal 31 6 4 2 2 2 2 2" xfId="21914"/>
    <cellStyle name="Normal 31 6 4 2 2 2 2 2 2" xfId="40198"/>
    <cellStyle name="Normal 31 6 4 2 2 2 2 3" xfId="31087"/>
    <cellStyle name="Normal 31 6 4 2 2 2 3" xfId="17374"/>
    <cellStyle name="Normal 31 6 4 2 2 2 3 2" xfId="35658"/>
    <cellStyle name="Normal 31 6 4 2 2 2 4" xfId="26547"/>
    <cellStyle name="Normal 31 6 4 2 2 3" xfId="10257"/>
    <cellStyle name="Normal 31 6 4 2 2 3 2" xfId="19643"/>
    <cellStyle name="Normal 31 6 4 2 2 3 2 2" xfId="37927"/>
    <cellStyle name="Normal 31 6 4 2 2 3 3" xfId="28816"/>
    <cellStyle name="Normal 31 6 4 2 2 4" xfId="15104"/>
    <cellStyle name="Normal 31 6 4 2 2 4 2" xfId="33388"/>
    <cellStyle name="Normal 31 6 4 2 2 5" xfId="24278"/>
    <cellStyle name="Normal 31 6 4 2 3" xfId="7068"/>
    <cellStyle name="Normal 31 6 4 2 3 2" xfId="11611"/>
    <cellStyle name="Normal 31 6 4 2 3 2 2" xfId="20997"/>
    <cellStyle name="Normal 31 6 4 2 3 2 2 2" xfId="39281"/>
    <cellStyle name="Normal 31 6 4 2 3 2 3" xfId="30170"/>
    <cellStyle name="Normal 31 6 4 2 3 3" xfId="16457"/>
    <cellStyle name="Normal 31 6 4 2 3 3 2" xfId="34741"/>
    <cellStyle name="Normal 31 6 4 2 3 4" xfId="25630"/>
    <cellStyle name="Normal 31 6 4 2 4" xfId="9340"/>
    <cellStyle name="Normal 31 6 4 2 4 2" xfId="18726"/>
    <cellStyle name="Normal 31 6 4 2 4 2 2" xfId="37010"/>
    <cellStyle name="Normal 31 6 4 2 4 3" xfId="27899"/>
    <cellStyle name="Normal 31 6 4 2 5" xfId="14187"/>
    <cellStyle name="Normal 31 6 4 2 5 2" xfId="32471"/>
    <cellStyle name="Normal 31 6 4 2 6" xfId="23361"/>
    <cellStyle name="Normal 31 6 4 3" xfId="5578"/>
    <cellStyle name="Normal 31 6 4 3 2" xfId="7984"/>
    <cellStyle name="Normal 31 6 4 3 2 2" xfId="12527"/>
    <cellStyle name="Normal 31 6 4 3 2 2 2" xfId="21913"/>
    <cellStyle name="Normal 31 6 4 3 2 2 2 2" xfId="40197"/>
    <cellStyle name="Normal 31 6 4 3 2 2 3" xfId="31086"/>
    <cellStyle name="Normal 31 6 4 3 2 3" xfId="17373"/>
    <cellStyle name="Normal 31 6 4 3 2 3 2" xfId="35657"/>
    <cellStyle name="Normal 31 6 4 3 2 4" xfId="26546"/>
    <cellStyle name="Normal 31 6 4 3 3" xfId="10256"/>
    <cellStyle name="Normal 31 6 4 3 3 2" xfId="19642"/>
    <cellStyle name="Normal 31 6 4 3 3 2 2" xfId="37926"/>
    <cellStyle name="Normal 31 6 4 3 3 3" xfId="28815"/>
    <cellStyle name="Normal 31 6 4 3 4" xfId="15103"/>
    <cellStyle name="Normal 31 6 4 3 4 2" xfId="33387"/>
    <cellStyle name="Normal 31 6 4 3 5" xfId="24277"/>
    <cellStyle name="Normal 31 6 4 4" xfId="6719"/>
    <cellStyle name="Normal 31 6 4 4 2" xfId="11262"/>
    <cellStyle name="Normal 31 6 4 4 2 2" xfId="20648"/>
    <cellStyle name="Normal 31 6 4 4 2 2 2" xfId="38932"/>
    <cellStyle name="Normal 31 6 4 4 2 3" xfId="29821"/>
    <cellStyle name="Normal 31 6 4 4 3" xfId="16108"/>
    <cellStyle name="Normal 31 6 4 4 3 2" xfId="34392"/>
    <cellStyle name="Normal 31 6 4 4 4" xfId="25281"/>
    <cellStyle name="Normal 31 6 4 5" xfId="8990"/>
    <cellStyle name="Normal 31 6 4 5 2" xfId="18376"/>
    <cellStyle name="Normal 31 6 4 5 2 2" xfId="36660"/>
    <cellStyle name="Normal 31 6 4 5 3" xfId="27549"/>
    <cellStyle name="Normal 31 6 4 6" xfId="13838"/>
    <cellStyle name="Normal 31 6 4 6 2" xfId="32122"/>
    <cellStyle name="Normal 31 6 4 7" xfId="23009"/>
    <cellStyle name="Normal 31 6 5" xfId="3693"/>
    <cellStyle name="Normal 31 6 5 2" xfId="4841"/>
    <cellStyle name="Normal 31 6 5 2 2" xfId="5581"/>
    <cellStyle name="Normal 31 6 5 2 2 2" xfId="7987"/>
    <cellStyle name="Normal 31 6 5 2 2 2 2" xfId="12530"/>
    <cellStyle name="Normal 31 6 5 2 2 2 2 2" xfId="21916"/>
    <cellStyle name="Normal 31 6 5 2 2 2 2 2 2" xfId="40200"/>
    <cellStyle name="Normal 31 6 5 2 2 2 2 3" xfId="31089"/>
    <cellStyle name="Normal 31 6 5 2 2 2 3" xfId="17376"/>
    <cellStyle name="Normal 31 6 5 2 2 2 3 2" xfId="35660"/>
    <cellStyle name="Normal 31 6 5 2 2 2 4" xfId="26549"/>
    <cellStyle name="Normal 31 6 5 2 2 3" xfId="10259"/>
    <cellStyle name="Normal 31 6 5 2 2 3 2" xfId="19645"/>
    <cellStyle name="Normal 31 6 5 2 2 3 2 2" xfId="37929"/>
    <cellStyle name="Normal 31 6 5 2 2 3 3" xfId="28818"/>
    <cellStyle name="Normal 31 6 5 2 2 4" xfId="15106"/>
    <cellStyle name="Normal 31 6 5 2 2 4 2" xfId="33390"/>
    <cellStyle name="Normal 31 6 5 2 2 5" xfId="24280"/>
    <cellStyle name="Normal 31 6 5 2 3" xfId="7279"/>
    <cellStyle name="Normal 31 6 5 2 3 2" xfId="11822"/>
    <cellStyle name="Normal 31 6 5 2 3 2 2" xfId="21208"/>
    <cellStyle name="Normal 31 6 5 2 3 2 2 2" xfId="39492"/>
    <cellStyle name="Normal 31 6 5 2 3 2 3" xfId="30381"/>
    <cellStyle name="Normal 31 6 5 2 3 3" xfId="16668"/>
    <cellStyle name="Normal 31 6 5 2 3 3 2" xfId="34952"/>
    <cellStyle name="Normal 31 6 5 2 3 4" xfId="25841"/>
    <cellStyle name="Normal 31 6 5 2 4" xfId="9551"/>
    <cellStyle name="Normal 31 6 5 2 4 2" xfId="18937"/>
    <cellStyle name="Normal 31 6 5 2 4 2 2" xfId="37221"/>
    <cellStyle name="Normal 31 6 5 2 4 3" xfId="28110"/>
    <cellStyle name="Normal 31 6 5 2 5" xfId="14398"/>
    <cellStyle name="Normal 31 6 5 2 5 2" xfId="32682"/>
    <cellStyle name="Normal 31 6 5 2 6" xfId="23572"/>
    <cellStyle name="Normal 31 6 5 3" xfId="5580"/>
    <cellStyle name="Normal 31 6 5 3 2" xfId="7986"/>
    <cellStyle name="Normal 31 6 5 3 2 2" xfId="12529"/>
    <cellStyle name="Normal 31 6 5 3 2 2 2" xfId="21915"/>
    <cellStyle name="Normal 31 6 5 3 2 2 2 2" xfId="40199"/>
    <cellStyle name="Normal 31 6 5 3 2 2 3" xfId="31088"/>
    <cellStyle name="Normal 31 6 5 3 2 3" xfId="17375"/>
    <cellStyle name="Normal 31 6 5 3 2 3 2" xfId="35659"/>
    <cellStyle name="Normal 31 6 5 3 2 4" xfId="26548"/>
    <cellStyle name="Normal 31 6 5 3 3" xfId="10258"/>
    <cellStyle name="Normal 31 6 5 3 3 2" xfId="19644"/>
    <cellStyle name="Normal 31 6 5 3 3 2 2" xfId="37928"/>
    <cellStyle name="Normal 31 6 5 3 3 3" xfId="28817"/>
    <cellStyle name="Normal 31 6 5 3 4" xfId="15105"/>
    <cellStyle name="Normal 31 6 5 3 4 2" xfId="33389"/>
    <cellStyle name="Normal 31 6 5 3 5" xfId="24279"/>
    <cellStyle name="Normal 31 6 5 4" xfId="6930"/>
    <cellStyle name="Normal 31 6 5 4 2" xfId="11473"/>
    <cellStyle name="Normal 31 6 5 4 2 2" xfId="20859"/>
    <cellStyle name="Normal 31 6 5 4 2 2 2" xfId="39143"/>
    <cellStyle name="Normal 31 6 5 4 2 3" xfId="30032"/>
    <cellStyle name="Normal 31 6 5 4 3" xfId="16319"/>
    <cellStyle name="Normal 31 6 5 4 3 2" xfId="34603"/>
    <cellStyle name="Normal 31 6 5 4 4" xfId="25492"/>
    <cellStyle name="Normal 31 6 5 5" xfId="9201"/>
    <cellStyle name="Normal 31 6 5 5 2" xfId="18587"/>
    <cellStyle name="Normal 31 6 5 5 2 2" xfId="36871"/>
    <cellStyle name="Normal 31 6 5 5 3" xfId="27760"/>
    <cellStyle name="Normal 31 6 5 6" xfId="14049"/>
    <cellStyle name="Normal 31 6 5 6 2" xfId="32333"/>
    <cellStyle name="Normal 31 6 5 7" xfId="23221"/>
    <cellStyle name="Normal 31 6 6" xfId="4579"/>
    <cellStyle name="Normal 31 6 6 2" xfId="5582"/>
    <cellStyle name="Normal 31 6 6 2 2" xfId="7988"/>
    <cellStyle name="Normal 31 6 6 2 2 2" xfId="12531"/>
    <cellStyle name="Normal 31 6 6 2 2 2 2" xfId="21917"/>
    <cellStyle name="Normal 31 6 6 2 2 2 2 2" xfId="40201"/>
    <cellStyle name="Normal 31 6 6 2 2 2 3" xfId="31090"/>
    <cellStyle name="Normal 31 6 6 2 2 3" xfId="17377"/>
    <cellStyle name="Normal 31 6 6 2 2 3 2" xfId="35661"/>
    <cellStyle name="Normal 31 6 6 2 2 4" xfId="26550"/>
    <cellStyle name="Normal 31 6 6 2 3" xfId="10260"/>
    <cellStyle name="Normal 31 6 6 2 3 2" xfId="19646"/>
    <cellStyle name="Normal 31 6 6 2 3 2 2" xfId="37930"/>
    <cellStyle name="Normal 31 6 6 2 3 3" xfId="28819"/>
    <cellStyle name="Normal 31 6 6 2 4" xfId="15107"/>
    <cellStyle name="Normal 31 6 6 2 4 2" xfId="33391"/>
    <cellStyle name="Normal 31 6 6 2 5" xfId="24281"/>
    <cellStyle name="Normal 31 6 6 3" xfId="7017"/>
    <cellStyle name="Normal 31 6 6 3 2" xfId="11560"/>
    <cellStyle name="Normal 31 6 6 3 2 2" xfId="20946"/>
    <cellStyle name="Normal 31 6 6 3 2 2 2" xfId="39230"/>
    <cellStyle name="Normal 31 6 6 3 2 3" xfId="30119"/>
    <cellStyle name="Normal 31 6 6 3 3" xfId="16406"/>
    <cellStyle name="Normal 31 6 6 3 3 2" xfId="34690"/>
    <cellStyle name="Normal 31 6 6 3 4" xfId="25579"/>
    <cellStyle name="Normal 31 6 6 4" xfId="9289"/>
    <cellStyle name="Normal 31 6 6 4 2" xfId="18675"/>
    <cellStyle name="Normal 31 6 6 4 2 2" xfId="36959"/>
    <cellStyle name="Normal 31 6 6 4 3" xfId="27848"/>
    <cellStyle name="Normal 31 6 6 5" xfId="14136"/>
    <cellStyle name="Normal 31 6 6 5 2" xfId="32420"/>
    <cellStyle name="Normal 31 6 6 6" xfId="23310"/>
    <cellStyle name="Normal 31 6 7" xfId="5567"/>
    <cellStyle name="Normal 31 6 7 2" xfId="7973"/>
    <cellStyle name="Normal 31 6 7 2 2" xfId="12516"/>
    <cellStyle name="Normal 31 6 7 2 2 2" xfId="21902"/>
    <cellStyle name="Normal 31 6 7 2 2 2 2" xfId="40186"/>
    <cellStyle name="Normal 31 6 7 2 2 3" xfId="31075"/>
    <cellStyle name="Normal 31 6 7 2 3" xfId="17362"/>
    <cellStyle name="Normal 31 6 7 2 3 2" xfId="35646"/>
    <cellStyle name="Normal 31 6 7 2 4" xfId="26535"/>
    <cellStyle name="Normal 31 6 7 3" xfId="10245"/>
    <cellStyle name="Normal 31 6 7 3 2" xfId="19631"/>
    <cellStyle name="Normal 31 6 7 3 2 2" xfId="37915"/>
    <cellStyle name="Normal 31 6 7 3 3" xfId="28804"/>
    <cellStyle name="Normal 31 6 7 4" xfId="15092"/>
    <cellStyle name="Normal 31 6 7 4 2" xfId="33376"/>
    <cellStyle name="Normal 31 6 7 5" xfId="24266"/>
    <cellStyle name="Normal 31 6 8" xfId="6668"/>
    <cellStyle name="Normal 31 6 8 2" xfId="11211"/>
    <cellStyle name="Normal 31 6 8 2 2" xfId="20597"/>
    <cellStyle name="Normal 31 6 8 2 2 2" xfId="38881"/>
    <cellStyle name="Normal 31 6 8 2 3" xfId="29770"/>
    <cellStyle name="Normal 31 6 8 3" xfId="16057"/>
    <cellStyle name="Normal 31 6 8 3 2" xfId="34341"/>
    <cellStyle name="Normal 31 6 8 4" xfId="25230"/>
    <cellStyle name="Normal 31 6 9" xfId="8939"/>
    <cellStyle name="Normal 31 6 9 2" xfId="18325"/>
    <cellStyle name="Normal 31 6 9 2 2" xfId="36609"/>
    <cellStyle name="Normal 31 6 9 3" xfId="27498"/>
    <cellStyle name="Normal 31 7" xfId="2380"/>
    <cellStyle name="Normal 31 7 10" xfId="22959"/>
    <cellStyle name="Normal 31 7 2" xfId="3607"/>
    <cellStyle name="Normal 31 7 2 2" xfId="4778"/>
    <cellStyle name="Normal 31 7 2 2 2" xfId="5585"/>
    <cellStyle name="Normal 31 7 2 2 2 2" xfId="7991"/>
    <cellStyle name="Normal 31 7 2 2 2 2 2" xfId="12534"/>
    <cellStyle name="Normal 31 7 2 2 2 2 2 2" xfId="21920"/>
    <cellStyle name="Normal 31 7 2 2 2 2 2 2 2" xfId="40204"/>
    <cellStyle name="Normal 31 7 2 2 2 2 2 3" xfId="31093"/>
    <cellStyle name="Normal 31 7 2 2 2 2 3" xfId="17380"/>
    <cellStyle name="Normal 31 7 2 2 2 2 3 2" xfId="35664"/>
    <cellStyle name="Normal 31 7 2 2 2 2 4" xfId="26553"/>
    <cellStyle name="Normal 31 7 2 2 2 3" xfId="10263"/>
    <cellStyle name="Normal 31 7 2 2 2 3 2" xfId="19649"/>
    <cellStyle name="Normal 31 7 2 2 2 3 2 2" xfId="37933"/>
    <cellStyle name="Normal 31 7 2 2 2 3 3" xfId="28822"/>
    <cellStyle name="Normal 31 7 2 2 2 4" xfId="15110"/>
    <cellStyle name="Normal 31 7 2 2 2 4 2" xfId="33394"/>
    <cellStyle name="Normal 31 7 2 2 2 5" xfId="24284"/>
    <cellStyle name="Normal 31 7 2 2 3" xfId="7216"/>
    <cellStyle name="Normal 31 7 2 2 3 2" xfId="11759"/>
    <cellStyle name="Normal 31 7 2 2 3 2 2" xfId="21145"/>
    <cellStyle name="Normal 31 7 2 2 3 2 2 2" xfId="39429"/>
    <cellStyle name="Normal 31 7 2 2 3 2 3" xfId="30318"/>
    <cellStyle name="Normal 31 7 2 2 3 3" xfId="16605"/>
    <cellStyle name="Normal 31 7 2 2 3 3 2" xfId="34889"/>
    <cellStyle name="Normal 31 7 2 2 3 4" xfId="25778"/>
    <cellStyle name="Normal 31 7 2 2 4" xfId="9488"/>
    <cellStyle name="Normal 31 7 2 2 4 2" xfId="18874"/>
    <cellStyle name="Normal 31 7 2 2 4 2 2" xfId="37158"/>
    <cellStyle name="Normal 31 7 2 2 4 3" xfId="28047"/>
    <cellStyle name="Normal 31 7 2 2 5" xfId="14335"/>
    <cellStyle name="Normal 31 7 2 2 5 2" xfId="32619"/>
    <cellStyle name="Normal 31 7 2 2 6" xfId="23509"/>
    <cellStyle name="Normal 31 7 2 3" xfId="5584"/>
    <cellStyle name="Normal 31 7 2 3 2" xfId="7990"/>
    <cellStyle name="Normal 31 7 2 3 2 2" xfId="12533"/>
    <cellStyle name="Normal 31 7 2 3 2 2 2" xfId="21919"/>
    <cellStyle name="Normal 31 7 2 3 2 2 2 2" xfId="40203"/>
    <cellStyle name="Normal 31 7 2 3 2 2 3" xfId="31092"/>
    <cellStyle name="Normal 31 7 2 3 2 3" xfId="17379"/>
    <cellStyle name="Normal 31 7 2 3 2 3 2" xfId="35663"/>
    <cellStyle name="Normal 31 7 2 3 2 4" xfId="26552"/>
    <cellStyle name="Normal 31 7 2 3 3" xfId="10262"/>
    <cellStyle name="Normal 31 7 2 3 3 2" xfId="19648"/>
    <cellStyle name="Normal 31 7 2 3 3 2 2" xfId="37932"/>
    <cellStyle name="Normal 31 7 2 3 3 3" xfId="28821"/>
    <cellStyle name="Normal 31 7 2 3 4" xfId="15109"/>
    <cellStyle name="Normal 31 7 2 3 4 2" xfId="33393"/>
    <cellStyle name="Normal 31 7 2 3 5" xfId="24283"/>
    <cellStyle name="Normal 31 7 2 4" xfId="6867"/>
    <cellStyle name="Normal 31 7 2 4 2" xfId="11410"/>
    <cellStyle name="Normal 31 7 2 4 2 2" xfId="20796"/>
    <cellStyle name="Normal 31 7 2 4 2 2 2" xfId="39080"/>
    <cellStyle name="Normal 31 7 2 4 2 3" xfId="29969"/>
    <cellStyle name="Normal 31 7 2 4 3" xfId="16256"/>
    <cellStyle name="Normal 31 7 2 4 3 2" xfId="34540"/>
    <cellStyle name="Normal 31 7 2 4 4" xfId="25429"/>
    <cellStyle name="Normal 31 7 2 5" xfId="9138"/>
    <cellStyle name="Normal 31 7 2 5 2" xfId="18524"/>
    <cellStyle name="Normal 31 7 2 5 2 2" xfId="36808"/>
    <cellStyle name="Normal 31 7 2 5 3" xfId="27697"/>
    <cellStyle name="Normal 31 7 2 6" xfId="13986"/>
    <cellStyle name="Normal 31 7 2 6 2" xfId="32270"/>
    <cellStyle name="Normal 31 7 2 7" xfId="23158"/>
    <cellStyle name="Normal 31 7 3" xfId="3712"/>
    <cellStyle name="Normal 31 7 3 2" xfId="4854"/>
    <cellStyle name="Normal 31 7 3 2 2" xfId="5587"/>
    <cellStyle name="Normal 31 7 3 2 2 2" xfId="7993"/>
    <cellStyle name="Normal 31 7 3 2 2 2 2" xfId="12536"/>
    <cellStyle name="Normal 31 7 3 2 2 2 2 2" xfId="21922"/>
    <cellStyle name="Normal 31 7 3 2 2 2 2 2 2" xfId="40206"/>
    <cellStyle name="Normal 31 7 3 2 2 2 2 3" xfId="31095"/>
    <cellStyle name="Normal 31 7 3 2 2 2 3" xfId="17382"/>
    <cellStyle name="Normal 31 7 3 2 2 2 3 2" xfId="35666"/>
    <cellStyle name="Normal 31 7 3 2 2 2 4" xfId="26555"/>
    <cellStyle name="Normal 31 7 3 2 2 3" xfId="10265"/>
    <cellStyle name="Normal 31 7 3 2 2 3 2" xfId="19651"/>
    <cellStyle name="Normal 31 7 3 2 2 3 2 2" xfId="37935"/>
    <cellStyle name="Normal 31 7 3 2 2 3 3" xfId="28824"/>
    <cellStyle name="Normal 31 7 3 2 2 4" xfId="15112"/>
    <cellStyle name="Normal 31 7 3 2 2 4 2" xfId="33396"/>
    <cellStyle name="Normal 31 7 3 2 2 5" xfId="24286"/>
    <cellStyle name="Normal 31 7 3 2 3" xfId="7292"/>
    <cellStyle name="Normal 31 7 3 2 3 2" xfId="11835"/>
    <cellStyle name="Normal 31 7 3 2 3 2 2" xfId="21221"/>
    <cellStyle name="Normal 31 7 3 2 3 2 2 2" xfId="39505"/>
    <cellStyle name="Normal 31 7 3 2 3 2 3" xfId="30394"/>
    <cellStyle name="Normal 31 7 3 2 3 3" xfId="16681"/>
    <cellStyle name="Normal 31 7 3 2 3 3 2" xfId="34965"/>
    <cellStyle name="Normal 31 7 3 2 3 4" xfId="25854"/>
    <cellStyle name="Normal 31 7 3 2 4" xfId="9564"/>
    <cellStyle name="Normal 31 7 3 2 4 2" xfId="18950"/>
    <cellStyle name="Normal 31 7 3 2 4 2 2" xfId="37234"/>
    <cellStyle name="Normal 31 7 3 2 4 3" xfId="28123"/>
    <cellStyle name="Normal 31 7 3 2 5" xfId="14411"/>
    <cellStyle name="Normal 31 7 3 2 5 2" xfId="32695"/>
    <cellStyle name="Normal 31 7 3 2 6" xfId="23585"/>
    <cellStyle name="Normal 31 7 3 3" xfId="5586"/>
    <cellStyle name="Normal 31 7 3 3 2" xfId="7992"/>
    <cellStyle name="Normal 31 7 3 3 2 2" xfId="12535"/>
    <cellStyle name="Normal 31 7 3 3 2 2 2" xfId="21921"/>
    <cellStyle name="Normal 31 7 3 3 2 2 2 2" xfId="40205"/>
    <cellStyle name="Normal 31 7 3 3 2 2 3" xfId="31094"/>
    <cellStyle name="Normal 31 7 3 3 2 3" xfId="17381"/>
    <cellStyle name="Normal 31 7 3 3 2 3 2" xfId="35665"/>
    <cellStyle name="Normal 31 7 3 3 2 4" xfId="26554"/>
    <cellStyle name="Normal 31 7 3 3 3" xfId="10264"/>
    <cellStyle name="Normal 31 7 3 3 3 2" xfId="19650"/>
    <cellStyle name="Normal 31 7 3 3 3 2 2" xfId="37934"/>
    <cellStyle name="Normal 31 7 3 3 3 3" xfId="28823"/>
    <cellStyle name="Normal 31 7 3 3 4" xfId="15111"/>
    <cellStyle name="Normal 31 7 3 3 4 2" xfId="33395"/>
    <cellStyle name="Normal 31 7 3 3 5" xfId="24285"/>
    <cellStyle name="Normal 31 7 3 4" xfId="6943"/>
    <cellStyle name="Normal 31 7 3 4 2" xfId="11486"/>
    <cellStyle name="Normal 31 7 3 4 2 2" xfId="20872"/>
    <cellStyle name="Normal 31 7 3 4 2 2 2" xfId="39156"/>
    <cellStyle name="Normal 31 7 3 4 2 3" xfId="30045"/>
    <cellStyle name="Normal 31 7 3 4 3" xfId="16332"/>
    <cellStyle name="Normal 31 7 3 4 3 2" xfId="34616"/>
    <cellStyle name="Normal 31 7 3 4 4" xfId="25505"/>
    <cellStyle name="Normal 31 7 3 5" xfId="9214"/>
    <cellStyle name="Normal 31 7 3 5 2" xfId="18600"/>
    <cellStyle name="Normal 31 7 3 5 2 2" xfId="36884"/>
    <cellStyle name="Normal 31 7 3 5 3" xfId="27773"/>
    <cellStyle name="Normal 31 7 3 6" xfId="14062"/>
    <cellStyle name="Normal 31 7 3 6 2" xfId="32346"/>
    <cellStyle name="Normal 31 7 3 7" xfId="23235"/>
    <cellStyle name="Normal 31 7 4" xfId="3589"/>
    <cellStyle name="Normal 31 7 4 2" xfId="4766"/>
    <cellStyle name="Normal 31 7 4 2 2" xfId="5589"/>
    <cellStyle name="Normal 31 7 4 2 2 2" xfId="7995"/>
    <cellStyle name="Normal 31 7 4 2 2 2 2" xfId="12538"/>
    <cellStyle name="Normal 31 7 4 2 2 2 2 2" xfId="21924"/>
    <cellStyle name="Normal 31 7 4 2 2 2 2 2 2" xfId="40208"/>
    <cellStyle name="Normal 31 7 4 2 2 2 2 3" xfId="31097"/>
    <cellStyle name="Normal 31 7 4 2 2 2 3" xfId="17384"/>
    <cellStyle name="Normal 31 7 4 2 2 2 3 2" xfId="35668"/>
    <cellStyle name="Normal 31 7 4 2 2 2 4" xfId="26557"/>
    <cellStyle name="Normal 31 7 4 2 2 3" xfId="10267"/>
    <cellStyle name="Normal 31 7 4 2 2 3 2" xfId="19653"/>
    <cellStyle name="Normal 31 7 4 2 2 3 2 2" xfId="37937"/>
    <cellStyle name="Normal 31 7 4 2 2 3 3" xfId="28826"/>
    <cellStyle name="Normal 31 7 4 2 2 4" xfId="15114"/>
    <cellStyle name="Normal 31 7 4 2 2 4 2" xfId="33398"/>
    <cellStyle name="Normal 31 7 4 2 2 5" xfId="24288"/>
    <cellStyle name="Normal 31 7 4 2 3" xfId="7204"/>
    <cellStyle name="Normal 31 7 4 2 3 2" xfId="11747"/>
    <cellStyle name="Normal 31 7 4 2 3 2 2" xfId="21133"/>
    <cellStyle name="Normal 31 7 4 2 3 2 2 2" xfId="39417"/>
    <cellStyle name="Normal 31 7 4 2 3 2 3" xfId="30306"/>
    <cellStyle name="Normal 31 7 4 2 3 3" xfId="16593"/>
    <cellStyle name="Normal 31 7 4 2 3 3 2" xfId="34877"/>
    <cellStyle name="Normal 31 7 4 2 3 4" xfId="25766"/>
    <cellStyle name="Normal 31 7 4 2 4" xfId="9476"/>
    <cellStyle name="Normal 31 7 4 2 4 2" xfId="18862"/>
    <cellStyle name="Normal 31 7 4 2 4 2 2" xfId="37146"/>
    <cellStyle name="Normal 31 7 4 2 4 3" xfId="28035"/>
    <cellStyle name="Normal 31 7 4 2 5" xfId="14323"/>
    <cellStyle name="Normal 31 7 4 2 5 2" xfId="32607"/>
    <cellStyle name="Normal 31 7 4 2 6" xfId="23497"/>
    <cellStyle name="Normal 31 7 4 3" xfId="5588"/>
    <cellStyle name="Normal 31 7 4 3 2" xfId="7994"/>
    <cellStyle name="Normal 31 7 4 3 2 2" xfId="12537"/>
    <cellStyle name="Normal 31 7 4 3 2 2 2" xfId="21923"/>
    <cellStyle name="Normal 31 7 4 3 2 2 2 2" xfId="40207"/>
    <cellStyle name="Normal 31 7 4 3 2 2 3" xfId="31096"/>
    <cellStyle name="Normal 31 7 4 3 2 3" xfId="17383"/>
    <cellStyle name="Normal 31 7 4 3 2 3 2" xfId="35667"/>
    <cellStyle name="Normal 31 7 4 3 2 4" xfId="26556"/>
    <cellStyle name="Normal 31 7 4 3 3" xfId="10266"/>
    <cellStyle name="Normal 31 7 4 3 3 2" xfId="19652"/>
    <cellStyle name="Normal 31 7 4 3 3 2 2" xfId="37936"/>
    <cellStyle name="Normal 31 7 4 3 3 3" xfId="28825"/>
    <cellStyle name="Normal 31 7 4 3 4" xfId="15113"/>
    <cellStyle name="Normal 31 7 4 3 4 2" xfId="33397"/>
    <cellStyle name="Normal 31 7 4 3 5" xfId="24287"/>
    <cellStyle name="Normal 31 7 4 4" xfId="6855"/>
    <cellStyle name="Normal 31 7 4 4 2" xfId="11398"/>
    <cellStyle name="Normal 31 7 4 4 2 2" xfId="20784"/>
    <cellStyle name="Normal 31 7 4 4 2 2 2" xfId="39068"/>
    <cellStyle name="Normal 31 7 4 4 2 3" xfId="29957"/>
    <cellStyle name="Normal 31 7 4 4 3" xfId="16244"/>
    <cellStyle name="Normal 31 7 4 4 3 2" xfId="34528"/>
    <cellStyle name="Normal 31 7 4 4 4" xfId="25417"/>
    <cellStyle name="Normal 31 7 4 5" xfId="9126"/>
    <cellStyle name="Normal 31 7 4 5 2" xfId="18512"/>
    <cellStyle name="Normal 31 7 4 5 2 2" xfId="36796"/>
    <cellStyle name="Normal 31 7 4 5 3" xfId="27685"/>
    <cellStyle name="Normal 31 7 4 6" xfId="13974"/>
    <cellStyle name="Normal 31 7 4 6 2" xfId="32258"/>
    <cellStyle name="Normal 31 7 4 7" xfId="23146"/>
    <cellStyle name="Normal 31 7 5" xfId="4586"/>
    <cellStyle name="Normal 31 7 5 2" xfId="5590"/>
    <cellStyle name="Normal 31 7 5 2 2" xfId="7996"/>
    <cellStyle name="Normal 31 7 5 2 2 2" xfId="12539"/>
    <cellStyle name="Normal 31 7 5 2 2 2 2" xfId="21925"/>
    <cellStyle name="Normal 31 7 5 2 2 2 2 2" xfId="40209"/>
    <cellStyle name="Normal 31 7 5 2 2 2 3" xfId="31098"/>
    <cellStyle name="Normal 31 7 5 2 2 3" xfId="17385"/>
    <cellStyle name="Normal 31 7 5 2 2 3 2" xfId="35669"/>
    <cellStyle name="Normal 31 7 5 2 2 4" xfId="26558"/>
    <cellStyle name="Normal 31 7 5 2 3" xfId="10268"/>
    <cellStyle name="Normal 31 7 5 2 3 2" xfId="19654"/>
    <cellStyle name="Normal 31 7 5 2 3 2 2" xfId="37938"/>
    <cellStyle name="Normal 31 7 5 2 3 3" xfId="28827"/>
    <cellStyle name="Normal 31 7 5 2 4" xfId="15115"/>
    <cellStyle name="Normal 31 7 5 2 4 2" xfId="33399"/>
    <cellStyle name="Normal 31 7 5 2 5" xfId="24289"/>
    <cellStyle name="Normal 31 7 5 3" xfId="7024"/>
    <cellStyle name="Normal 31 7 5 3 2" xfId="11567"/>
    <cellStyle name="Normal 31 7 5 3 2 2" xfId="20953"/>
    <cellStyle name="Normal 31 7 5 3 2 2 2" xfId="39237"/>
    <cellStyle name="Normal 31 7 5 3 2 3" xfId="30126"/>
    <cellStyle name="Normal 31 7 5 3 3" xfId="16413"/>
    <cellStyle name="Normal 31 7 5 3 3 2" xfId="34697"/>
    <cellStyle name="Normal 31 7 5 3 4" xfId="25586"/>
    <cellStyle name="Normal 31 7 5 4" xfId="9296"/>
    <cellStyle name="Normal 31 7 5 4 2" xfId="18682"/>
    <cellStyle name="Normal 31 7 5 4 2 2" xfId="36966"/>
    <cellStyle name="Normal 31 7 5 4 3" xfId="27855"/>
    <cellStyle name="Normal 31 7 5 5" xfId="14143"/>
    <cellStyle name="Normal 31 7 5 5 2" xfId="32427"/>
    <cellStyle name="Normal 31 7 5 6" xfId="23317"/>
    <cellStyle name="Normal 31 7 6" xfId="5583"/>
    <cellStyle name="Normal 31 7 6 2" xfId="7989"/>
    <cellStyle name="Normal 31 7 6 2 2" xfId="12532"/>
    <cellStyle name="Normal 31 7 6 2 2 2" xfId="21918"/>
    <cellStyle name="Normal 31 7 6 2 2 2 2" xfId="40202"/>
    <cellStyle name="Normal 31 7 6 2 2 3" xfId="31091"/>
    <cellStyle name="Normal 31 7 6 2 3" xfId="17378"/>
    <cellStyle name="Normal 31 7 6 2 3 2" xfId="35662"/>
    <cellStyle name="Normal 31 7 6 2 4" xfId="26551"/>
    <cellStyle name="Normal 31 7 6 3" xfId="10261"/>
    <cellStyle name="Normal 31 7 6 3 2" xfId="19647"/>
    <cellStyle name="Normal 31 7 6 3 2 2" xfId="37931"/>
    <cellStyle name="Normal 31 7 6 3 3" xfId="28820"/>
    <cellStyle name="Normal 31 7 6 4" xfId="15108"/>
    <cellStyle name="Normal 31 7 6 4 2" xfId="33392"/>
    <cellStyle name="Normal 31 7 6 5" xfId="24282"/>
    <cellStyle name="Normal 31 7 7" xfId="6675"/>
    <cellStyle name="Normal 31 7 7 2" xfId="11218"/>
    <cellStyle name="Normal 31 7 7 2 2" xfId="20604"/>
    <cellStyle name="Normal 31 7 7 2 2 2" xfId="38888"/>
    <cellStyle name="Normal 31 7 7 2 3" xfId="29777"/>
    <cellStyle name="Normal 31 7 7 3" xfId="16064"/>
    <cellStyle name="Normal 31 7 7 3 2" xfId="34348"/>
    <cellStyle name="Normal 31 7 7 4" xfId="25237"/>
    <cellStyle name="Normal 31 7 8" xfId="8946"/>
    <cellStyle name="Normal 31 7 8 2" xfId="18332"/>
    <cellStyle name="Normal 31 7 8 2 2" xfId="36616"/>
    <cellStyle name="Normal 31 7 8 3" xfId="27505"/>
    <cellStyle name="Normal 31 7 9" xfId="13794"/>
    <cellStyle name="Normal 31 7 9 2" xfId="32078"/>
    <cellStyle name="Normal 31 8" xfId="3481"/>
    <cellStyle name="Normal 31 8 2" xfId="4701"/>
    <cellStyle name="Normal 31 8 2 2" xfId="5592"/>
    <cellStyle name="Normal 31 8 2 2 2" xfId="7998"/>
    <cellStyle name="Normal 31 8 2 2 2 2" xfId="12541"/>
    <cellStyle name="Normal 31 8 2 2 2 2 2" xfId="21927"/>
    <cellStyle name="Normal 31 8 2 2 2 2 2 2" xfId="40211"/>
    <cellStyle name="Normal 31 8 2 2 2 2 3" xfId="31100"/>
    <cellStyle name="Normal 31 8 2 2 2 3" xfId="17387"/>
    <cellStyle name="Normal 31 8 2 2 2 3 2" xfId="35671"/>
    <cellStyle name="Normal 31 8 2 2 2 4" xfId="26560"/>
    <cellStyle name="Normal 31 8 2 2 3" xfId="10270"/>
    <cellStyle name="Normal 31 8 2 2 3 2" xfId="19656"/>
    <cellStyle name="Normal 31 8 2 2 3 2 2" xfId="37940"/>
    <cellStyle name="Normal 31 8 2 2 3 3" xfId="28829"/>
    <cellStyle name="Normal 31 8 2 2 4" xfId="15117"/>
    <cellStyle name="Normal 31 8 2 2 4 2" xfId="33401"/>
    <cellStyle name="Normal 31 8 2 2 5" xfId="24291"/>
    <cellStyle name="Normal 31 8 2 3" xfId="7139"/>
    <cellStyle name="Normal 31 8 2 3 2" xfId="11682"/>
    <cellStyle name="Normal 31 8 2 3 2 2" xfId="21068"/>
    <cellStyle name="Normal 31 8 2 3 2 2 2" xfId="39352"/>
    <cellStyle name="Normal 31 8 2 3 2 3" xfId="30241"/>
    <cellStyle name="Normal 31 8 2 3 3" xfId="16528"/>
    <cellStyle name="Normal 31 8 2 3 3 2" xfId="34812"/>
    <cellStyle name="Normal 31 8 2 3 4" xfId="25701"/>
    <cellStyle name="Normal 31 8 2 4" xfId="9411"/>
    <cellStyle name="Normal 31 8 2 4 2" xfId="18797"/>
    <cellStyle name="Normal 31 8 2 4 2 2" xfId="37081"/>
    <cellStyle name="Normal 31 8 2 4 3" xfId="27970"/>
    <cellStyle name="Normal 31 8 2 5" xfId="14258"/>
    <cellStyle name="Normal 31 8 2 5 2" xfId="32542"/>
    <cellStyle name="Normal 31 8 2 6" xfId="23432"/>
    <cellStyle name="Normal 31 8 3" xfId="5591"/>
    <cellStyle name="Normal 31 8 3 2" xfId="7997"/>
    <cellStyle name="Normal 31 8 3 2 2" xfId="12540"/>
    <cellStyle name="Normal 31 8 3 2 2 2" xfId="21926"/>
    <cellStyle name="Normal 31 8 3 2 2 2 2" xfId="40210"/>
    <cellStyle name="Normal 31 8 3 2 2 3" xfId="31099"/>
    <cellStyle name="Normal 31 8 3 2 3" xfId="17386"/>
    <cellStyle name="Normal 31 8 3 2 3 2" xfId="35670"/>
    <cellStyle name="Normal 31 8 3 2 4" xfId="26559"/>
    <cellStyle name="Normal 31 8 3 3" xfId="10269"/>
    <cellStyle name="Normal 31 8 3 3 2" xfId="19655"/>
    <cellStyle name="Normal 31 8 3 3 2 2" xfId="37939"/>
    <cellStyle name="Normal 31 8 3 3 3" xfId="28828"/>
    <cellStyle name="Normal 31 8 3 4" xfId="15116"/>
    <cellStyle name="Normal 31 8 3 4 2" xfId="33400"/>
    <cellStyle name="Normal 31 8 3 5" xfId="24290"/>
    <cellStyle name="Normal 31 8 4" xfId="6790"/>
    <cellStyle name="Normal 31 8 4 2" xfId="11333"/>
    <cellStyle name="Normal 31 8 4 2 2" xfId="20719"/>
    <cellStyle name="Normal 31 8 4 2 2 2" xfId="39003"/>
    <cellStyle name="Normal 31 8 4 2 3" xfId="29892"/>
    <cellStyle name="Normal 31 8 4 3" xfId="16179"/>
    <cellStyle name="Normal 31 8 4 3 2" xfId="34463"/>
    <cellStyle name="Normal 31 8 4 4" xfId="25352"/>
    <cellStyle name="Normal 31 8 5" xfId="9061"/>
    <cellStyle name="Normal 31 8 5 2" xfId="18447"/>
    <cellStyle name="Normal 31 8 5 2 2" xfId="36731"/>
    <cellStyle name="Normal 31 8 5 3" xfId="27620"/>
    <cellStyle name="Normal 31 8 6" xfId="13909"/>
    <cellStyle name="Normal 31 8 6 2" xfId="32193"/>
    <cellStyle name="Normal 31 8 7" xfId="23080"/>
    <cellStyle name="Normal 31 9" xfId="3664"/>
    <cellStyle name="Normal 31 9 2" xfId="4826"/>
    <cellStyle name="Normal 31 9 2 2" xfId="5594"/>
    <cellStyle name="Normal 31 9 2 2 2" xfId="8000"/>
    <cellStyle name="Normal 31 9 2 2 2 2" xfId="12543"/>
    <cellStyle name="Normal 31 9 2 2 2 2 2" xfId="21929"/>
    <cellStyle name="Normal 31 9 2 2 2 2 2 2" xfId="40213"/>
    <cellStyle name="Normal 31 9 2 2 2 2 3" xfId="31102"/>
    <cellStyle name="Normal 31 9 2 2 2 3" xfId="17389"/>
    <cellStyle name="Normal 31 9 2 2 2 3 2" xfId="35673"/>
    <cellStyle name="Normal 31 9 2 2 2 4" xfId="26562"/>
    <cellStyle name="Normal 31 9 2 2 3" xfId="10272"/>
    <cellStyle name="Normal 31 9 2 2 3 2" xfId="19658"/>
    <cellStyle name="Normal 31 9 2 2 3 2 2" xfId="37942"/>
    <cellStyle name="Normal 31 9 2 2 3 3" xfId="28831"/>
    <cellStyle name="Normal 31 9 2 2 4" xfId="15119"/>
    <cellStyle name="Normal 31 9 2 2 4 2" xfId="33403"/>
    <cellStyle name="Normal 31 9 2 2 5" xfId="24293"/>
    <cellStyle name="Normal 31 9 2 3" xfId="7264"/>
    <cellStyle name="Normal 31 9 2 3 2" xfId="11807"/>
    <cellStyle name="Normal 31 9 2 3 2 2" xfId="21193"/>
    <cellStyle name="Normal 31 9 2 3 2 2 2" xfId="39477"/>
    <cellStyle name="Normal 31 9 2 3 2 3" xfId="30366"/>
    <cellStyle name="Normal 31 9 2 3 3" xfId="16653"/>
    <cellStyle name="Normal 31 9 2 3 3 2" xfId="34937"/>
    <cellStyle name="Normal 31 9 2 3 4" xfId="25826"/>
    <cellStyle name="Normal 31 9 2 4" xfId="9536"/>
    <cellStyle name="Normal 31 9 2 4 2" xfId="18922"/>
    <cellStyle name="Normal 31 9 2 4 2 2" xfId="37206"/>
    <cellStyle name="Normal 31 9 2 4 3" xfId="28095"/>
    <cellStyle name="Normal 31 9 2 5" xfId="14383"/>
    <cellStyle name="Normal 31 9 2 5 2" xfId="32667"/>
    <cellStyle name="Normal 31 9 2 6" xfId="23557"/>
    <cellStyle name="Normal 31 9 3" xfId="5593"/>
    <cellStyle name="Normal 31 9 3 2" xfId="7999"/>
    <cellStyle name="Normal 31 9 3 2 2" xfId="12542"/>
    <cellStyle name="Normal 31 9 3 2 2 2" xfId="21928"/>
    <cellStyle name="Normal 31 9 3 2 2 2 2" xfId="40212"/>
    <cellStyle name="Normal 31 9 3 2 2 3" xfId="31101"/>
    <cellStyle name="Normal 31 9 3 2 3" xfId="17388"/>
    <cellStyle name="Normal 31 9 3 2 3 2" xfId="35672"/>
    <cellStyle name="Normal 31 9 3 2 4" xfId="26561"/>
    <cellStyle name="Normal 31 9 3 3" xfId="10271"/>
    <cellStyle name="Normal 31 9 3 3 2" xfId="19657"/>
    <cellStyle name="Normal 31 9 3 3 2 2" xfId="37941"/>
    <cellStyle name="Normal 31 9 3 3 3" xfId="28830"/>
    <cellStyle name="Normal 31 9 3 4" xfId="15118"/>
    <cellStyle name="Normal 31 9 3 4 2" xfId="33402"/>
    <cellStyle name="Normal 31 9 3 5" xfId="24292"/>
    <cellStyle name="Normal 31 9 4" xfId="6915"/>
    <cellStyle name="Normal 31 9 4 2" xfId="11458"/>
    <cellStyle name="Normal 31 9 4 2 2" xfId="20844"/>
    <cellStyle name="Normal 31 9 4 2 2 2" xfId="39128"/>
    <cellStyle name="Normal 31 9 4 2 3" xfId="30017"/>
    <cellStyle name="Normal 31 9 4 3" xfId="16304"/>
    <cellStyle name="Normal 31 9 4 3 2" xfId="34588"/>
    <cellStyle name="Normal 31 9 4 4" xfId="25477"/>
    <cellStyle name="Normal 31 9 5" xfId="9186"/>
    <cellStyle name="Normal 31 9 5 2" xfId="18572"/>
    <cellStyle name="Normal 31 9 5 2 2" xfId="36856"/>
    <cellStyle name="Normal 31 9 5 3" xfId="27745"/>
    <cellStyle name="Normal 31 9 6" xfId="14034"/>
    <cellStyle name="Normal 31 9 6 2" xfId="32318"/>
    <cellStyle name="Normal 31 9 7" xfId="23206"/>
    <cellStyle name="Normal 32" xfId="1670"/>
    <cellStyle name="Normal 33" xfId="1671"/>
    <cellStyle name="Normal 34" xfId="2416"/>
    <cellStyle name="Normal 35" xfId="2040"/>
    <cellStyle name="Normal 36" xfId="1865"/>
    <cellStyle name="Normal 37" xfId="1743"/>
    <cellStyle name="Normal 38" xfId="2004"/>
    <cellStyle name="Normal 39" xfId="2866"/>
    <cellStyle name="Normal 4" xfId="311"/>
    <cellStyle name="Normal 4 10" xfId="899"/>
    <cellStyle name="Normal 4 11" xfId="947"/>
    <cellStyle name="Normal 4 12" xfId="1022"/>
    <cellStyle name="Normal 4 13" xfId="1096"/>
    <cellStyle name="Normal 4 14" xfId="1169"/>
    <cellStyle name="Normal 4 15" xfId="1231"/>
    <cellStyle name="Normal 4 16" xfId="1256"/>
    <cellStyle name="Normal 4 17" xfId="1308"/>
    <cellStyle name="Normal 4 18" xfId="1276"/>
    <cellStyle name="Normal 4 19" xfId="1334"/>
    <cellStyle name="Normal 4 2" xfId="447"/>
    <cellStyle name="Normal 4 20" xfId="1356"/>
    <cellStyle name="Normal 4 21" xfId="1386"/>
    <cellStyle name="Normal 4 22" xfId="1412"/>
    <cellStyle name="Normal 4 23" xfId="1434"/>
    <cellStyle name="Normal 4 24" xfId="1477"/>
    <cellStyle name="Normal 4 25" xfId="1504"/>
    <cellStyle name="Normal 4 26" xfId="1548"/>
    <cellStyle name="Normal 4 27" xfId="1617"/>
    <cellStyle name="Normal 4 28" xfId="1638"/>
    <cellStyle name="Normal 4 29" xfId="1681"/>
    <cellStyle name="Normal 4 3" xfId="471"/>
    <cellStyle name="Normal 4 30" xfId="1707"/>
    <cellStyle name="Normal 4 31" xfId="1897"/>
    <cellStyle name="Normal 4 32" xfId="1926"/>
    <cellStyle name="Normal 4 33" xfId="2131"/>
    <cellStyle name="Normal 4 34" xfId="2165"/>
    <cellStyle name="Normal 4 35" xfId="2100"/>
    <cellStyle name="Normal 4 36" xfId="2111"/>
    <cellStyle name="Normal 4 37" xfId="2309"/>
    <cellStyle name="Normal 4 38" xfId="2619"/>
    <cellStyle name="Normal 4 39" xfId="2836"/>
    <cellStyle name="Normal 4 4" xfId="555"/>
    <cellStyle name="Normal 4 40" xfId="2483"/>
    <cellStyle name="Normal 4 41" xfId="2436"/>
    <cellStyle name="Normal 4 42" xfId="2537"/>
    <cellStyle name="Normal 4 43" xfId="2853"/>
    <cellStyle name="Normal 4 44" xfId="3059"/>
    <cellStyle name="Normal 4 45" xfId="3153"/>
    <cellStyle name="Normal 4 46" xfId="3166"/>
    <cellStyle name="Normal 4 47" xfId="3195"/>
    <cellStyle name="Normal 4 48" xfId="3280"/>
    <cellStyle name="Normal 4 49" xfId="3555"/>
    <cellStyle name="Normal 4 5" xfId="628"/>
    <cellStyle name="Normal 4 50" xfId="3439"/>
    <cellStyle name="Normal 4 51" xfId="4092"/>
    <cellStyle name="Normal 4 52" xfId="4166"/>
    <cellStyle name="Normal 4 53" xfId="4287"/>
    <cellStyle name="Normal 4 54" xfId="4223"/>
    <cellStyle name="Normal 4 55" xfId="4313"/>
    <cellStyle name="Normal 4 56" xfId="4347"/>
    <cellStyle name="Normal 4 57" xfId="4424"/>
    <cellStyle name="Normal 4 58" xfId="4360"/>
    <cellStyle name="Normal 4 59" xfId="4473"/>
    <cellStyle name="Normal 4 6" xfId="697"/>
    <cellStyle name="Normal 4 60" xfId="5595"/>
    <cellStyle name="Normal 4 61" xfId="6523"/>
    <cellStyle name="Normal 4 62" xfId="6567"/>
    <cellStyle name="Normal 4 63" xfId="6603"/>
    <cellStyle name="Normal 4 7" xfId="664"/>
    <cellStyle name="Normal 4 8" xfId="758"/>
    <cellStyle name="Normal 4 9" xfId="874"/>
    <cellStyle name="Normal 40" xfId="3757"/>
    <cellStyle name="Normal 40 2" xfId="6595"/>
    <cellStyle name="Normal 41" xfId="2712"/>
    <cellStyle name="Normal 42" xfId="3759"/>
    <cellStyle name="Normal 42 2" xfId="4875"/>
    <cellStyle name="Normal 42 2 2" xfId="5597"/>
    <cellStyle name="Normal 42 2 2 2" xfId="8002"/>
    <cellStyle name="Normal 42 2 2 2 2" xfId="12545"/>
    <cellStyle name="Normal 42 2 2 2 2 2" xfId="21931"/>
    <cellStyle name="Normal 42 2 2 2 2 2 2" xfId="40215"/>
    <cellStyle name="Normal 42 2 2 2 2 3" xfId="31104"/>
    <cellStyle name="Normal 42 2 2 2 3" xfId="17391"/>
    <cellStyle name="Normal 42 2 2 2 3 2" xfId="35675"/>
    <cellStyle name="Normal 42 2 2 2 4" xfId="26564"/>
    <cellStyle name="Normal 42 2 2 3" xfId="10274"/>
    <cellStyle name="Normal 42 2 2 3 2" xfId="19660"/>
    <cellStyle name="Normal 42 2 2 3 2 2" xfId="37944"/>
    <cellStyle name="Normal 42 2 2 3 3" xfId="28833"/>
    <cellStyle name="Normal 42 2 2 4" xfId="15121"/>
    <cellStyle name="Normal 42 2 2 4 2" xfId="33405"/>
    <cellStyle name="Normal 42 2 2 5" xfId="24295"/>
    <cellStyle name="Normal 42 2 3" xfId="7313"/>
    <cellStyle name="Normal 42 2 3 2" xfId="11856"/>
    <cellStyle name="Normal 42 2 3 2 2" xfId="21242"/>
    <cellStyle name="Normal 42 2 3 2 2 2" xfId="39526"/>
    <cellStyle name="Normal 42 2 3 2 3" xfId="30415"/>
    <cellStyle name="Normal 42 2 3 3" xfId="16702"/>
    <cellStyle name="Normal 42 2 3 3 2" xfId="34986"/>
    <cellStyle name="Normal 42 2 3 4" xfId="25875"/>
    <cellStyle name="Normal 42 2 4" xfId="9585"/>
    <cellStyle name="Normal 42 2 4 2" xfId="18971"/>
    <cellStyle name="Normal 42 2 4 2 2" xfId="37255"/>
    <cellStyle name="Normal 42 2 4 3" xfId="28144"/>
    <cellStyle name="Normal 42 2 5" xfId="14432"/>
    <cellStyle name="Normal 42 2 5 2" xfId="32716"/>
    <cellStyle name="Normal 42 2 6" xfId="23606"/>
    <cellStyle name="Normal 42 3" xfId="5596"/>
    <cellStyle name="Normal 42 3 2" xfId="8001"/>
    <cellStyle name="Normal 42 3 2 2" xfId="12544"/>
    <cellStyle name="Normal 42 3 2 2 2" xfId="21930"/>
    <cellStyle name="Normal 42 3 2 2 2 2" xfId="40214"/>
    <cellStyle name="Normal 42 3 2 2 3" xfId="31103"/>
    <cellStyle name="Normal 42 3 2 3" xfId="17390"/>
    <cellStyle name="Normal 42 3 2 3 2" xfId="35674"/>
    <cellStyle name="Normal 42 3 2 4" xfId="26563"/>
    <cellStyle name="Normal 42 3 3" xfId="10273"/>
    <cellStyle name="Normal 42 3 3 2" xfId="19659"/>
    <cellStyle name="Normal 42 3 3 2 2" xfId="37943"/>
    <cellStyle name="Normal 42 3 3 3" xfId="28832"/>
    <cellStyle name="Normal 42 3 4" xfId="15120"/>
    <cellStyle name="Normal 42 3 4 2" xfId="33404"/>
    <cellStyle name="Normal 42 3 5" xfId="24294"/>
    <cellStyle name="Normal 42 4" xfId="6963"/>
    <cellStyle name="Normal 42 4 2" xfId="11506"/>
    <cellStyle name="Normal 42 4 2 2" xfId="20892"/>
    <cellStyle name="Normal 42 4 2 2 2" xfId="39176"/>
    <cellStyle name="Normal 42 4 2 3" xfId="30065"/>
    <cellStyle name="Normal 42 4 3" xfId="16352"/>
    <cellStyle name="Normal 42 4 3 2" xfId="34636"/>
    <cellStyle name="Normal 42 4 4" xfId="25525"/>
    <cellStyle name="Normal 42 5" xfId="9235"/>
    <cellStyle name="Normal 42 5 2" xfId="18621"/>
    <cellStyle name="Normal 42 5 2 2" xfId="36905"/>
    <cellStyle name="Normal 42 5 3" xfId="27794"/>
    <cellStyle name="Normal 42 6" xfId="14082"/>
    <cellStyle name="Normal 42 6 2" xfId="32366"/>
    <cellStyle name="Normal 42 7" xfId="23256"/>
    <cellStyle name="Normal 43" xfId="2858"/>
    <cellStyle name="Normal 44" xfId="2776"/>
    <cellStyle name="Normal 45" xfId="2514"/>
    <cellStyle name="Normal 46" xfId="3023"/>
    <cellStyle name="Normal 47" xfId="3225"/>
    <cellStyle name="Normal 48" xfId="4137"/>
    <cellStyle name="Normal 48 2" xfId="4876"/>
    <cellStyle name="Normal 48 2 2" xfId="5599"/>
    <cellStyle name="Normal 48 2 2 2" xfId="8004"/>
    <cellStyle name="Normal 48 2 2 2 2" xfId="12547"/>
    <cellStyle name="Normal 48 2 2 2 2 2" xfId="21933"/>
    <cellStyle name="Normal 48 2 2 2 2 2 2" xfId="40217"/>
    <cellStyle name="Normal 48 2 2 2 2 3" xfId="31106"/>
    <cellStyle name="Normal 48 2 2 2 3" xfId="17393"/>
    <cellStyle name="Normal 48 2 2 2 3 2" xfId="35677"/>
    <cellStyle name="Normal 48 2 2 2 4" xfId="26566"/>
    <cellStyle name="Normal 48 2 2 3" xfId="10276"/>
    <cellStyle name="Normal 48 2 2 3 2" xfId="19662"/>
    <cellStyle name="Normal 48 2 2 3 2 2" xfId="37946"/>
    <cellStyle name="Normal 48 2 2 3 3" xfId="28835"/>
    <cellStyle name="Normal 48 2 2 4" xfId="15123"/>
    <cellStyle name="Normal 48 2 2 4 2" xfId="33407"/>
    <cellStyle name="Normal 48 2 2 5" xfId="24297"/>
    <cellStyle name="Normal 48 2 3" xfId="7314"/>
    <cellStyle name="Normal 48 2 3 2" xfId="11857"/>
    <cellStyle name="Normal 48 2 3 2 2" xfId="21243"/>
    <cellStyle name="Normal 48 2 3 2 2 2" xfId="39527"/>
    <cellStyle name="Normal 48 2 3 2 3" xfId="30416"/>
    <cellStyle name="Normal 48 2 3 3" xfId="16703"/>
    <cellStyle name="Normal 48 2 3 3 2" xfId="34987"/>
    <cellStyle name="Normal 48 2 3 4" xfId="25876"/>
    <cellStyle name="Normal 48 2 4" xfId="9586"/>
    <cellStyle name="Normal 48 2 4 2" xfId="18972"/>
    <cellStyle name="Normal 48 2 4 2 2" xfId="37256"/>
    <cellStyle name="Normal 48 2 4 3" xfId="28145"/>
    <cellStyle name="Normal 48 2 5" xfId="14433"/>
    <cellStyle name="Normal 48 2 5 2" xfId="32717"/>
    <cellStyle name="Normal 48 2 6" xfId="23607"/>
    <cellStyle name="Normal 48 3" xfId="5598"/>
    <cellStyle name="Normal 48 3 2" xfId="8003"/>
    <cellStyle name="Normal 48 3 2 2" xfId="12546"/>
    <cellStyle name="Normal 48 3 2 2 2" xfId="21932"/>
    <cellStyle name="Normal 48 3 2 2 2 2" xfId="40216"/>
    <cellStyle name="Normal 48 3 2 2 3" xfId="31105"/>
    <cellStyle name="Normal 48 3 2 3" xfId="17392"/>
    <cellStyle name="Normal 48 3 2 3 2" xfId="35676"/>
    <cellStyle name="Normal 48 3 2 4" xfId="26565"/>
    <cellStyle name="Normal 48 3 3" xfId="10275"/>
    <cellStyle name="Normal 48 3 3 2" xfId="19661"/>
    <cellStyle name="Normal 48 3 3 2 2" xfId="37945"/>
    <cellStyle name="Normal 48 3 3 3" xfId="28834"/>
    <cellStyle name="Normal 48 3 4" xfId="15122"/>
    <cellStyle name="Normal 48 3 4 2" xfId="33406"/>
    <cellStyle name="Normal 48 3 5" xfId="24296"/>
    <cellStyle name="Normal 48 4" xfId="6964"/>
    <cellStyle name="Normal 48 4 2" xfId="11507"/>
    <cellStyle name="Normal 48 4 2 2" xfId="20893"/>
    <cellStyle name="Normal 48 4 2 2 2" xfId="39177"/>
    <cellStyle name="Normal 48 4 2 3" xfId="30066"/>
    <cellStyle name="Normal 48 4 3" xfId="16353"/>
    <cellStyle name="Normal 48 4 3 2" xfId="34637"/>
    <cellStyle name="Normal 48 4 4" xfId="25526"/>
    <cellStyle name="Normal 48 5" xfId="9236"/>
    <cellStyle name="Normal 48 5 2" xfId="18622"/>
    <cellStyle name="Normal 48 5 2 2" xfId="36906"/>
    <cellStyle name="Normal 48 5 3" xfId="27795"/>
    <cellStyle name="Normal 48 6" xfId="14083"/>
    <cellStyle name="Normal 48 6 2" xfId="32367"/>
    <cellStyle name="Normal 48 7" xfId="23257"/>
    <cellStyle name="Normal 49" xfId="4190"/>
    <cellStyle name="Normal 49 2" xfId="4877"/>
    <cellStyle name="Normal 49 2 2" xfId="5601"/>
    <cellStyle name="Normal 49 2 2 2" xfId="8006"/>
    <cellStyle name="Normal 49 2 2 2 2" xfId="12549"/>
    <cellStyle name="Normal 49 2 2 2 2 2" xfId="21935"/>
    <cellStyle name="Normal 49 2 2 2 2 2 2" xfId="40219"/>
    <cellStyle name="Normal 49 2 2 2 2 3" xfId="31108"/>
    <cellStyle name="Normal 49 2 2 2 3" xfId="17395"/>
    <cellStyle name="Normal 49 2 2 2 3 2" xfId="35679"/>
    <cellStyle name="Normal 49 2 2 2 4" xfId="26568"/>
    <cellStyle name="Normal 49 2 2 3" xfId="10278"/>
    <cellStyle name="Normal 49 2 2 3 2" xfId="19664"/>
    <cellStyle name="Normal 49 2 2 3 2 2" xfId="37948"/>
    <cellStyle name="Normal 49 2 2 3 3" xfId="28837"/>
    <cellStyle name="Normal 49 2 2 4" xfId="15125"/>
    <cellStyle name="Normal 49 2 2 4 2" xfId="33409"/>
    <cellStyle name="Normal 49 2 2 5" xfId="24299"/>
    <cellStyle name="Normal 49 2 3" xfId="7315"/>
    <cellStyle name="Normal 49 2 3 2" xfId="11858"/>
    <cellStyle name="Normal 49 2 3 2 2" xfId="21244"/>
    <cellStyle name="Normal 49 2 3 2 2 2" xfId="39528"/>
    <cellStyle name="Normal 49 2 3 2 3" xfId="30417"/>
    <cellStyle name="Normal 49 2 3 3" xfId="16704"/>
    <cellStyle name="Normal 49 2 3 3 2" xfId="34988"/>
    <cellStyle name="Normal 49 2 3 4" xfId="25877"/>
    <cellStyle name="Normal 49 2 4" xfId="9587"/>
    <cellStyle name="Normal 49 2 4 2" xfId="18973"/>
    <cellStyle name="Normal 49 2 4 2 2" xfId="37257"/>
    <cellStyle name="Normal 49 2 4 3" xfId="28146"/>
    <cellStyle name="Normal 49 2 5" xfId="14434"/>
    <cellStyle name="Normal 49 2 5 2" xfId="32718"/>
    <cellStyle name="Normal 49 2 6" xfId="23608"/>
    <cellStyle name="Normal 49 3" xfId="5600"/>
    <cellStyle name="Normal 49 3 2" xfId="8005"/>
    <cellStyle name="Normal 49 3 2 2" xfId="12548"/>
    <cellStyle name="Normal 49 3 2 2 2" xfId="21934"/>
    <cellStyle name="Normal 49 3 2 2 2 2" xfId="40218"/>
    <cellStyle name="Normal 49 3 2 2 3" xfId="31107"/>
    <cellStyle name="Normal 49 3 2 3" xfId="17394"/>
    <cellStyle name="Normal 49 3 2 3 2" xfId="35678"/>
    <cellStyle name="Normal 49 3 2 4" xfId="26567"/>
    <cellStyle name="Normal 49 3 3" xfId="10277"/>
    <cellStyle name="Normal 49 3 3 2" xfId="19663"/>
    <cellStyle name="Normal 49 3 3 2 2" xfId="37947"/>
    <cellStyle name="Normal 49 3 3 3" xfId="28836"/>
    <cellStyle name="Normal 49 3 4" xfId="15124"/>
    <cellStyle name="Normal 49 3 4 2" xfId="33408"/>
    <cellStyle name="Normal 49 3 5" xfId="24298"/>
    <cellStyle name="Normal 49 4" xfId="6965"/>
    <cellStyle name="Normal 49 4 2" xfId="11508"/>
    <cellStyle name="Normal 49 4 2 2" xfId="20894"/>
    <cellStyle name="Normal 49 4 2 2 2" xfId="39178"/>
    <cellStyle name="Normal 49 4 2 3" xfId="30067"/>
    <cellStyle name="Normal 49 4 3" xfId="16354"/>
    <cellStyle name="Normal 49 4 3 2" xfId="34638"/>
    <cellStyle name="Normal 49 4 4" xfId="25527"/>
    <cellStyle name="Normal 49 5" xfId="9237"/>
    <cellStyle name="Normal 49 5 2" xfId="18623"/>
    <cellStyle name="Normal 49 5 2 2" xfId="36907"/>
    <cellStyle name="Normal 49 5 3" xfId="27796"/>
    <cellStyle name="Normal 49 6" xfId="14084"/>
    <cellStyle name="Normal 49 6 2" xfId="32368"/>
    <cellStyle name="Normal 49 7" xfId="23258"/>
    <cellStyle name="Normal 5" xfId="312"/>
    <cellStyle name="Normal 5 10" xfId="900"/>
    <cellStyle name="Normal 5 11" xfId="948"/>
    <cellStyle name="Normal 5 12" xfId="1023"/>
    <cellStyle name="Normal 5 13" xfId="1097"/>
    <cellStyle name="Normal 5 14" xfId="1170"/>
    <cellStyle name="Normal 5 15" xfId="1232"/>
    <cellStyle name="Normal 5 16" xfId="1257"/>
    <cellStyle name="Normal 5 17" xfId="1309"/>
    <cellStyle name="Normal 5 18" xfId="1275"/>
    <cellStyle name="Normal 5 19" xfId="1335"/>
    <cellStyle name="Normal 5 2" xfId="448"/>
    <cellStyle name="Normal 5 20" xfId="1357"/>
    <cellStyle name="Normal 5 21" xfId="1387"/>
    <cellStyle name="Normal 5 22" xfId="1413"/>
    <cellStyle name="Normal 5 23" xfId="1435"/>
    <cellStyle name="Normal 5 24" xfId="1478"/>
    <cellStyle name="Normal 5 25" xfId="1505"/>
    <cellStyle name="Normal 5 26" xfId="1549"/>
    <cellStyle name="Normal 5 27" xfId="1613"/>
    <cellStyle name="Normal 5 28" xfId="1634"/>
    <cellStyle name="Normal 5 29" xfId="1682"/>
    <cellStyle name="Normal 5 3" xfId="472"/>
    <cellStyle name="Normal 5 30" xfId="1708"/>
    <cellStyle name="Normal 5 31" xfId="1906"/>
    <cellStyle name="Normal 5 32" xfId="1925"/>
    <cellStyle name="Normal 5 33" xfId="2124"/>
    <cellStyle name="Normal 5 34" xfId="2143"/>
    <cellStyle name="Normal 5 35" xfId="1778"/>
    <cellStyle name="Normal 5 36" xfId="2093"/>
    <cellStyle name="Normal 5 37" xfId="2310"/>
    <cellStyle name="Normal 5 38" xfId="2620"/>
    <cellStyle name="Normal 5 39" xfId="2787"/>
    <cellStyle name="Normal 5 4" xfId="556"/>
    <cellStyle name="Normal 5 40" xfId="2527"/>
    <cellStyle name="Normal 5 41" xfId="2967"/>
    <cellStyle name="Normal 5 42" xfId="2759"/>
    <cellStyle name="Normal 5 43" xfId="2848"/>
    <cellStyle name="Normal 5 44" xfId="3085"/>
    <cellStyle name="Normal 5 45" xfId="2928"/>
    <cellStyle name="Normal 5 46" xfId="3234"/>
    <cellStyle name="Normal 5 47" xfId="2511"/>
    <cellStyle name="Normal 5 48" xfId="3281"/>
    <cellStyle name="Normal 5 49" xfId="3425"/>
    <cellStyle name="Normal 5 5" xfId="629"/>
    <cellStyle name="Normal 5 50" xfId="3593"/>
    <cellStyle name="Normal 5 51" xfId="4093"/>
    <cellStyle name="Normal 5 52" xfId="4167"/>
    <cellStyle name="Normal 5 53" xfId="4288"/>
    <cellStyle name="Normal 5 54" xfId="4222"/>
    <cellStyle name="Normal 5 55" xfId="4314"/>
    <cellStyle name="Normal 5 56" xfId="4351"/>
    <cellStyle name="Normal 5 57" xfId="4425"/>
    <cellStyle name="Normal 5 58" xfId="4374"/>
    <cellStyle name="Normal 5 59" xfId="4474"/>
    <cellStyle name="Normal 5 6" xfId="698"/>
    <cellStyle name="Normal 5 60" xfId="5602"/>
    <cellStyle name="Normal 5 61" xfId="6524"/>
    <cellStyle name="Normal 5 62" xfId="6568"/>
    <cellStyle name="Normal 5 63" xfId="6604"/>
    <cellStyle name="Normal 5 7" xfId="670"/>
    <cellStyle name="Normal 5 8" xfId="759"/>
    <cellStyle name="Normal 5 9" xfId="875"/>
    <cellStyle name="Normal 50" xfId="4191"/>
    <cellStyle name="Normal 50 2" xfId="4878"/>
    <cellStyle name="Normal 50 2 2" xfId="5604"/>
    <cellStyle name="Normal 50 2 2 2" xfId="8008"/>
    <cellStyle name="Normal 50 2 2 2 2" xfId="12551"/>
    <cellStyle name="Normal 50 2 2 2 2 2" xfId="21937"/>
    <cellStyle name="Normal 50 2 2 2 2 2 2" xfId="40221"/>
    <cellStyle name="Normal 50 2 2 2 2 3" xfId="31110"/>
    <cellStyle name="Normal 50 2 2 2 3" xfId="17397"/>
    <cellStyle name="Normal 50 2 2 2 3 2" xfId="35681"/>
    <cellStyle name="Normal 50 2 2 2 4" xfId="26570"/>
    <cellStyle name="Normal 50 2 2 3" xfId="10280"/>
    <cellStyle name="Normal 50 2 2 3 2" xfId="19666"/>
    <cellStyle name="Normal 50 2 2 3 2 2" xfId="37950"/>
    <cellStyle name="Normal 50 2 2 3 3" xfId="28839"/>
    <cellStyle name="Normal 50 2 2 4" xfId="15127"/>
    <cellStyle name="Normal 50 2 2 4 2" xfId="33411"/>
    <cellStyle name="Normal 50 2 2 5" xfId="24301"/>
    <cellStyle name="Normal 50 2 3" xfId="7316"/>
    <cellStyle name="Normal 50 2 3 2" xfId="11859"/>
    <cellStyle name="Normal 50 2 3 2 2" xfId="21245"/>
    <cellStyle name="Normal 50 2 3 2 2 2" xfId="39529"/>
    <cellStyle name="Normal 50 2 3 2 3" xfId="30418"/>
    <cellStyle name="Normal 50 2 3 3" xfId="16705"/>
    <cellStyle name="Normal 50 2 3 3 2" xfId="34989"/>
    <cellStyle name="Normal 50 2 3 4" xfId="25878"/>
    <cellStyle name="Normal 50 2 4" xfId="9588"/>
    <cellStyle name="Normal 50 2 4 2" xfId="18974"/>
    <cellStyle name="Normal 50 2 4 2 2" xfId="37258"/>
    <cellStyle name="Normal 50 2 4 3" xfId="28147"/>
    <cellStyle name="Normal 50 2 5" xfId="14435"/>
    <cellStyle name="Normal 50 2 5 2" xfId="32719"/>
    <cellStyle name="Normal 50 2 6" xfId="23609"/>
    <cellStyle name="Normal 50 3" xfId="5603"/>
    <cellStyle name="Normal 50 3 2" xfId="8007"/>
    <cellStyle name="Normal 50 3 2 2" xfId="12550"/>
    <cellStyle name="Normal 50 3 2 2 2" xfId="21936"/>
    <cellStyle name="Normal 50 3 2 2 2 2" xfId="40220"/>
    <cellStyle name="Normal 50 3 2 2 3" xfId="31109"/>
    <cellStyle name="Normal 50 3 2 3" xfId="17396"/>
    <cellStyle name="Normal 50 3 2 3 2" xfId="35680"/>
    <cellStyle name="Normal 50 3 2 4" xfId="26569"/>
    <cellStyle name="Normal 50 3 3" xfId="10279"/>
    <cellStyle name="Normal 50 3 3 2" xfId="19665"/>
    <cellStyle name="Normal 50 3 3 2 2" xfId="37949"/>
    <cellStyle name="Normal 50 3 3 3" xfId="28838"/>
    <cellStyle name="Normal 50 3 4" xfId="15126"/>
    <cellStyle name="Normal 50 3 4 2" xfId="33410"/>
    <cellStyle name="Normal 50 3 5" xfId="24300"/>
    <cellStyle name="Normal 50 4" xfId="6966"/>
    <cellStyle name="Normal 50 4 2" xfId="11509"/>
    <cellStyle name="Normal 50 4 2 2" xfId="20895"/>
    <cellStyle name="Normal 50 4 2 2 2" xfId="39179"/>
    <cellStyle name="Normal 50 4 2 3" xfId="30068"/>
    <cellStyle name="Normal 50 4 3" xfId="16355"/>
    <cellStyle name="Normal 50 4 3 2" xfId="34639"/>
    <cellStyle name="Normal 50 4 4" xfId="25528"/>
    <cellStyle name="Normal 50 5" xfId="9238"/>
    <cellStyle name="Normal 50 5 2" xfId="18624"/>
    <cellStyle name="Normal 50 5 2 2" xfId="36908"/>
    <cellStyle name="Normal 50 5 3" xfId="27797"/>
    <cellStyle name="Normal 50 6" xfId="14085"/>
    <cellStyle name="Normal 50 6 2" xfId="32369"/>
    <cellStyle name="Normal 50 7" xfId="23259"/>
    <cellStyle name="Normal 51" xfId="4192"/>
    <cellStyle name="Normal 51 2" xfId="4879"/>
    <cellStyle name="Normal 51 2 2" xfId="5606"/>
    <cellStyle name="Normal 51 2 2 2" xfId="8010"/>
    <cellStyle name="Normal 51 2 2 2 2" xfId="12553"/>
    <cellStyle name="Normal 51 2 2 2 2 2" xfId="21939"/>
    <cellStyle name="Normal 51 2 2 2 2 2 2" xfId="40223"/>
    <cellStyle name="Normal 51 2 2 2 2 3" xfId="31112"/>
    <cellStyle name="Normal 51 2 2 2 3" xfId="17399"/>
    <cellStyle name="Normal 51 2 2 2 3 2" xfId="35683"/>
    <cellStyle name="Normal 51 2 2 2 4" xfId="26572"/>
    <cellStyle name="Normal 51 2 2 3" xfId="10282"/>
    <cellStyle name="Normal 51 2 2 3 2" xfId="19668"/>
    <cellStyle name="Normal 51 2 2 3 2 2" xfId="37952"/>
    <cellStyle name="Normal 51 2 2 3 3" xfId="28841"/>
    <cellStyle name="Normal 51 2 2 4" xfId="15129"/>
    <cellStyle name="Normal 51 2 2 4 2" xfId="33413"/>
    <cellStyle name="Normal 51 2 2 5" xfId="24303"/>
    <cellStyle name="Normal 51 2 3" xfId="7317"/>
    <cellStyle name="Normal 51 2 3 2" xfId="11860"/>
    <cellStyle name="Normal 51 2 3 2 2" xfId="21246"/>
    <cellStyle name="Normal 51 2 3 2 2 2" xfId="39530"/>
    <cellStyle name="Normal 51 2 3 2 3" xfId="30419"/>
    <cellStyle name="Normal 51 2 3 3" xfId="16706"/>
    <cellStyle name="Normal 51 2 3 3 2" xfId="34990"/>
    <cellStyle name="Normal 51 2 3 4" xfId="25879"/>
    <cellStyle name="Normal 51 2 4" xfId="9589"/>
    <cellStyle name="Normal 51 2 4 2" xfId="18975"/>
    <cellStyle name="Normal 51 2 4 2 2" xfId="37259"/>
    <cellStyle name="Normal 51 2 4 3" xfId="28148"/>
    <cellStyle name="Normal 51 2 5" xfId="14436"/>
    <cellStyle name="Normal 51 2 5 2" xfId="32720"/>
    <cellStyle name="Normal 51 2 6" xfId="23610"/>
    <cellStyle name="Normal 51 3" xfId="5605"/>
    <cellStyle name="Normal 51 3 2" xfId="8009"/>
    <cellStyle name="Normal 51 3 2 2" xfId="12552"/>
    <cellStyle name="Normal 51 3 2 2 2" xfId="21938"/>
    <cellStyle name="Normal 51 3 2 2 2 2" xfId="40222"/>
    <cellStyle name="Normal 51 3 2 2 3" xfId="31111"/>
    <cellStyle name="Normal 51 3 2 3" xfId="17398"/>
    <cellStyle name="Normal 51 3 2 3 2" xfId="35682"/>
    <cellStyle name="Normal 51 3 2 4" xfId="26571"/>
    <cellStyle name="Normal 51 3 3" xfId="10281"/>
    <cellStyle name="Normal 51 3 3 2" xfId="19667"/>
    <cellStyle name="Normal 51 3 3 2 2" xfId="37951"/>
    <cellStyle name="Normal 51 3 3 3" xfId="28840"/>
    <cellStyle name="Normal 51 3 4" xfId="15128"/>
    <cellStyle name="Normal 51 3 4 2" xfId="33412"/>
    <cellStyle name="Normal 51 3 5" xfId="24302"/>
    <cellStyle name="Normal 51 4" xfId="6967"/>
    <cellStyle name="Normal 51 4 2" xfId="11510"/>
    <cellStyle name="Normal 51 4 2 2" xfId="20896"/>
    <cellStyle name="Normal 51 4 2 2 2" xfId="39180"/>
    <cellStyle name="Normal 51 4 2 3" xfId="30069"/>
    <cellStyle name="Normal 51 4 3" xfId="16356"/>
    <cellStyle name="Normal 51 4 3 2" xfId="34640"/>
    <cellStyle name="Normal 51 4 4" xfId="25529"/>
    <cellStyle name="Normal 51 5" xfId="9239"/>
    <cellStyle name="Normal 51 5 2" xfId="18625"/>
    <cellStyle name="Normal 51 5 2 2" xfId="36909"/>
    <cellStyle name="Normal 51 5 3" xfId="27798"/>
    <cellStyle name="Normal 51 6" xfId="14086"/>
    <cellStyle name="Normal 51 6 2" xfId="32370"/>
    <cellStyle name="Normal 51 7" xfId="23260"/>
    <cellStyle name="Normal 52" xfId="4888"/>
    <cellStyle name="Normal 52 2" xfId="7326"/>
    <cellStyle name="Normal 52 2 2" xfId="11869"/>
    <cellStyle name="Normal 52 2 2 2" xfId="21255"/>
    <cellStyle name="Normal 52 2 2 2 2" xfId="39539"/>
    <cellStyle name="Normal 52 2 2 3" xfId="30428"/>
    <cellStyle name="Normal 52 2 3" xfId="16715"/>
    <cellStyle name="Normal 52 2 3 2" xfId="34999"/>
    <cellStyle name="Normal 52 2 4" xfId="25888"/>
    <cellStyle name="Normal 52 3" xfId="9598"/>
    <cellStyle name="Normal 52 3 2" xfId="18984"/>
    <cellStyle name="Normal 52 3 2 2" xfId="37268"/>
    <cellStyle name="Normal 52 3 3" xfId="28157"/>
    <cellStyle name="Normal 52 4" xfId="14445"/>
    <cellStyle name="Normal 52 4 2" xfId="32729"/>
    <cellStyle name="Normal 52 5" xfId="23619"/>
    <cellStyle name="Normal 53" xfId="4388"/>
    <cellStyle name="Normal 53 2" xfId="4882"/>
    <cellStyle name="Normal 53 2 2" xfId="5608"/>
    <cellStyle name="Normal 53 2 2 2" xfId="8012"/>
    <cellStyle name="Normal 53 2 2 2 2" xfId="12555"/>
    <cellStyle name="Normal 53 2 2 2 2 2" xfId="21941"/>
    <cellStyle name="Normal 53 2 2 2 2 2 2" xfId="40225"/>
    <cellStyle name="Normal 53 2 2 2 2 3" xfId="31114"/>
    <cellStyle name="Normal 53 2 2 2 3" xfId="17401"/>
    <cellStyle name="Normal 53 2 2 2 3 2" xfId="35685"/>
    <cellStyle name="Normal 53 2 2 2 4" xfId="26574"/>
    <cellStyle name="Normal 53 2 2 3" xfId="10284"/>
    <cellStyle name="Normal 53 2 2 3 2" xfId="19670"/>
    <cellStyle name="Normal 53 2 2 3 2 2" xfId="37954"/>
    <cellStyle name="Normal 53 2 2 3 3" xfId="28843"/>
    <cellStyle name="Normal 53 2 2 4" xfId="15131"/>
    <cellStyle name="Normal 53 2 2 4 2" xfId="33415"/>
    <cellStyle name="Normal 53 2 2 5" xfId="24305"/>
    <cellStyle name="Normal 53 2 3" xfId="7320"/>
    <cellStyle name="Normal 53 2 3 2" xfId="11863"/>
    <cellStyle name="Normal 53 2 3 2 2" xfId="21249"/>
    <cellStyle name="Normal 53 2 3 2 2 2" xfId="39533"/>
    <cellStyle name="Normal 53 2 3 2 3" xfId="30422"/>
    <cellStyle name="Normal 53 2 3 3" xfId="16709"/>
    <cellStyle name="Normal 53 2 3 3 2" xfId="34993"/>
    <cellStyle name="Normal 53 2 3 4" xfId="25882"/>
    <cellStyle name="Normal 53 2 4" xfId="9592"/>
    <cellStyle name="Normal 53 2 4 2" xfId="18978"/>
    <cellStyle name="Normal 53 2 4 2 2" xfId="37262"/>
    <cellStyle name="Normal 53 2 4 3" xfId="28151"/>
    <cellStyle name="Normal 53 2 5" xfId="14439"/>
    <cellStyle name="Normal 53 2 5 2" xfId="32723"/>
    <cellStyle name="Normal 53 2 6" xfId="23613"/>
    <cellStyle name="Normal 53 3" xfId="5607"/>
    <cellStyle name="Normal 53 3 2" xfId="8011"/>
    <cellStyle name="Normal 53 3 2 2" xfId="12554"/>
    <cellStyle name="Normal 53 3 2 2 2" xfId="21940"/>
    <cellStyle name="Normal 53 3 2 2 2 2" xfId="40224"/>
    <cellStyle name="Normal 53 3 2 2 3" xfId="31113"/>
    <cellStyle name="Normal 53 3 2 3" xfId="17400"/>
    <cellStyle name="Normal 53 3 2 3 2" xfId="35684"/>
    <cellStyle name="Normal 53 3 2 4" xfId="26573"/>
    <cellStyle name="Normal 53 3 3" xfId="10283"/>
    <cellStyle name="Normal 53 3 3 2" xfId="19669"/>
    <cellStyle name="Normal 53 3 3 2 2" xfId="37953"/>
    <cellStyle name="Normal 53 3 3 3" xfId="28842"/>
    <cellStyle name="Normal 53 3 4" xfId="15130"/>
    <cellStyle name="Normal 53 3 4 2" xfId="33414"/>
    <cellStyle name="Normal 53 3 5" xfId="24304"/>
    <cellStyle name="Normal 53 4" xfId="6970"/>
    <cellStyle name="Normal 53 4 2" xfId="11513"/>
    <cellStyle name="Normal 53 4 2 2" xfId="20899"/>
    <cellStyle name="Normal 53 4 2 2 2" xfId="39183"/>
    <cellStyle name="Normal 53 4 2 3" xfId="30072"/>
    <cellStyle name="Normal 53 4 3" xfId="16359"/>
    <cellStyle name="Normal 53 4 3 2" xfId="34643"/>
    <cellStyle name="Normal 53 4 4" xfId="25532"/>
    <cellStyle name="Normal 53 5" xfId="9242"/>
    <cellStyle name="Normal 53 5 2" xfId="18628"/>
    <cellStyle name="Normal 53 5 2 2" xfId="36912"/>
    <cellStyle name="Normal 53 5 3" xfId="27801"/>
    <cellStyle name="Normal 53 6" xfId="14089"/>
    <cellStyle name="Normal 53 6 2" xfId="32373"/>
    <cellStyle name="Normal 53 7" xfId="23263"/>
    <cellStyle name="Normal 54" xfId="4389"/>
    <cellStyle name="Normal 54 2" xfId="4883"/>
    <cellStyle name="Normal 54 2 2" xfId="5610"/>
    <cellStyle name="Normal 54 2 2 2" xfId="8014"/>
    <cellStyle name="Normal 54 2 2 2 2" xfId="12557"/>
    <cellStyle name="Normal 54 2 2 2 2 2" xfId="21943"/>
    <cellStyle name="Normal 54 2 2 2 2 2 2" xfId="40227"/>
    <cellStyle name="Normal 54 2 2 2 2 3" xfId="31116"/>
    <cellStyle name="Normal 54 2 2 2 3" xfId="17403"/>
    <cellStyle name="Normal 54 2 2 2 3 2" xfId="35687"/>
    <cellStyle name="Normal 54 2 2 2 4" xfId="26576"/>
    <cellStyle name="Normal 54 2 2 3" xfId="10286"/>
    <cellStyle name="Normal 54 2 2 3 2" xfId="19672"/>
    <cellStyle name="Normal 54 2 2 3 2 2" xfId="37956"/>
    <cellStyle name="Normal 54 2 2 3 3" xfId="28845"/>
    <cellStyle name="Normal 54 2 2 4" xfId="15133"/>
    <cellStyle name="Normal 54 2 2 4 2" xfId="33417"/>
    <cellStyle name="Normal 54 2 2 5" xfId="24307"/>
    <cellStyle name="Normal 54 2 3" xfId="7321"/>
    <cellStyle name="Normal 54 2 3 2" xfId="11864"/>
    <cellStyle name="Normal 54 2 3 2 2" xfId="21250"/>
    <cellStyle name="Normal 54 2 3 2 2 2" xfId="39534"/>
    <cellStyle name="Normal 54 2 3 2 3" xfId="30423"/>
    <cellStyle name="Normal 54 2 3 3" xfId="16710"/>
    <cellStyle name="Normal 54 2 3 3 2" xfId="34994"/>
    <cellStyle name="Normal 54 2 3 4" xfId="25883"/>
    <cellStyle name="Normal 54 2 4" xfId="9593"/>
    <cellStyle name="Normal 54 2 4 2" xfId="18979"/>
    <cellStyle name="Normal 54 2 4 2 2" xfId="37263"/>
    <cellStyle name="Normal 54 2 4 3" xfId="28152"/>
    <cellStyle name="Normal 54 2 5" xfId="14440"/>
    <cellStyle name="Normal 54 2 5 2" xfId="32724"/>
    <cellStyle name="Normal 54 2 6" xfId="23614"/>
    <cellStyle name="Normal 54 3" xfId="5609"/>
    <cellStyle name="Normal 54 3 2" xfId="8013"/>
    <cellStyle name="Normal 54 3 2 2" xfId="12556"/>
    <cellStyle name="Normal 54 3 2 2 2" xfId="21942"/>
    <cellStyle name="Normal 54 3 2 2 2 2" xfId="40226"/>
    <cellStyle name="Normal 54 3 2 2 3" xfId="31115"/>
    <cellStyle name="Normal 54 3 2 3" xfId="17402"/>
    <cellStyle name="Normal 54 3 2 3 2" xfId="35686"/>
    <cellStyle name="Normal 54 3 2 4" xfId="26575"/>
    <cellStyle name="Normal 54 3 3" xfId="10285"/>
    <cellStyle name="Normal 54 3 3 2" xfId="19671"/>
    <cellStyle name="Normal 54 3 3 2 2" xfId="37955"/>
    <cellStyle name="Normal 54 3 3 3" xfId="28844"/>
    <cellStyle name="Normal 54 3 4" xfId="15132"/>
    <cellStyle name="Normal 54 3 4 2" xfId="33416"/>
    <cellStyle name="Normal 54 3 5" xfId="24306"/>
    <cellStyle name="Normal 54 4" xfId="6971"/>
    <cellStyle name="Normal 54 4 2" xfId="11514"/>
    <cellStyle name="Normal 54 4 2 2" xfId="20900"/>
    <cellStyle name="Normal 54 4 2 2 2" xfId="39184"/>
    <cellStyle name="Normal 54 4 2 3" xfId="30073"/>
    <cellStyle name="Normal 54 4 3" xfId="16360"/>
    <cellStyle name="Normal 54 4 3 2" xfId="34644"/>
    <cellStyle name="Normal 54 4 4" xfId="25533"/>
    <cellStyle name="Normal 54 5" xfId="9243"/>
    <cellStyle name="Normal 54 5 2" xfId="18629"/>
    <cellStyle name="Normal 54 5 2 2" xfId="36913"/>
    <cellStyle name="Normal 54 5 3" xfId="27802"/>
    <cellStyle name="Normal 54 6" xfId="14090"/>
    <cellStyle name="Normal 54 6 2" xfId="32374"/>
    <cellStyle name="Normal 54 7" xfId="23264"/>
    <cellStyle name="Normal 55" xfId="4405"/>
    <cellStyle name="Normal 55 2" xfId="4885"/>
    <cellStyle name="Normal 55 2 2" xfId="5612"/>
    <cellStyle name="Normal 55 2 2 2" xfId="8016"/>
    <cellStyle name="Normal 55 2 2 2 2" xfId="12559"/>
    <cellStyle name="Normal 55 2 2 2 2 2" xfId="21945"/>
    <cellStyle name="Normal 55 2 2 2 2 2 2" xfId="40229"/>
    <cellStyle name="Normal 55 2 2 2 2 3" xfId="31118"/>
    <cellStyle name="Normal 55 2 2 2 3" xfId="17405"/>
    <cellStyle name="Normal 55 2 2 2 3 2" xfId="35689"/>
    <cellStyle name="Normal 55 2 2 2 4" xfId="26578"/>
    <cellStyle name="Normal 55 2 2 3" xfId="10288"/>
    <cellStyle name="Normal 55 2 2 3 2" xfId="19674"/>
    <cellStyle name="Normal 55 2 2 3 2 2" xfId="37958"/>
    <cellStyle name="Normal 55 2 2 3 3" xfId="28847"/>
    <cellStyle name="Normal 55 2 2 4" xfId="15135"/>
    <cellStyle name="Normal 55 2 2 4 2" xfId="33419"/>
    <cellStyle name="Normal 55 2 2 5" xfId="24309"/>
    <cellStyle name="Normal 55 2 3" xfId="7323"/>
    <cellStyle name="Normal 55 2 3 2" xfId="11866"/>
    <cellStyle name="Normal 55 2 3 2 2" xfId="21252"/>
    <cellStyle name="Normal 55 2 3 2 2 2" xfId="39536"/>
    <cellStyle name="Normal 55 2 3 2 3" xfId="30425"/>
    <cellStyle name="Normal 55 2 3 3" xfId="16712"/>
    <cellStyle name="Normal 55 2 3 3 2" xfId="34996"/>
    <cellStyle name="Normal 55 2 3 4" xfId="25885"/>
    <cellStyle name="Normal 55 2 4" xfId="9595"/>
    <cellStyle name="Normal 55 2 4 2" xfId="18981"/>
    <cellStyle name="Normal 55 2 4 2 2" xfId="37265"/>
    <cellStyle name="Normal 55 2 4 3" xfId="28154"/>
    <cellStyle name="Normal 55 2 5" xfId="14442"/>
    <cellStyle name="Normal 55 2 5 2" xfId="32726"/>
    <cellStyle name="Normal 55 2 6" xfId="23616"/>
    <cellStyle name="Normal 55 3" xfId="5611"/>
    <cellStyle name="Normal 55 3 2" xfId="8015"/>
    <cellStyle name="Normal 55 3 2 2" xfId="12558"/>
    <cellStyle name="Normal 55 3 2 2 2" xfId="21944"/>
    <cellStyle name="Normal 55 3 2 2 2 2" xfId="40228"/>
    <cellStyle name="Normal 55 3 2 2 3" xfId="31117"/>
    <cellStyle name="Normal 55 3 2 3" xfId="17404"/>
    <cellStyle name="Normal 55 3 2 3 2" xfId="35688"/>
    <cellStyle name="Normal 55 3 2 4" xfId="26577"/>
    <cellStyle name="Normal 55 3 3" xfId="10287"/>
    <cellStyle name="Normal 55 3 3 2" xfId="19673"/>
    <cellStyle name="Normal 55 3 3 2 2" xfId="37957"/>
    <cellStyle name="Normal 55 3 3 3" xfId="28846"/>
    <cellStyle name="Normal 55 3 4" xfId="15134"/>
    <cellStyle name="Normal 55 3 4 2" xfId="33418"/>
    <cellStyle name="Normal 55 3 5" xfId="24308"/>
    <cellStyle name="Normal 55 4" xfId="6973"/>
    <cellStyle name="Normal 55 4 2" xfId="11516"/>
    <cellStyle name="Normal 55 4 2 2" xfId="20902"/>
    <cellStyle name="Normal 55 4 2 2 2" xfId="39186"/>
    <cellStyle name="Normal 55 4 2 3" xfId="30075"/>
    <cellStyle name="Normal 55 4 3" xfId="16362"/>
    <cellStyle name="Normal 55 4 3 2" xfId="34646"/>
    <cellStyle name="Normal 55 4 4" xfId="25535"/>
    <cellStyle name="Normal 55 5" xfId="9245"/>
    <cellStyle name="Normal 55 5 2" xfId="18631"/>
    <cellStyle name="Normal 55 5 2 2" xfId="36915"/>
    <cellStyle name="Normal 55 5 3" xfId="27804"/>
    <cellStyle name="Normal 55 6" xfId="14092"/>
    <cellStyle name="Normal 55 6 2" xfId="32376"/>
    <cellStyle name="Normal 55 7" xfId="23266"/>
    <cellStyle name="Normal 56" xfId="4450"/>
    <cellStyle name="Normal 56 2" xfId="4887"/>
    <cellStyle name="Normal 56 2 2" xfId="5614"/>
    <cellStyle name="Normal 56 2 2 2" xfId="8018"/>
    <cellStyle name="Normal 56 2 2 2 2" xfId="12561"/>
    <cellStyle name="Normal 56 2 2 2 2 2" xfId="21947"/>
    <cellStyle name="Normal 56 2 2 2 2 2 2" xfId="40231"/>
    <cellStyle name="Normal 56 2 2 2 2 3" xfId="31120"/>
    <cellStyle name="Normal 56 2 2 2 3" xfId="17407"/>
    <cellStyle name="Normal 56 2 2 2 3 2" xfId="35691"/>
    <cellStyle name="Normal 56 2 2 2 4" xfId="26580"/>
    <cellStyle name="Normal 56 2 2 3" xfId="10290"/>
    <cellStyle name="Normal 56 2 2 3 2" xfId="19676"/>
    <cellStyle name="Normal 56 2 2 3 2 2" xfId="37960"/>
    <cellStyle name="Normal 56 2 2 3 3" xfId="28849"/>
    <cellStyle name="Normal 56 2 2 4" xfId="15137"/>
    <cellStyle name="Normal 56 2 2 4 2" xfId="33421"/>
    <cellStyle name="Normal 56 2 2 5" xfId="24311"/>
    <cellStyle name="Normal 56 2 3" xfId="7325"/>
    <cellStyle name="Normal 56 2 3 2" xfId="11868"/>
    <cellStyle name="Normal 56 2 3 2 2" xfId="21254"/>
    <cellStyle name="Normal 56 2 3 2 2 2" xfId="39538"/>
    <cellStyle name="Normal 56 2 3 2 3" xfId="30427"/>
    <cellStyle name="Normal 56 2 3 3" xfId="16714"/>
    <cellStyle name="Normal 56 2 3 3 2" xfId="34998"/>
    <cellStyle name="Normal 56 2 3 4" xfId="25887"/>
    <cellStyle name="Normal 56 2 4" xfId="9597"/>
    <cellStyle name="Normal 56 2 4 2" xfId="18983"/>
    <cellStyle name="Normal 56 2 4 2 2" xfId="37267"/>
    <cellStyle name="Normal 56 2 4 3" xfId="28156"/>
    <cellStyle name="Normal 56 2 5" xfId="14444"/>
    <cellStyle name="Normal 56 2 5 2" xfId="32728"/>
    <cellStyle name="Normal 56 2 6" xfId="23618"/>
    <cellStyle name="Normal 56 3" xfId="5613"/>
    <cellStyle name="Normal 56 3 2" xfId="8017"/>
    <cellStyle name="Normal 56 3 2 2" xfId="12560"/>
    <cellStyle name="Normal 56 3 2 2 2" xfId="21946"/>
    <cellStyle name="Normal 56 3 2 2 2 2" xfId="40230"/>
    <cellStyle name="Normal 56 3 2 2 3" xfId="31119"/>
    <cellStyle name="Normal 56 3 2 3" xfId="17406"/>
    <cellStyle name="Normal 56 3 2 3 2" xfId="35690"/>
    <cellStyle name="Normal 56 3 2 4" xfId="26579"/>
    <cellStyle name="Normal 56 3 3" xfId="10289"/>
    <cellStyle name="Normal 56 3 3 2" xfId="19675"/>
    <cellStyle name="Normal 56 3 3 2 2" xfId="37959"/>
    <cellStyle name="Normal 56 3 3 3" xfId="28848"/>
    <cellStyle name="Normal 56 3 4" xfId="15136"/>
    <cellStyle name="Normal 56 3 4 2" xfId="33420"/>
    <cellStyle name="Normal 56 3 5" xfId="24310"/>
    <cellStyle name="Normal 56 4" xfId="6975"/>
    <cellStyle name="Normal 56 4 2" xfId="11518"/>
    <cellStyle name="Normal 56 4 2 2" xfId="20904"/>
    <cellStyle name="Normal 56 4 2 2 2" xfId="39188"/>
    <cellStyle name="Normal 56 4 2 3" xfId="30077"/>
    <cellStyle name="Normal 56 4 3" xfId="16364"/>
    <cellStyle name="Normal 56 4 3 2" xfId="34648"/>
    <cellStyle name="Normal 56 4 4" xfId="25537"/>
    <cellStyle name="Normal 56 5" xfId="9247"/>
    <cellStyle name="Normal 56 5 2" xfId="18633"/>
    <cellStyle name="Normal 56 5 2 2" xfId="36917"/>
    <cellStyle name="Normal 56 5 3" xfId="27806"/>
    <cellStyle name="Normal 56 6" xfId="14094"/>
    <cellStyle name="Normal 56 6 2" xfId="32378"/>
    <cellStyle name="Normal 56 7" xfId="23268"/>
    <cellStyle name="Normal 57" xfId="6504"/>
    <cellStyle name="Normal 57 2" xfId="8871"/>
    <cellStyle name="Normal 57 2 2" xfId="13414"/>
    <cellStyle name="Normal 57 2 2 2" xfId="22800"/>
    <cellStyle name="Normal 57 2 2 2 2" xfId="41084"/>
    <cellStyle name="Normal 57 2 2 3" xfId="31973"/>
    <cellStyle name="Normal 57 2 3" xfId="18260"/>
    <cellStyle name="Normal 57 2 3 2" xfId="36544"/>
    <cellStyle name="Normal 57 2 4" xfId="27433"/>
    <cellStyle name="Normal 57 3" xfId="11143"/>
    <cellStyle name="Normal 57 3 2" xfId="20529"/>
    <cellStyle name="Normal 57 3 2 2" xfId="38813"/>
    <cellStyle name="Normal 57 3 3" xfId="29702"/>
    <cellStyle name="Normal 57 4" xfId="15990"/>
    <cellStyle name="Normal 57 4 2" xfId="34274"/>
    <cellStyle name="Normal 57 5" xfId="25164"/>
    <cellStyle name="Normal 58" xfId="6548"/>
    <cellStyle name="Normal 58 2" xfId="8873"/>
    <cellStyle name="Normal 58 2 2" xfId="13416"/>
    <cellStyle name="Normal 58 2 2 2" xfId="22802"/>
    <cellStyle name="Normal 58 2 2 2 2" xfId="41086"/>
    <cellStyle name="Normal 58 2 2 3" xfId="31975"/>
    <cellStyle name="Normal 58 2 3" xfId="18262"/>
    <cellStyle name="Normal 58 2 3 2" xfId="36546"/>
    <cellStyle name="Normal 58 2 4" xfId="27435"/>
    <cellStyle name="Normal 58 3" xfId="11145"/>
    <cellStyle name="Normal 58 3 2" xfId="20531"/>
    <cellStyle name="Normal 58 3 2 2" xfId="38815"/>
    <cellStyle name="Normal 58 3 3" xfId="29704"/>
    <cellStyle name="Normal 58 4" xfId="15992"/>
    <cellStyle name="Normal 58 4 2" xfId="34276"/>
    <cellStyle name="Normal 58 5" xfId="25166"/>
    <cellStyle name="Normal 59" xfId="6593"/>
    <cellStyle name="Normal 6" xfId="313"/>
    <cellStyle name="Normal 6 10" xfId="901"/>
    <cellStyle name="Normal 6 11" xfId="949"/>
    <cellStyle name="Normal 6 12" xfId="1024"/>
    <cellStyle name="Normal 6 13" xfId="1098"/>
    <cellStyle name="Normal 6 14" xfId="1171"/>
    <cellStyle name="Normal 6 15" xfId="1233"/>
    <cellStyle name="Normal 6 16" xfId="1258"/>
    <cellStyle name="Normal 6 17" xfId="1310"/>
    <cellStyle name="Normal 6 18" xfId="1274"/>
    <cellStyle name="Normal 6 19" xfId="1361"/>
    <cellStyle name="Normal 6 2" xfId="449"/>
    <cellStyle name="Normal 6 20" xfId="1358"/>
    <cellStyle name="Normal 6 21" xfId="1388"/>
    <cellStyle name="Normal 6 22" xfId="1439"/>
    <cellStyle name="Normal 6 23" xfId="1436"/>
    <cellStyle name="Normal 6 24" xfId="1479"/>
    <cellStyle name="Normal 6 25" xfId="1506"/>
    <cellStyle name="Normal 6 26" xfId="1550"/>
    <cellStyle name="Normal 6 27" xfId="1653"/>
    <cellStyle name="Normal 6 28" xfId="1631"/>
    <cellStyle name="Normal 6 29" xfId="1683"/>
    <cellStyle name="Normal 6 3" xfId="473"/>
    <cellStyle name="Normal 6 30" xfId="1709"/>
    <cellStyle name="Normal 6 31" xfId="1916"/>
    <cellStyle name="Normal 6 32" xfId="1924"/>
    <cellStyle name="Normal 6 33" xfId="2105"/>
    <cellStyle name="Normal 6 34" xfId="1807"/>
    <cellStyle name="Normal 6 35" xfId="2240"/>
    <cellStyle name="Normal 6 36" xfId="2261"/>
    <cellStyle name="Normal 6 37" xfId="2311"/>
    <cellStyle name="Normal 6 38" xfId="2621"/>
    <cellStyle name="Normal 6 39" xfId="2818"/>
    <cellStyle name="Normal 6 4" xfId="557"/>
    <cellStyle name="Normal 6 40" xfId="2574"/>
    <cellStyle name="Normal 6 41" xfId="2893"/>
    <cellStyle name="Normal 6 42" xfId="2504"/>
    <cellStyle name="Normal 6 43" xfId="2987"/>
    <cellStyle name="Normal 6 44" xfId="2691"/>
    <cellStyle name="Normal 6 45" xfId="2665"/>
    <cellStyle name="Normal 6 46" xfId="3210"/>
    <cellStyle name="Normal 6 47" xfId="2696"/>
    <cellStyle name="Normal 6 48" xfId="3282"/>
    <cellStyle name="Normal 6 49" xfId="3415"/>
    <cellStyle name="Normal 6 5" xfId="630"/>
    <cellStyle name="Normal 6 50" xfId="3446"/>
    <cellStyle name="Normal 6 51" xfId="4094"/>
    <cellStyle name="Normal 6 52" xfId="4168"/>
    <cellStyle name="Normal 6 53" xfId="4289"/>
    <cellStyle name="Normal 6 54" xfId="4221"/>
    <cellStyle name="Normal 6 55" xfId="4315"/>
    <cellStyle name="Normal 6 56" xfId="4352"/>
    <cellStyle name="Normal 6 57" xfId="4426"/>
    <cellStyle name="Normal 6 58" xfId="4375"/>
    <cellStyle name="Normal 6 59" xfId="4475"/>
    <cellStyle name="Normal 6 6" xfId="699"/>
    <cellStyle name="Normal 6 60" xfId="5615"/>
    <cellStyle name="Normal 6 61" xfId="6525"/>
    <cellStyle name="Normal 6 62" xfId="6569"/>
    <cellStyle name="Normal 6 63" xfId="6605"/>
    <cellStyle name="Normal 6 7" xfId="671"/>
    <cellStyle name="Normal 6 8" xfId="760"/>
    <cellStyle name="Normal 6 9" xfId="876"/>
    <cellStyle name="Normal 60" xfId="6596"/>
    <cellStyle name="Normal 60 2" xfId="8876"/>
    <cellStyle name="Normal 60 2 2" xfId="13419"/>
    <cellStyle name="Normal 60 2 2 2" xfId="22805"/>
    <cellStyle name="Normal 60 2 2 2 2" xfId="41089"/>
    <cellStyle name="Normal 60 2 2 3" xfId="31978"/>
    <cellStyle name="Normal 60 2 3" xfId="18265"/>
    <cellStyle name="Normal 60 2 3 2" xfId="36549"/>
    <cellStyle name="Normal 60 2 4" xfId="27438"/>
    <cellStyle name="Normal 60 3" xfId="11148"/>
    <cellStyle name="Normal 60 3 2" xfId="20534"/>
    <cellStyle name="Normal 60 3 2 2" xfId="38818"/>
    <cellStyle name="Normal 60 3 3" xfId="29707"/>
    <cellStyle name="Normal 60 4" xfId="15995"/>
    <cellStyle name="Normal 60 4 2" xfId="34279"/>
    <cellStyle name="Normal 60 5" xfId="25169"/>
    <cellStyle name="Normal 61" xfId="6598"/>
    <cellStyle name="Normal 61 10" xfId="15996"/>
    <cellStyle name="Normal 61 10 2" xfId="34280"/>
    <cellStyle name="Normal 61 11" xfId="22848"/>
    <cellStyle name="Normal 61 11 2" xfId="41132"/>
    <cellStyle name="Normal 61 12" xfId="22896"/>
    <cellStyle name="Normal 61 12 2" xfId="41180"/>
    <cellStyle name="Normal 61 13" xfId="22899"/>
    <cellStyle name="Normal 61 14" xfId="41187"/>
    <cellStyle name="Normal 61 15" xfId="41342"/>
    <cellStyle name="Normal 61 16" xfId="41346"/>
    <cellStyle name="Normal 61 2" xfId="6613"/>
    <cellStyle name="Normal 61 2 2" xfId="8882"/>
    <cellStyle name="Normal 61 2 2 2" xfId="13424"/>
    <cellStyle name="Normal 61 2 2 2 2" xfId="22810"/>
    <cellStyle name="Normal 61 2 2 2 2 2" xfId="41094"/>
    <cellStyle name="Normal 61 2 2 2 3" xfId="31983"/>
    <cellStyle name="Normal 61 2 2 3" xfId="18270"/>
    <cellStyle name="Normal 61 2 2 3 2" xfId="36554"/>
    <cellStyle name="Normal 61 2 2 4" xfId="27443"/>
    <cellStyle name="Normal 61 2 3" xfId="11157"/>
    <cellStyle name="Normal 61 2 3 2" xfId="20543"/>
    <cellStyle name="Normal 61 2 3 2 2" xfId="38827"/>
    <cellStyle name="Normal 61 2 3 3" xfId="29716"/>
    <cellStyle name="Normal 61 2 4" xfId="16003"/>
    <cellStyle name="Normal 61 2 4 2" xfId="34287"/>
    <cellStyle name="Normal 61 2 5" xfId="25176"/>
    <cellStyle name="Normal 61 3" xfId="6621"/>
    <cellStyle name="Normal 61 3 2" xfId="11164"/>
    <cellStyle name="Normal 61 3 2 2" xfId="20550"/>
    <cellStyle name="Normal 61 3 2 2 2" xfId="38834"/>
    <cellStyle name="Normal 61 3 2 3" xfId="29723"/>
    <cellStyle name="Normal 61 3 3" xfId="16010"/>
    <cellStyle name="Normal 61 3 3 2" xfId="34294"/>
    <cellStyle name="Normal 61 3 4" xfId="25183"/>
    <cellStyle name="Normal 61 4" xfId="8892"/>
    <cellStyle name="Normal 61 4 2" xfId="13432"/>
    <cellStyle name="Normal 61 4 2 2" xfId="22818"/>
    <cellStyle name="Normal 61 4 2 2 2" xfId="41102"/>
    <cellStyle name="Normal 61 4 2 3" xfId="31991"/>
    <cellStyle name="Normal 61 4 3" xfId="18278"/>
    <cellStyle name="Normal 61 4 3 2" xfId="36562"/>
    <cellStyle name="Normal 61 4 4" xfId="27451"/>
    <cellStyle name="Normal 61 5" xfId="11149"/>
    <cellStyle name="Normal 61 5 2" xfId="20535"/>
    <cellStyle name="Normal 61 5 2 2" xfId="38819"/>
    <cellStyle name="Normal 61 5 3" xfId="29708"/>
    <cellStyle name="Normal 61 6" xfId="13441"/>
    <cellStyle name="Normal 61 6 2" xfId="22826"/>
    <cellStyle name="Normal 61 6 2 2" xfId="41110"/>
    <cellStyle name="Normal 61 6 3" xfId="31999"/>
    <cellStyle name="Normal 61 7" xfId="13454"/>
    <cellStyle name="Normal 61 7 2" xfId="22832"/>
    <cellStyle name="Normal 61 7 2 2" xfId="41116"/>
    <cellStyle name="Normal 61 7 3" xfId="32005"/>
    <cellStyle name="Normal 61 8" xfId="13732"/>
    <cellStyle name="Normal 61 8 2" xfId="22842"/>
    <cellStyle name="Normal 61 8 2 2" xfId="41126"/>
    <cellStyle name="Normal 61 8 3" xfId="32016"/>
    <cellStyle name="Normal 61 9" xfId="13740"/>
    <cellStyle name="Normal 61 9 2" xfId="32024"/>
    <cellStyle name="Normal 62" xfId="6610"/>
    <cellStyle name="Normal 62 2" xfId="8879"/>
    <cellStyle name="Normal 62 2 2" xfId="13421"/>
    <cellStyle name="Normal 62 2 2 2" xfId="22807"/>
    <cellStyle name="Normal 62 2 2 2 2" xfId="41091"/>
    <cellStyle name="Normal 62 2 2 3" xfId="31980"/>
    <cellStyle name="Normal 62 2 3" xfId="18267"/>
    <cellStyle name="Normal 62 2 3 2" xfId="36551"/>
    <cellStyle name="Normal 62 2 4" xfId="27440"/>
    <cellStyle name="Normal 62 3" xfId="11154"/>
    <cellStyle name="Normal 62 3 2" xfId="20540"/>
    <cellStyle name="Normal 62 3 2 2" xfId="38824"/>
    <cellStyle name="Normal 62 3 3" xfId="29713"/>
    <cellStyle name="Normal 62 4" xfId="16000"/>
    <cellStyle name="Normal 62 4 2" xfId="34284"/>
    <cellStyle name="Normal 62 5" xfId="25173"/>
    <cellStyle name="Normal 63" xfId="6611"/>
    <cellStyle name="Normal 63 2" xfId="8880"/>
    <cellStyle name="Normal 63 2 2" xfId="13422"/>
    <cellStyle name="Normal 63 2 2 2" xfId="22808"/>
    <cellStyle name="Normal 63 2 2 2 2" xfId="41092"/>
    <cellStyle name="Normal 63 2 2 3" xfId="31981"/>
    <cellStyle name="Normal 63 2 3" xfId="18268"/>
    <cellStyle name="Normal 63 2 3 2" xfId="36552"/>
    <cellStyle name="Normal 63 2 4" xfId="27441"/>
    <cellStyle name="Normal 63 3" xfId="11155"/>
    <cellStyle name="Normal 63 3 2" xfId="20541"/>
    <cellStyle name="Normal 63 3 2 2" xfId="38825"/>
    <cellStyle name="Normal 63 3 3" xfId="29714"/>
    <cellStyle name="Normal 63 4" xfId="16001"/>
    <cellStyle name="Normal 63 4 2" xfId="34285"/>
    <cellStyle name="Normal 63 5" xfId="25174"/>
    <cellStyle name="Normal 64" xfId="6612"/>
    <cellStyle name="Normal 64 2" xfId="8881"/>
    <cellStyle name="Normal 64 2 2" xfId="13423"/>
    <cellStyle name="Normal 64 2 2 2" xfId="22809"/>
    <cellStyle name="Normal 64 2 2 2 2" xfId="41093"/>
    <cellStyle name="Normal 64 2 2 3" xfId="31982"/>
    <cellStyle name="Normal 64 2 3" xfId="18269"/>
    <cellStyle name="Normal 64 2 3 2" xfId="36553"/>
    <cellStyle name="Normal 64 2 4" xfId="27442"/>
    <cellStyle name="Normal 64 3" xfId="11156"/>
    <cellStyle name="Normal 64 3 2" xfId="20542"/>
    <cellStyle name="Normal 64 3 2 2" xfId="38826"/>
    <cellStyle name="Normal 64 3 3" xfId="29715"/>
    <cellStyle name="Normal 64 4" xfId="16002"/>
    <cellStyle name="Normal 64 4 2" xfId="34286"/>
    <cellStyle name="Normal 64 5" xfId="25175"/>
    <cellStyle name="Normal 65" xfId="6618"/>
    <cellStyle name="Normal 65 2" xfId="11161"/>
    <cellStyle name="Normal 65 2 2" xfId="20547"/>
    <cellStyle name="Normal 65 2 2 2" xfId="38831"/>
    <cellStyle name="Normal 65 2 3" xfId="29720"/>
    <cellStyle name="Normal 65 3" xfId="16007"/>
    <cellStyle name="Normal 65 3 2" xfId="34291"/>
    <cellStyle name="Normal 65 4" xfId="25180"/>
    <cellStyle name="Normal 66" xfId="6620"/>
    <cellStyle name="Normal 66 2" xfId="11163"/>
    <cellStyle name="Normal 66 2 2" xfId="20549"/>
    <cellStyle name="Normal 66 2 2 2" xfId="38833"/>
    <cellStyle name="Normal 66 2 3" xfId="29722"/>
    <cellStyle name="Normal 66 3" xfId="16009"/>
    <cellStyle name="Normal 66 3 2" xfId="34293"/>
    <cellStyle name="Normal 66 4" xfId="25182"/>
    <cellStyle name="Normal 67" xfId="8886"/>
    <cellStyle name="Normal 67 2" xfId="13428"/>
    <cellStyle name="Normal 67 2 2" xfId="22814"/>
    <cellStyle name="Normal 67 2 2 2" xfId="41098"/>
    <cellStyle name="Normal 67 2 3" xfId="31987"/>
    <cellStyle name="Normal 67 3" xfId="18274"/>
    <cellStyle name="Normal 67 3 2" xfId="36558"/>
    <cellStyle name="Normal 67 4" xfId="27447"/>
    <cellStyle name="Normal 68" xfId="8889"/>
    <cellStyle name="Normal 68 2" xfId="13429"/>
    <cellStyle name="Normal 68 2 2" xfId="22815"/>
    <cellStyle name="Normal 68 2 2 2" xfId="41099"/>
    <cellStyle name="Normal 68 2 3" xfId="31988"/>
    <cellStyle name="Normal 68 3" xfId="18275"/>
    <cellStyle name="Normal 68 3 2" xfId="36559"/>
    <cellStyle name="Normal 68 4" xfId="27448"/>
    <cellStyle name="Normal 69" xfId="8895"/>
    <cellStyle name="Normal 69 2" xfId="13435"/>
    <cellStyle name="Normal 69 2 2" xfId="22821"/>
    <cellStyle name="Normal 69 2 2 2" xfId="41105"/>
    <cellStyle name="Normal 69 2 3" xfId="31994"/>
    <cellStyle name="Normal 69 3" xfId="18281"/>
    <cellStyle name="Normal 69 3 2" xfId="36565"/>
    <cellStyle name="Normal 69 4" xfId="27454"/>
    <cellStyle name="Normal 7" xfId="314"/>
    <cellStyle name="Normal 7 10" xfId="902"/>
    <cellStyle name="Normal 7 11" xfId="950"/>
    <cellStyle name="Normal 7 12" xfId="1025"/>
    <cellStyle name="Normal 7 13" xfId="1099"/>
    <cellStyle name="Normal 7 14" xfId="1172"/>
    <cellStyle name="Normal 7 15" xfId="1234"/>
    <cellStyle name="Normal 7 16" xfId="1259"/>
    <cellStyle name="Normal 7 17" xfId="1311"/>
    <cellStyle name="Normal 7 18" xfId="1273"/>
    <cellStyle name="Normal 7 19" xfId="1362"/>
    <cellStyle name="Normal 7 2" xfId="450"/>
    <cellStyle name="Normal 7 20" xfId="1359"/>
    <cellStyle name="Normal 7 21" xfId="1389"/>
    <cellStyle name="Normal 7 22" xfId="1440"/>
    <cellStyle name="Normal 7 23" xfId="1437"/>
    <cellStyle name="Normal 7 24" xfId="1480"/>
    <cellStyle name="Normal 7 25" xfId="1507"/>
    <cellStyle name="Normal 7 26" xfId="1551"/>
    <cellStyle name="Normal 7 27" xfId="1647"/>
    <cellStyle name="Normal 7 28" xfId="1630"/>
    <cellStyle name="Normal 7 29" xfId="1684"/>
    <cellStyle name="Normal 7 3" xfId="474"/>
    <cellStyle name="Normal 7 30" xfId="1710"/>
    <cellStyle name="Normal 7 31" xfId="1928"/>
    <cellStyle name="Normal 7 32" xfId="1923"/>
    <cellStyle name="Normal 7 33" xfId="2089"/>
    <cellStyle name="Normal 7 34" xfId="2129"/>
    <cellStyle name="Normal 7 35" xfId="2248"/>
    <cellStyle name="Normal 7 36" xfId="2070"/>
    <cellStyle name="Normal 7 37" xfId="2312"/>
    <cellStyle name="Normal 7 38" xfId="2622"/>
    <cellStyle name="Normal 7 39" xfId="2767"/>
    <cellStyle name="Normal 7 4" xfId="558"/>
    <cellStyle name="Normal 7 40" xfId="2593"/>
    <cellStyle name="Normal 7 41" xfId="2798"/>
    <cellStyle name="Normal 7 42" xfId="3013"/>
    <cellStyle name="Normal 7 43" xfId="2493"/>
    <cellStyle name="Normal 7 44" xfId="2740"/>
    <cellStyle name="Normal 7 45" xfId="2662"/>
    <cellStyle name="Normal 7 46" xfId="3215"/>
    <cellStyle name="Normal 7 47" xfId="2474"/>
    <cellStyle name="Normal 7 48" xfId="3283"/>
    <cellStyle name="Normal 7 49" xfId="3403"/>
    <cellStyle name="Normal 7 5" xfId="631"/>
    <cellStyle name="Normal 7 50" xfId="3550"/>
    <cellStyle name="Normal 7 51" xfId="4095"/>
    <cellStyle name="Normal 7 52" xfId="4169"/>
    <cellStyle name="Normal 7 53" xfId="4290"/>
    <cellStyle name="Normal 7 54" xfId="4220"/>
    <cellStyle name="Normal 7 55" xfId="4316"/>
    <cellStyle name="Normal 7 56" xfId="4353"/>
    <cellStyle name="Normal 7 57" xfId="4427"/>
    <cellStyle name="Normal 7 58" xfId="4376"/>
    <cellStyle name="Normal 7 59" xfId="4476"/>
    <cellStyle name="Normal 7 6" xfId="700"/>
    <cellStyle name="Normal 7 60" xfId="5616"/>
    <cellStyle name="Normal 7 61" xfId="6526"/>
    <cellStyle name="Normal 7 62" xfId="6570"/>
    <cellStyle name="Normal 7 63" xfId="6606"/>
    <cellStyle name="Normal 7 7" xfId="672"/>
    <cellStyle name="Normal 7 8" xfId="761"/>
    <cellStyle name="Normal 7 9" xfId="877"/>
    <cellStyle name="Normal 70" xfId="13438"/>
    <cellStyle name="Normal 70 2" xfId="22824"/>
    <cellStyle name="Normal 70 2 2" xfId="41108"/>
    <cellStyle name="Normal 70 3" xfId="31997"/>
    <cellStyle name="Normal 71" xfId="13440"/>
    <cellStyle name="Normal 71 2" xfId="22825"/>
    <cellStyle name="Normal 71 2 2" xfId="41109"/>
    <cellStyle name="Normal 71 3" xfId="31998"/>
    <cellStyle name="Normal 72" xfId="13444"/>
    <cellStyle name="Normal 72 2" xfId="22829"/>
    <cellStyle name="Normal 72 2 2" xfId="41113"/>
    <cellStyle name="Normal 72 3" xfId="32002"/>
    <cellStyle name="Normal 73" xfId="13453"/>
    <cellStyle name="Normal 73 2" xfId="22831"/>
    <cellStyle name="Normal 73 2 2" xfId="41115"/>
    <cellStyle name="Normal 73 3" xfId="32004"/>
    <cellStyle name="Normal 74" xfId="13456"/>
    <cellStyle name="Normal 74 2" xfId="22834"/>
    <cellStyle name="Normal 74 2 2" xfId="41118"/>
    <cellStyle name="Normal 74 3" xfId="32007"/>
    <cellStyle name="Normal 75" xfId="13459"/>
    <cellStyle name="Normal 75 2" xfId="22836"/>
    <cellStyle name="Normal 75 2 2" xfId="41120"/>
    <cellStyle name="Normal 75 3" xfId="32010"/>
    <cellStyle name="Normal 76" xfId="13463"/>
    <cellStyle name="Normal 76 2" xfId="22839"/>
    <cellStyle name="Normal 76 2 2" xfId="41123"/>
    <cellStyle name="Normal 76 3" xfId="32013"/>
    <cellStyle name="Normal 77" xfId="13731"/>
    <cellStyle name="Normal 77 2" xfId="22841"/>
    <cellStyle name="Normal 77 2 2" xfId="41125"/>
    <cellStyle name="Normal 77 3" xfId="32015"/>
    <cellStyle name="Normal 78" xfId="13736"/>
    <cellStyle name="Normal 78 2" xfId="32020"/>
    <cellStyle name="Normal 79" xfId="13742"/>
    <cellStyle name="Normal 79 2" xfId="32026"/>
    <cellStyle name="Normal 8" xfId="315"/>
    <cellStyle name="Normal 8 10" xfId="903"/>
    <cellStyle name="Normal 8 11" xfId="951"/>
    <cellStyle name="Normal 8 12" xfId="1026"/>
    <cellStyle name="Normal 8 13" xfId="1100"/>
    <cellStyle name="Normal 8 14" xfId="1173"/>
    <cellStyle name="Normal 8 15" xfId="1235"/>
    <cellStyle name="Normal 8 16" xfId="1260"/>
    <cellStyle name="Normal 8 17" xfId="1312"/>
    <cellStyle name="Normal 8 18" xfId="1272"/>
    <cellStyle name="Normal 8 19" xfId="1363"/>
    <cellStyle name="Normal 8 2" xfId="451"/>
    <cellStyle name="Normal 8 20" xfId="1360"/>
    <cellStyle name="Normal 8 21" xfId="1390"/>
    <cellStyle name="Normal 8 22" xfId="1441"/>
    <cellStyle name="Normal 8 23" xfId="1438"/>
    <cellStyle name="Normal 8 24" xfId="1481"/>
    <cellStyle name="Normal 8 25" xfId="1508"/>
    <cellStyle name="Normal 8 26" xfId="1552"/>
    <cellStyle name="Normal 8 27" xfId="1640"/>
    <cellStyle name="Normal 8 28" xfId="1626"/>
    <cellStyle name="Normal 8 29" xfId="1685"/>
    <cellStyle name="Normal 8 3" xfId="475"/>
    <cellStyle name="Normal 8 30" xfId="1711"/>
    <cellStyle name="Normal 8 31" xfId="1944"/>
    <cellStyle name="Normal 8 32" xfId="1922"/>
    <cellStyle name="Normal 8 33" xfId="2075"/>
    <cellStyle name="Normal 8 34" xfId="1819"/>
    <cellStyle name="Normal 8 35" xfId="1808"/>
    <cellStyle name="Normal 8 36" xfId="2107"/>
    <cellStyle name="Normal 8 37" xfId="2313"/>
    <cellStyle name="Normal 8 38" xfId="2623"/>
    <cellStyle name="Normal 8 39" xfId="2906"/>
    <cellStyle name="Normal 8 4" xfId="559"/>
    <cellStyle name="Normal 8 40" xfId="2983"/>
    <cellStyle name="Normal 8 41" xfId="2921"/>
    <cellStyle name="Normal 8 42" xfId="2570"/>
    <cellStyle name="Normal 8 43" xfId="3048"/>
    <cellStyle name="Normal 8 44" xfId="3095"/>
    <cellStyle name="Normal 8 45" xfId="2960"/>
    <cellStyle name="Normal 8 46" xfId="2930"/>
    <cellStyle name="Normal 8 47" xfId="3108"/>
    <cellStyle name="Normal 8 48" xfId="3284"/>
    <cellStyle name="Normal 8 49" xfId="3390"/>
    <cellStyle name="Normal 8 5" xfId="632"/>
    <cellStyle name="Normal 8 50" xfId="3595"/>
    <cellStyle name="Normal 8 51" xfId="4096"/>
    <cellStyle name="Normal 8 52" xfId="4170"/>
    <cellStyle name="Normal 8 53" xfId="4291"/>
    <cellStyle name="Normal 8 54" xfId="4219"/>
    <cellStyle name="Normal 8 55" xfId="4317"/>
    <cellStyle name="Normal 8 56" xfId="4354"/>
    <cellStyle name="Normal 8 57" xfId="4428"/>
    <cellStyle name="Normal 8 58" xfId="4377"/>
    <cellStyle name="Normal 8 59" xfId="4477"/>
    <cellStyle name="Normal 8 6" xfId="701"/>
    <cellStyle name="Normal 8 60" xfId="5617"/>
    <cellStyle name="Normal 8 61" xfId="6527"/>
    <cellStyle name="Normal 8 62" xfId="6571"/>
    <cellStyle name="Normal 8 63" xfId="6607"/>
    <cellStyle name="Normal 8 7" xfId="673"/>
    <cellStyle name="Normal 8 8" xfId="762"/>
    <cellStyle name="Normal 8 9" xfId="878"/>
    <cellStyle name="Normal 80" xfId="22846"/>
    <cellStyle name="Normal 80 2" xfId="41130"/>
    <cellStyle name="Normal 81" xfId="22847"/>
    <cellStyle name="Normal 81 2" xfId="41131"/>
    <cellStyle name="Normal 82" xfId="22861"/>
    <cellStyle name="Normal 82 2" xfId="41145"/>
    <cellStyle name="Normal 83" xfId="22895"/>
    <cellStyle name="Normal 83 2" xfId="41179"/>
    <cellStyle name="Normal 84" xfId="22898"/>
    <cellStyle name="Normal 85" xfId="41182"/>
    <cellStyle name="Normal 86" xfId="41184"/>
    <cellStyle name="Normal 87" xfId="41186"/>
    <cellStyle name="Normal 88" xfId="41189"/>
    <cellStyle name="Normal 89" xfId="41318"/>
    <cellStyle name="Normal 9" xfId="316"/>
    <cellStyle name="Normal 9 10" xfId="904"/>
    <cellStyle name="Normal 9 11" xfId="952"/>
    <cellStyle name="Normal 9 12" xfId="1027"/>
    <cellStyle name="Normal 9 13" xfId="1101"/>
    <cellStyle name="Normal 9 14" xfId="1174"/>
    <cellStyle name="Normal 9 15" xfId="1236"/>
    <cellStyle name="Normal 9 16" xfId="1261"/>
    <cellStyle name="Normal 9 17" xfId="1313"/>
    <cellStyle name="Normal 9 18" xfId="1337"/>
    <cellStyle name="Normal 9 19" xfId="1364"/>
    <cellStyle name="Normal 9 2" xfId="452"/>
    <cellStyle name="Normal 9 20" xfId="1391"/>
    <cellStyle name="Normal 9 21" xfId="1415"/>
    <cellStyle name="Normal 9 22" xfId="1442"/>
    <cellStyle name="Normal 9 23" xfId="1455"/>
    <cellStyle name="Normal 9 24" xfId="1482"/>
    <cellStyle name="Normal 9 25" xfId="1509"/>
    <cellStyle name="Normal 9 26" xfId="1553"/>
    <cellStyle name="Normal 9 27" xfId="1636"/>
    <cellStyle name="Normal 9 28" xfId="1622"/>
    <cellStyle name="Normal 9 29" xfId="1686"/>
    <cellStyle name="Normal 9 3" xfId="476"/>
    <cellStyle name="Normal 9 30" xfId="1712"/>
    <cellStyle name="Normal 9 31" xfId="1950"/>
    <cellStyle name="Normal 9 32" xfId="1921"/>
    <cellStyle name="Normal 9 33" xfId="1730"/>
    <cellStyle name="Normal 9 34" xfId="2115"/>
    <cellStyle name="Normal 9 35" xfId="2242"/>
    <cellStyle name="Normal 9 36" xfId="2098"/>
    <cellStyle name="Normal 9 37" xfId="2314"/>
    <cellStyle name="Normal 9 38" xfId="2624"/>
    <cellStyle name="Normal 9 39" xfId="2835"/>
    <cellStyle name="Normal 9 4" xfId="560"/>
    <cellStyle name="Normal 9 40" xfId="2459"/>
    <cellStyle name="Normal 9 41" xfId="2550"/>
    <cellStyle name="Normal 9 42" xfId="3021"/>
    <cellStyle name="Normal 9 43" xfId="2534"/>
    <cellStyle name="Normal 9 44" xfId="2559"/>
    <cellStyle name="Normal 9 45" xfId="3103"/>
    <cellStyle name="Normal 9 46" xfId="2895"/>
    <cellStyle name="Normal 9 47" xfId="3162"/>
    <cellStyle name="Normal 9 48" xfId="3285"/>
    <cellStyle name="Normal 9 49" xfId="3384"/>
    <cellStyle name="Normal 9 5" xfId="633"/>
    <cellStyle name="Normal 9 50" xfId="3655"/>
    <cellStyle name="Normal 9 51" xfId="4097"/>
    <cellStyle name="Normal 9 52" xfId="4171"/>
    <cellStyle name="Normal 9 53" xfId="4292"/>
    <cellStyle name="Normal 9 54" xfId="4218"/>
    <cellStyle name="Normal 9 55" xfId="4318"/>
    <cellStyle name="Normal 9 56" xfId="4355"/>
    <cellStyle name="Normal 9 57" xfId="4429"/>
    <cellStyle name="Normal 9 58" xfId="4378"/>
    <cellStyle name="Normal 9 59" xfId="4478"/>
    <cellStyle name="Normal 9 6" xfId="702"/>
    <cellStyle name="Normal 9 60" xfId="5618"/>
    <cellStyle name="Normal 9 61" xfId="6528"/>
    <cellStyle name="Normal 9 62" xfId="6572"/>
    <cellStyle name="Normal 9 63" xfId="6608"/>
    <cellStyle name="Normal 9 7" xfId="674"/>
    <cellStyle name="Normal 9 8" xfId="816"/>
    <cellStyle name="Normal 9 9" xfId="879"/>
    <cellStyle name="Normal 90" xfId="41340"/>
    <cellStyle name="Normal 91" xfId="41341"/>
    <cellStyle name="Normal 92" xfId="41344"/>
    <cellStyle name="Normal 93" xfId="41345"/>
    <cellStyle name="Normal 94" xfId="41348"/>
    <cellStyle name="Normal 95" xfId="41349"/>
    <cellStyle name="Normal 96" xfId="44423"/>
    <cellStyle name="Normal_Schedule 3 Part 4" xfId="317"/>
    <cellStyle name="Note" xfId="318" builtinId="10" customBuiltin="1"/>
    <cellStyle name="Note 10" xfId="319"/>
    <cellStyle name="Note 10 10" xfId="1176"/>
    <cellStyle name="Note 10 11" xfId="1555"/>
    <cellStyle name="Note 10 12" xfId="1955"/>
    <cellStyle name="Note 10 13" xfId="1918"/>
    <cellStyle name="Note 10 14" xfId="1734"/>
    <cellStyle name="Note 10 15" xfId="2139"/>
    <cellStyle name="Note 10 16" xfId="2264"/>
    <cellStyle name="Note 10 17" xfId="2020"/>
    <cellStyle name="Note 10 18" xfId="2316"/>
    <cellStyle name="Note 10 19" xfId="2626"/>
    <cellStyle name="Note 10 2" xfId="562"/>
    <cellStyle name="Note 10 2 2" xfId="13705"/>
    <cellStyle name="Note 10 20" xfId="2766"/>
    <cellStyle name="Note 10 21" xfId="2528"/>
    <cellStyle name="Note 10 22" xfId="2943"/>
    <cellStyle name="Note 10 23" xfId="2804"/>
    <cellStyle name="Note 10 24" xfId="2837"/>
    <cellStyle name="Note 10 25" xfId="3029"/>
    <cellStyle name="Note 10 26" xfId="3143"/>
    <cellStyle name="Note 10 27" xfId="3233"/>
    <cellStyle name="Note 10 28" xfId="3197"/>
    <cellStyle name="Note 10 29" xfId="3287"/>
    <cellStyle name="Note 10 3" xfId="634"/>
    <cellStyle name="Note 10 30" xfId="3738"/>
    <cellStyle name="Note 10 31" xfId="3570"/>
    <cellStyle name="Note 10 32" xfId="4098"/>
    <cellStyle name="Note 10 33" xfId="4172"/>
    <cellStyle name="Note 10 34" xfId="4293"/>
    <cellStyle name="Note 10 35" xfId="4217"/>
    <cellStyle name="Note 10 36" xfId="4319"/>
    <cellStyle name="Note 10 37" xfId="4356"/>
    <cellStyle name="Note 10 38" xfId="4430"/>
    <cellStyle name="Note 10 39" xfId="4379"/>
    <cellStyle name="Note 10 4" xfId="703"/>
    <cellStyle name="Note 10 40" xfId="4480"/>
    <cellStyle name="Note 10 41" xfId="5619"/>
    <cellStyle name="Note 10 42" xfId="6529"/>
    <cellStyle name="Note 10 43" xfId="6573"/>
    <cellStyle name="Note 10 5" xfId="684"/>
    <cellStyle name="Note 10 6" xfId="817"/>
    <cellStyle name="Note 10 7" xfId="953"/>
    <cellStyle name="Note 10 8" xfId="1029"/>
    <cellStyle name="Note 10 9" xfId="1103"/>
    <cellStyle name="Note 11" xfId="320"/>
    <cellStyle name="Note 11 10" xfId="1177"/>
    <cellStyle name="Note 11 11" xfId="1556"/>
    <cellStyle name="Note 11 12" xfId="1959"/>
    <cellStyle name="Note 11 13" xfId="1917"/>
    <cellStyle name="Note 11 14" xfId="1741"/>
    <cellStyle name="Note 11 15" xfId="1728"/>
    <cellStyle name="Note 11 16" xfId="2230"/>
    <cellStyle name="Note 11 17" xfId="2277"/>
    <cellStyle name="Note 11 18" xfId="2317"/>
    <cellStyle name="Note 11 19" xfId="2627"/>
    <cellStyle name="Note 11 2" xfId="563"/>
    <cellStyle name="Note 11 2 2" xfId="13706"/>
    <cellStyle name="Note 11 20" xfId="2905"/>
    <cellStyle name="Note 11 21" xfId="2575"/>
    <cellStyle name="Note 11 22" xfId="2854"/>
    <cellStyle name="Note 11 23" xfId="2567"/>
    <cellStyle name="Note 11 24" xfId="2686"/>
    <cellStyle name="Note 11 25" xfId="3015"/>
    <cellStyle name="Note 11 26" xfId="3080"/>
    <cellStyle name="Note 11 27" xfId="3209"/>
    <cellStyle name="Note 11 28" xfId="2814"/>
    <cellStyle name="Note 11 29" xfId="3288"/>
    <cellStyle name="Note 11 3" xfId="635"/>
    <cellStyle name="Note 11 30" xfId="3739"/>
    <cellStyle name="Note 11 31" xfId="3448"/>
    <cellStyle name="Note 11 32" xfId="4099"/>
    <cellStyle name="Note 11 33" xfId="4173"/>
    <cellStyle name="Note 11 34" xfId="4294"/>
    <cellStyle name="Note 11 35" xfId="4216"/>
    <cellStyle name="Note 11 36" xfId="4320"/>
    <cellStyle name="Note 11 37" xfId="4357"/>
    <cellStyle name="Note 11 38" xfId="4431"/>
    <cellStyle name="Note 11 39" xfId="4380"/>
    <cellStyle name="Note 11 4" xfId="704"/>
    <cellStyle name="Note 11 40" xfId="4481"/>
    <cellStyle name="Note 11 41" xfId="5620"/>
    <cellStyle name="Note 11 42" xfId="6530"/>
    <cellStyle name="Note 11 43" xfId="6574"/>
    <cellStyle name="Note 11 5" xfId="685"/>
    <cellStyle name="Note 11 6" xfId="818"/>
    <cellStyle name="Note 11 7" xfId="954"/>
    <cellStyle name="Note 11 8" xfId="1030"/>
    <cellStyle name="Note 11 9" xfId="1104"/>
    <cellStyle name="Note 12" xfId="321"/>
    <cellStyle name="Note 12 2" xfId="13707"/>
    <cellStyle name="Note 13" xfId="322"/>
    <cellStyle name="Note 13 2" xfId="13708"/>
    <cellStyle name="Note 14" xfId="323"/>
    <cellStyle name="Note 15" xfId="419"/>
    <cellStyle name="Note 16" xfId="424"/>
    <cellStyle name="Note 17" xfId="427"/>
    <cellStyle name="Note 18" xfId="453"/>
    <cellStyle name="Note 19" xfId="477"/>
    <cellStyle name="Note 2" xfId="324"/>
    <cellStyle name="Note 2 10" xfId="325"/>
    <cellStyle name="Note 2 10 10" xfId="1178"/>
    <cellStyle name="Note 2 10 11" xfId="1557"/>
    <cellStyle name="Note 2 10 12" xfId="1965"/>
    <cellStyle name="Note 2 10 13" xfId="1915"/>
    <cellStyle name="Note 2 10 14" xfId="2259"/>
    <cellStyle name="Note 2 10 15" xfId="1736"/>
    <cellStyle name="Note 2 10 16" xfId="2159"/>
    <cellStyle name="Note 2 10 17" xfId="2010"/>
    <cellStyle name="Note 2 10 18" xfId="2318"/>
    <cellStyle name="Note 2 10 19" xfId="2631"/>
    <cellStyle name="Note 2 10 2" xfId="568"/>
    <cellStyle name="Note 2 10 20" xfId="2904"/>
    <cellStyle name="Note 2 10 21" xfId="2485"/>
    <cellStyle name="Note 2 10 22" xfId="2499"/>
    <cellStyle name="Note 2 10 23" xfId="2773"/>
    <cellStyle name="Note 2 10 24" xfId="3064"/>
    <cellStyle name="Note 2 10 25" xfId="3049"/>
    <cellStyle name="Note 2 10 26" xfId="2708"/>
    <cellStyle name="Note 2 10 27" xfId="3100"/>
    <cellStyle name="Note 2 10 28" xfId="3154"/>
    <cellStyle name="Note 2 10 29" xfId="3290"/>
    <cellStyle name="Note 2 10 3" xfId="643"/>
    <cellStyle name="Note 2 10 30" xfId="3700"/>
    <cellStyle name="Note 2 10 31" xfId="3469"/>
    <cellStyle name="Note 2 10 32" xfId="4482"/>
    <cellStyle name="Note 2 10 33" xfId="5622"/>
    <cellStyle name="Note 2 10 34" xfId="13709"/>
    <cellStyle name="Note 2 10 4" xfId="708"/>
    <cellStyle name="Note 2 10 5" xfId="775"/>
    <cellStyle name="Note 2 10 6" xfId="820"/>
    <cellStyle name="Note 2 10 7" xfId="956"/>
    <cellStyle name="Note 2 10 8" xfId="1031"/>
    <cellStyle name="Note 2 10 9" xfId="1105"/>
    <cellStyle name="Note 2 11" xfId="326"/>
    <cellStyle name="Note 2 11 10" xfId="1179"/>
    <cellStyle name="Note 2 11 11" xfId="1558"/>
    <cellStyle name="Note 2 11 12" xfId="1968"/>
    <cellStyle name="Note 2 11 13" xfId="1914"/>
    <cellStyle name="Note 2 11 14" xfId="2245"/>
    <cellStyle name="Note 2 11 15" xfId="2252"/>
    <cellStyle name="Note 2 11 16" xfId="2282"/>
    <cellStyle name="Note 2 11 17" xfId="2102"/>
    <cellStyle name="Note 2 11 18" xfId="2319"/>
    <cellStyle name="Note 2 11 19" xfId="2632"/>
    <cellStyle name="Note 2 11 2" xfId="569"/>
    <cellStyle name="Note 2 11 20" xfId="2834"/>
    <cellStyle name="Note 2 11 21" xfId="2529"/>
    <cellStyle name="Note 2 11 22" xfId="2918"/>
    <cellStyle name="Note 2 11 23" xfId="2750"/>
    <cellStyle name="Note 2 11 24" xfId="2868"/>
    <cellStyle name="Note 2 11 25" xfId="3127"/>
    <cellStyle name="Note 2 11 26" xfId="3135"/>
    <cellStyle name="Note 2 11 27" xfId="3232"/>
    <cellStyle name="Note 2 11 28" xfId="2959"/>
    <cellStyle name="Note 2 11 29" xfId="3291"/>
    <cellStyle name="Note 2 11 3" xfId="644"/>
    <cellStyle name="Note 2 11 30" xfId="3648"/>
    <cellStyle name="Note 2 11 31" xfId="3411"/>
    <cellStyle name="Note 2 11 32" xfId="4483"/>
    <cellStyle name="Note 2 11 33" xfId="5623"/>
    <cellStyle name="Note 2 11 4" xfId="709"/>
    <cellStyle name="Note 2 11 5" xfId="776"/>
    <cellStyle name="Note 2 11 6" xfId="821"/>
    <cellStyle name="Note 2 11 7" xfId="957"/>
    <cellStyle name="Note 2 11 8" xfId="1032"/>
    <cellStyle name="Note 2 11 9" xfId="1106"/>
    <cellStyle name="Note 2 12" xfId="327"/>
    <cellStyle name="Note 2 12 10" xfId="1180"/>
    <cellStyle name="Note 2 12 11" xfId="1559"/>
    <cellStyle name="Note 2 12 12" xfId="1973"/>
    <cellStyle name="Note 2 12 13" xfId="1913"/>
    <cellStyle name="Note 2 12 14" xfId="1832"/>
    <cellStyle name="Note 2 12 15" xfId="1797"/>
    <cellStyle name="Note 2 12 16" xfId="2275"/>
    <cellStyle name="Note 2 12 17" xfId="2274"/>
    <cellStyle name="Note 2 12 18" xfId="2320"/>
    <cellStyle name="Note 2 12 19" xfId="2633"/>
    <cellStyle name="Note 2 12 2" xfId="570"/>
    <cellStyle name="Note 2 12 20" xfId="2779"/>
    <cellStyle name="Note 2 12 21" xfId="2576"/>
    <cellStyle name="Note 2 12 22" xfId="2794"/>
    <cellStyle name="Note 2 12 23" xfId="2582"/>
    <cellStyle name="Note 2 12 24" xfId="2777"/>
    <cellStyle name="Note 2 12 25" xfId="2692"/>
    <cellStyle name="Note 2 12 26" xfId="3131"/>
    <cellStyle name="Note 2 12 27" xfId="3208"/>
    <cellStyle name="Note 2 12 28" xfId="3147"/>
    <cellStyle name="Note 2 12 29" xfId="3292"/>
    <cellStyle name="Note 2 12 3" xfId="645"/>
    <cellStyle name="Note 2 12 30" xfId="3681"/>
    <cellStyle name="Note 2 12 31" xfId="3421"/>
    <cellStyle name="Note 2 12 32" xfId="4484"/>
    <cellStyle name="Note 2 12 33" xfId="5624"/>
    <cellStyle name="Note 2 12 4" xfId="710"/>
    <cellStyle name="Note 2 12 5" xfId="777"/>
    <cellStyle name="Note 2 12 6" xfId="822"/>
    <cellStyle name="Note 2 12 7" xfId="958"/>
    <cellStyle name="Note 2 12 8" xfId="1033"/>
    <cellStyle name="Note 2 12 9" xfId="1107"/>
    <cellStyle name="Note 2 13" xfId="328"/>
    <cellStyle name="Note 2 14" xfId="329"/>
    <cellStyle name="Note 2 15" xfId="330"/>
    <cellStyle name="Note 2 16" xfId="331"/>
    <cellStyle name="Note 2 17" xfId="332"/>
    <cellStyle name="Note 2 18" xfId="333"/>
    <cellStyle name="Note 2 19" xfId="420"/>
    <cellStyle name="Note 2 19 10" xfId="1591"/>
    <cellStyle name="Note 2 19 11" xfId="1980"/>
    <cellStyle name="Note 2 19 12" xfId="1861"/>
    <cellStyle name="Note 2 19 13" xfId="2122"/>
    <cellStyle name="Note 2 19 14" xfId="1755"/>
    <cellStyle name="Note 2 19 15" xfId="1775"/>
    <cellStyle name="Note 2 19 16" xfId="1834"/>
    <cellStyle name="Note 2 19 17" xfId="2352"/>
    <cellStyle name="Note 2 19 18" xfId="2680"/>
    <cellStyle name="Note 2 19 19" xfId="2747"/>
    <cellStyle name="Note 2 19 2" xfId="652"/>
    <cellStyle name="Note 2 19 20" xfId="2558"/>
    <cellStyle name="Note 2 19 21" xfId="2634"/>
    <cellStyle name="Note 2 19 22" xfId="2826"/>
    <cellStyle name="Note 2 19 23" xfId="2596"/>
    <cellStyle name="Note 2 19 24" xfId="3111"/>
    <cellStyle name="Note 2 19 25" xfId="3164"/>
    <cellStyle name="Note 2 19 26" xfId="2865"/>
    <cellStyle name="Note 2 19 27" xfId="3242"/>
    <cellStyle name="Note 2 19 28" xfId="3327"/>
    <cellStyle name="Note 2 19 29" xfId="3551"/>
    <cellStyle name="Note 2 19 3" xfId="716"/>
    <cellStyle name="Note 2 19 30" xfId="3259"/>
    <cellStyle name="Note 2 19 31" xfId="4516"/>
    <cellStyle name="Note 2 19 32" xfId="5625"/>
    <cellStyle name="Note 2 19 4" xfId="781"/>
    <cellStyle name="Note 2 19 5" xfId="823"/>
    <cellStyle name="Note 2 19 6" xfId="959"/>
    <cellStyle name="Note 2 19 7" xfId="1065"/>
    <cellStyle name="Note 2 19 8" xfId="1139"/>
    <cellStyle name="Note 2 19 9" xfId="1212"/>
    <cellStyle name="Note 2 2" xfId="334"/>
    <cellStyle name="Note 2 2 10" xfId="572"/>
    <cellStyle name="Note 2 2 11" xfId="653"/>
    <cellStyle name="Note 2 2 12" xfId="717"/>
    <cellStyle name="Note 2 2 13" xfId="782"/>
    <cellStyle name="Note 2 2 14" xfId="824"/>
    <cellStyle name="Note 2 2 15" xfId="882"/>
    <cellStyle name="Note 2 2 16" xfId="907"/>
    <cellStyle name="Note 2 2 17" xfId="960"/>
    <cellStyle name="Note 2 2 18" xfId="1034"/>
    <cellStyle name="Note 2 2 19" xfId="1108"/>
    <cellStyle name="Note 2 2 2" xfId="335"/>
    <cellStyle name="Note 2 2 2 10" xfId="825"/>
    <cellStyle name="Note 2 2 2 11" xfId="961"/>
    <cellStyle name="Note 2 2 2 12" xfId="1986"/>
    <cellStyle name="Note 2 2 2 13" xfId="5627"/>
    <cellStyle name="Note 2 2 2 2" xfId="336"/>
    <cellStyle name="Note 2 2 2 2 10" xfId="1182"/>
    <cellStyle name="Note 2 2 2 2 11" xfId="1561"/>
    <cellStyle name="Note 2 2 2 2 12" xfId="1988"/>
    <cellStyle name="Note 2 2 2 2 13" xfId="1910"/>
    <cellStyle name="Note 2 2 2 2 14" xfId="2178"/>
    <cellStyle name="Note 2 2 2 2 15" xfId="1725"/>
    <cellStyle name="Note 2 2 2 2 16" xfId="2173"/>
    <cellStyle name="Note 2 2 2 2 17" xfId="2281"/>
    <cellStyle name="Note 2 2 2 2 18" xfId="2322"/>
    <cellStyle name="Note 2 2 2 2 19" xfId="2639"/>
    <cellStyle name="Note 2 2 2 2 2" xfId="574"/>
    <cellStyle name="Note 2 2 2 2 2 2" xfId="575"/>
    <cellStyle name="Note 2 2 2 2 2 2 2" xfId="964"/>
    <cellStyle name="Note 2 2 2 2 2 2 2 2" xfId="965"/>
    <cellStyle name="Note 2 2 2 2 2 2 2 2 2" xfId="1993"/>
    <cellStyle name="Note 2 2 2 2 2 2 2 2 2 2" xfId="1994"/>
    <cellStyle name="Note 2 2 2 2 2 2 2 2 2 2 2" xfId="5634"/>
    <cellStyle name="Note 2 2 2 2 2 2 2 2 2 2 2 2" xfId="5635"/>
    <cellStyle name="Note 2 2 2 2 2 2 2 2 2 3" xfId="5633"/>
    <cellStyle name="Note 2 2 2 2 2 2 2 2 3" xfId="5632"/>
    <cellStyle name="Note 2 2 2 2 2 2 2 3" xfId="1992"/>
    <cellStyle name="Note 2 2 2 2 2 2 2 4" xfId="5631"/>
    <cellStyle name="Note 2 2 2 2 2 2 3" xfId="1991"/>
    <cellStyle name="Note 2 2 2 2 2 2 4" xfId="5630"/>
    <cellStyle name="Note 2 2 2 2 2 3" xfId="656"/>
    <cellStyle name="Note 2 2 2 2 2 4" xfId="720"/>
    <cellStyle name="Note 2 2 2 2 2 5" xfId="785"/>
    <cellStyle name="Note 2 2 2 2 2 6" xfId="827"/>
    <cellStyle name="Note 2 2 2 2 2 7" xfId="963"/>
    <cellStyle name="Note 2 2 2 2 2 8" xfId="1990"/>
    <cellStyle name="Note 2 2 2 2 2 9" xfId="5629"/>
    <cellStyle name="Note 2 2 2 2 20" xfId="2832"/>
    <cellStyle name="Note 2 2 2 2 21" xfId="2981"/>
    <cellStyle name="Note 2 2 2 2 22" xfId="2933"/>
    <cellStyle name="Note 2 2 2 2 23" xfId="2505"/>
    <cellStyle name="Note 2 2 2 2 24" xfId="2941"/>
    <cellStyle name="Note 2 2 2 2 25" xfId="2477"/>
    <cellStyle name="Note 2 2 2 2 26" xfId="2711"/>
    <cellStyle name="Note 2 2 2 2 27" xfId="3206"/>
    <cellStyle name="Note 2 2 2 2 28" xfId="2842"/>
    <cellStyle name="Note 2 2 2 2 29" xfId="3295"/>
    <cellStyle name="Note 2 2 2 2 3" xfId="655"/>
    <cellStyle name="Note 2 2 2 2 30" xfId="3540"/>
    <cellStyle name="Note 2 2 2 2 31" xfId="3342"/>
    <cellStyle name="Note 2 2 2 2 32" xfId="4486"/>
    <cellStyle name="Note 2 2 2 2 33" xfId="5628"/>
    <cellStyle name="Note 2 2 2 2 4" xfId="719"/>
    <cellStyle name="Note 2 2 2 2 5" xfId="784"/>
    <cellStyle name="Note 2 2 2 2 6" xfId="826"/>
    <cellStyle name="Note 2 2 2 2 7" xfId="962"/>
    <cellStyle name="Note 2 2 2 2 8" xfId="1035"/>
    <cellStyle name="Note 2 2 2 2 9" xfId="1109"/>
    <cellStyle name="Note 2 2 2 3" xfId="337"/>
    <cellStyle name="Note 2 2 2 3 10" xfId="1183"/>
    <cellStyle name="Note 2 2 2 3 11" xfId="1562"/>
    <cellStyle name="Note 2 2 2 3 12" xfId="1997"/>
    <cellStyle name="Note 2 2 2 3 13" xfId="1909"/>
    <cellStyle name="Note 2 2 2 3 14" xfId="2171"/>
    <cellStyle name="Note 2 2 2 3 15" xfId="1813"/>
    <cellStyle name="Note 2 2 2 3 16" xfId="1749"/>
    <cellStyle name="Note 2 2 2 3 17" xfId="1962"/>
    <cellStyle name="Note 2 2 2 3 18" xfId="2323"/>
    <cellStyle name="Note 2 2 2 3 19" xfId="2640"/>
    <cellStyle name="Note 2 2 2 3 2" xfId="576"/>
    <cellStyle name="Note 2 2 2 3 20" xfId="2775"/>
    <cellStyle name="Note 2 2 2 3 21" xfId="2462"/>
    <cellStyle name="Note 2 2 2 3 22" xfId="2785"/>
    <cellStyle name="Note 2 2 2 3 23" xfId="2812"/>
    <cellStyle name="Note 2 2 2 3 24" xfId="2530"/>
    <cellStyle name="Note 2 2 2 3 25" xfId="3086"/>
    <cellStyle name="Note 2 2 2 3 26" xfId="3170"/>
    <cellStyle name="Note 2 2 2 3 27" xfId="2874"/>
    <cellStyle name="Note 2 2 2 3 28" xfId="2638"/>
    <cellStyle name="Note 2 2 2 3 29" xfId="3296"/>
    <cellStyle name="Note 2 2 2 3 3" xfId="657"/>
    <cellStyle name="Note 2 2 2 3 30" xfId="3471"/>
    <cellStyle name="Note 2 2 2 3 31" xfId="3376"/>
    <cellStyle name="Note 2 2 2 3 32" xfId="4487"/>
    <cellStyle name="Note 2 2 2 3 33" xfId="5636"/>
    <cellStyle name="Note 2 2 2 3 4" xfId="721"/>
    <cellStyle name="Note 2 2 2 3 5" xfId="786"/>
    <cellStyle name="Note 2 2 2 3 6" xfId="828"/>
    <cellStyle name="Note 2 2 2 3 7" xfId="966"/>
    <cellStyle name="Note 2 2 2 3 8" xfId="1036"/>
    <cellStyle name="Note 2 2 2 3 9" xfId="1110"/>
    <cellStyle name="Note 2 2 2 4" xfId="338"/>
    <cellStyle name="Note 2 2 2 4 10" xfId="1184"/>
    <cellStyle name="Note 2 2 2 4 11" xfId="1563"/>
    <cellStyle name="Note 2 2 2 4 12" xfId="1998"/>
    <cellStyle name="Note 2 2 2 4 13" xfId="1908"/>
    <cellStyle name="Note 2 2 2 4 14" xfId="1841"/>
    <cellStyle name="Note 2 2 2 4 15" xfId="2142"/>
    <cellStyle name="Note 2 2 2 4 16" xfId="2090"/>
    <cellStyle name="Note 2 2 2 4 17" xfId="2076"/>
    <cellStyle name="Note 2 2 2 4 18" xfId="2324"/>
    <cellStyle name="Note 2 2 2 4 19" xfId="2641"/>
    <cellStyle name="Note 2 2 2 4 2" xfId="577"/>
    <cellStyle name="Note 2 2 2 4 20" xfId="2813"/>
    <cellStyle name="Note 2 2 2 4 21" xfId="2510"/>
    <cellStyle name="Note 2 2 2 4 22" xfId="2720"/>
    <cellStyle name="Note 2 2 2 4 23" xfId="2420"/>
    <cellStyle name="Note 2 2 2 4 24" xfId="3071"/>
    <cellStyle name="Note 2 2 2 4 25" xfId="3098"/>
    <cellStyle name="Note 2 2 2 4 26" xfId="2940"/>
    <cellStyle name="Note 2 2 2 4 27" xfId="2430"/>
    <cellStyle name="Note 2 2 2 4 28" xfId="3020"/>
    <cellStyle name="Note 2 2 2 4 29" xfId="3297"/>
    <cellStyle name="Note 2 2 2 4 3" xfId="658"/>
    <cellStyle name="Note 2 2 2 4 30" xfId="3433"/>
    <cellStyle name="Note 2 2 2 4 31" xfId="3748"/>
    <cellStyle name="Note 2 2 2 4 32" xfId="4488"/>
    <cellStyle name="Note 2 2 2 4 33" xfId="5637"/>
    <cellStyle name="Note 2 2 2 4 4" xfId="722"/>
    <cellStyle name="Note 2 2 2 4 5" xfId="787"/>
    <cellStyle name="Note 2 2 2 4 6" xfId="829"/>
    <cellStyle name="Note 2 2 2 4 7" xfId="967"/>
    <cellStyle name="Note 2 2 2 4 8" xfId="1037"/>
    <cellStyle name="Note 2 2 2 4 9" xfId="1111"/>
    <cellStyle name="Note 2 2 2 5" xfId="339"/>
    <cellStyle name="Note 2 2 2 5 10" xfId="1185"/>
    <cellStyle name="Note 2 2 2 5 11" xfId="1564"/>
    <cellStyle name="Note 2 2 2 5 12" xfId="1999"/>
    <cellStyle name="Note 2 2 2 5 13" xfId="1907"/>
    <cellStyle name="Note 2 2 2 5 14" xfId="2162"/>
    <cellStyle name="Note 2 2 2 5 15" xfId="1969"/>
    <cellStyle name="Note 2 2 2 5 16" xfId="1912"/>
    <cellStyle name="Note 2 2 2 5 17" xfId="2151"/>
    <cellStyle name="Note 2 2 2 5 18" xfId="2325"/>
    <cellStyle name="Note 2 2 2 5 19" xfId="2642"/>
    <cellStyle name="Note 2 2 2 5 2" xfId="578"/>
    <cellStyle name="Note 2 2 2 5 20" xfId="2764"/>
    <cellStyle name="Note 2 2 2 5 21" xfId="2486"/>
    <cellStyle name="Note 2 2 2 5 22" xfId="2547"/>
    <cellStyle name="Note 2 2 2 5 23" xfId="2464"/>
    <cellStyle name="Note 2 2 2 5 24" xfId="2492"/>
    <cellStyle name="Note 2 2 2 5 25" xfId="2500"/>
    <cellStyle name="Note 2 2 2 5 26" xfId="2989"/>
    <cellStyle name="Note 2 2 2 5 27" xfId="2944"/>
    <cellStyle name="Note 2 2 2 5 28" xfId="2452"/>
    <cellStyle name="Note 2 2 2 5 29" xfId="3298"/>
    <cellStyle name="Note 2 2 2 5 3" xfId="659"/>
    <cellStyle name="Note 2 2 2 5 30" xfId="3584"/>
    <cellStyle name="Note 2 2 2 5 31" xfId="3490"/>
    <cellStyle name="Note 2 2 2 5 32" xfId="4489"/>
    <cellStyle name="Note 2 2 2 5 33" xfId="5638"/>
    <cellStyle name="Note 2 2 2 5 4" xfId="723"/>
    <cellStyle name="Note 2 2 2 5 5" xfId="788"/>
    <cellStyle name="Note 2 2 2 5 6" xfId="830"/>
    <cellStyle name="Note 2 2 2 5 7" xfId="968"/>
    <cellStyle name="Note 2 2 2 5 8" xfId="1038"/>
    <cellStyle name="Note 2 2 2 5 9" xfId="1112"/>
    <cellStyle name="Note 2 2 2 6" xfId="573"/>
    <cellStyle name="Note 2 2 2 7" xfId="654"/>
    <cellStyle name="Note 2 2 2 8" xfId="718"/>
    <cellStyle name="Note 2 2 2 9" xfId="783"/>
    <cellStyle name="Note 2 2 20" xfId="1181"/>
    <cellStyle name="Note 2 2 21" xfId="1239"/>
    <cellStyle name="Note 2 2 22" xfId="1264"/>
    <cellStyle name="Note 2 2 23" xfId="1315"/>
    <cellStyle name="Note 2 2 24" xfId="1340"/>
    <cellStyle name="Note 2 2 25" xfId="1367"/>
    <cellStyle name="Note 2 2 26" xfId="1393"/>
    <cellStyle name="Note 2 2 27" xfId="1418"/>
    <cellStyle name="Note 2 2 28" xfId="1444"/>
    <cellStyle name="Note 2 2 29" xfId="1457"/>
    <cellStyle name="Note 2 2 3" xfId="340"/>
    <cellStyle name="Note 2 2 3 10" xfId="1186"/>
    <cellStyle name="Note 2 2 3 11" xfId="1565"/>
    <cellStyle name="Note 2 2 3 12" xfId="2002"/>
    <cellStyle name="Note 2 2 3 13" xfId="1905"/>
    <cellStyle name="Note 2 2 3 14" xfId="2153"/>
    <cellStyle name="Note 2 2 3 15" xfId="1960"/>
    <cellStyle name="Note 2 2 3 16" xfId="2138"/>
    <cellStyle name="Note 2 2 3 17" xfId="1782"/>
    <cellStyle name="Note 2 2 3 18" xfId="2326"/>
    <cellStyle name="Note 2 2 3 19" xfId="2643"/>
    <cellStyle name="Note 2 2 3 2" xfId="579"/>
    <cellStyle name="Note 2 2 3 20" xfId="2902"/>
    <cellStyle name="Note 2 2 3 21" xfId="2980"/>
    <cellStyle name="Note 2 2 3 22" xfId="2966"/>
    <cellStyle name="Note 2 2 3 23" xfId="2924"/>
    <cellStyle name="Note 2 2 3 24" xfId="2441"/>
    <cellStyle name="Note 2 2 3 25" xfId="2791"/>
    <cellStyle name="Note 2 2 3 26" xfId="3096"/>
    <cellStyle name="Note 2 2 3 27" xfId="3231"/>
    <cellStyle name="Note 2 2 3 28" xfId="2911"/>
    <cellStyle name="Note 2 2 3 29" xfId="3299"/>
    <cellStyle name="Note 2 2 3 3" xfId="660"/>
    <cellStyle name="Note 2 2 3 30" xfId="3585"/>
    <cellStyle name="Note 2 2 3 31" xfId="3436"/>
    <cellStyle name="Note 2 2 3 32" xfId="4490"/>
    <cellStyle name="Note 2 2 3 33" xfId="5639"/>
    <cellStyle name="Note 2 2 3 4" xfId="724"/>
    <cellStyle name="Note 2 2 3 5" xfId="789"/>
    <cellStyle name="Note 2 2 3 6" xfId="831"/>
    <cellStyle name="Note 2 2 3 7" xfId="969"/>
    <cellStyle name="Note 2 2 3 8" xfId="1039"/>
    <cellStyle name="Note 2 2 3 9" xfId="1113"/>
    <cellStyle name="Note 2 2 30" xfId="1485"/>
    <cellStyle name="Note 2 2 31" xfId="1512"/>
    <cellStyle name="Note 2 2 32" xfId="1560"/>
    <cellStyle name="Note 2 2 33" xfId="1612"/>
    <cellStyle name="Note 2 2 34" xfId="1602"/>
    <cellStyle name="Note 2 2 35" xfId="1689"/>
    <cellStyle name="Note 2 2 36" xfId="1715"/>
    <cellStyle name="Note 2 2 37" xfId="1981"/>
    <cellStyle name="Note 2 2 38" xfId="1911"/>
    <cellStyle name="Note 2 2 39" xfId="2190"/>
    <cellStyle name="Note 2 2 4" xfId="341"/>
    <cellStyle name="Note 2 2 4 10" xfId="1187"/>
    <cellStyle name="Note 2 2 4 11" xfId="1566"/>
    <cellStyle name="Note 2 2 4 12" xfId="2007"/>
    <cellStyle name="Note 2 2 4 13" xfId="1904"/>
    <cellStyle name="Note 2 2 4 14" xfId="2145"/>
    <cellStyle name="Note 2 2 4 15" xfId="2212"/>
    <cellStyle name="Note 2 2 4 16" xfId="1978"/>
    <cellStyle name="Note 2 2 4 17" xfId="2278"/>
    <cellStyle name="Note 2 2 4 18" xfId="2327"/>
    <cellStyle name="Note 2 2 4 19" xfId="2644"/>
    <cellStyle name="Note 2 2 4 2" xfId="580"/>
    <cellStyle name="Note 2 2 4 20" xfId="2831"/>
    <cellStyle name="Note 2 2 4 21" xfId="2470"/>
    <cellStyle name="Note 2 2 4 22" xfId="2890"/>
    <cellStyle name="Note 2 2 4 23" xfId="2568"/>
    <cellStyle name="Note 2 2 4 24" xfId="2487"/>
    <cellStyle name="Note 2 2 4 25" xfId="2595"/>
    <cellStyle name="Note 2 2 4 26" xfId="2721"/>
    <cellStyle name="Note 2 2 4 27" xfId="3205"/>
    <cellStyle name="Note 2 2 4 28" xfId="3194"/>
    <cellStyle name="Note 2 2 4 29" xfId="3300"/>
    <cellStyle name="Note 2 2 4 3" xfId="661"/>
    <cellStyle name="Note 2 2 4 30" xfId="3569"/>
    <cellStyle name="Note 2 2 4 31" xfId="3742"/>
    <cellStyle name="Note 2 2 4 32" xfId="4491"/>
    <cellStyle name="Note 2 2 4 33" xfId="5640"/>
    <cellStyle name="Note 2 2 4 4" xfId="725"/>
    <cellStyle name="Note 2 2 4 5" xfId="790"/>
    <cellStyle name="Note 2 2 4 6" xfId="832"/>
    <cellStyle name="Note 2 2 4 7" xfId="970"/>
    <cellStyle name="Note 2 2 4 8" xfId="1040"/>
    <cellStyle name="Note 2 2 4 9" xfId="1114"/>
    <cellStyle name="Note 2 2 40" xfId="2005"/>
    <cellStyle name="Note 2 2 41" xfId="2092"/>
    <cellStyle name="Note 2 2 42" xfId="2180"/>
    <cellStyle name="Note 2 2 43" xfId="2321"/>
    <cellStyle name="Note 2 2 44" xfId="2637"/>
    <cellStyle name="Note 2 2 45" xfId="2765"/>
    <cellStyle name="Note 2 2 46" xfId="2577"/>
    <cellStyle name="Note 2 2 47" xfId="2548"/>
    <cellStyle name="Note 2 2 48" xfId="2427"/>
    <cellStyle name="Note 2 2 49" xfId="2994"/>
    <cellStyle name="Note 2 2 5" xfId="342"/>
    <cellStyle name="Note 2 2 50" xfId="2509"/>
    <cellStyle name="Note 2 2 51" xfId="2991"/>
    <cellStyle name="Note 2 2 52" xfId="2515"/>
    <cellStyle name="Note 2 2 53" xfId="3192"/>
    <cellStyle name="Note 2 2 54" xfId="3293"/>
    <cellStyle name="Note 2 2 55" xfId="3553"/>
    <cellStyle name="Note 2 2 56" xfId="3470"/>
    <cellStyle name="Note 2 2 57" xfId="4100"/>
    <cellStyle name="Note 2 2 58" xfId="4174"/>
    <cellStyle name="Note 2 2 59" xfId="4298"/>
    <cellStyle name="Note 2 2 6" xfId="343"/>
    <cellStyle name="Note 2 2 60" xfId="4212"/>
    <cellStyle name="Note 2 2 61" xfId="4321"/>
    <cellStyle name="Note 2 2 62" xfId="4361"/>
    <cellStyle name="Note 2 2 63" xfId="4432"/>
    <cellStyle name="Note 2 2 64" xfId="4381"/>
    <cellStyle name="Note 2 2 65" xfId="4485"/>
    <cellStyle name="Note 2 2 66" xfId="5626"/>
    <cellStyle name="Note 2 2 67" xfId="6531"/>
    <cellStyle name="Note 2 2 68" xfId="6575"/>
    <cellStyle name="Note 2 2 7" xfId="344"/>
    <cellStyle name="Note 2 2 8" xfId="455"/>
    <cellStyle name="Note 2 2 9" xfId="479"/>
    <cellStyle name="Note 2 20" xfId="425"/>
    <cellStyle name="Note 2 20 10" xfId="1595"/>
    <cellStyle name="Note 2 20 11" xfId="2009"/>
    <cellStyle name="Note 2 20 12" xfId="1856"/>
    <cellStyle name="Note 2 20 13" xfId="1753"/>
    <cellStyle name="Note 2 20 14" xfId="2140"/>
    <cellStyle name="Note 2 20 15" xfId="2201"/>
    <cellStyle name="Note 2 20 16" xfId="2084"/>
    <cellStyle name="Note 2 20 17" xfId="2356"/>
    <cellStyle name="Note 2 20 18" xfId="2684"/>
    <cellStyle name="Note 2 20 19" xfId="2746"/>
    <cellStyle name="Note 2 20 2" xfId="665"/>
    <cellStyle name="Note 2 20 20" xfId="2996"/>
    <cellStyle name="Note 2 20 21" xfId="2719"/>
    <cellStyle name="Note 2 20 22" xfId="2467"/>
    <cellStyle name="Note 2 20 23" xfId="3051"/>
    <cellStyle name="Note 2 20 24" xfId="2780"/>
    <cellStyle name="Note 2 20 25" xfId="3165"/>
    <cellStyle name="Note 2 20 26" xfId="3183"/>
    <cellStyle name="Note 2 20 27" xfId="2498"/>
    <cellStyle name="Note 2 20 28" xfId="3331"/>
    <cellStyle name="Note 2 20 29" xfId="3488"/>
    <cellStyle name="Note 2 20 3" xfId="729"/>
    <cellStyle name="Note 2 20 30" xfId="3519"/>
    <cellStyle name="Note 2 20 31" xfId="4520"/>
    <cellStyle name="Note 2 20 32" xfId="5641"/>
    <cellStyle name="Note 2 20 4" xfId="791"/>
    <cellStyle name="Note 2 20 5" xfId="833"/>
    <cellStyle name="Note 2 20 6" xfId="971"/>
    <cellStyle name="Note 2 20 7" xfId="1069"/>
    <cellStyle name="Note 2 20 8" xfId="1143"/>
    <cellStyle name="Note 2 20 9" xfId="1216"/>
    <cellStyle name="Note 2 21" xfId="428"/>
    <cellStyle name="Note 2 21 10" xfId="1597"/>
    <cellStyle name="Note 2 21 11" xfId="2013"/>
    <cellStyle name="Note 2 21 12" xfId="1854"/>
    <cellStyle name="Note 2 21 13" xfId="1791"/>
    <cellStyle name="Note 2 21 14" xfId="2097"/>
    <cellStyle name="Note 2 21 15" xfId="1779"/>
    <cellStyle name="Note 2 21 16" xfId="1799"/>
    <cellStyle name="Note 2 21 17" xfId="2358"/>
    <cellStyle name="Note 2 21 18" xfId="2687"/>
    <cellStyle name="Note 2 21 19" xfId="2689"/>
    <cellStyle name="Note 2 21 2" xfId="666"/>
    <cellStyle name="Note 2 21 20" xfId="2744"/>
    <cellStyle name="Note 2 21 21" xfId="2660"/>
    <cellStyle name="Note 2 21 22" xfId="2502"/>
    <cellStyle name="Note 2 21 23" xfId="3046"/>
    <cellStyle name="Note 2 21 24" xfId="3187"/>
    <cellStyle name="Note 2 21 25" xfId="2738"/>
    <cellStyle name="Note 2 21 26" xfId="3222"/>
    <cellStyle name="Note 2 21 27" xfId="3079"/>
    <cellStyle name="Note 2 21 28" xfId="3333"/>
    <cellStyle name="Note 2 21 29" xfId="3399"/>
    <cellStyle name="Note 2 21 3" xfId="730"/>
    <cellStyle name="Note 2 21 30" xfId="3543"/>
    <cellStyle name="Note 2 21 31" xfId="4522"/>
    <cellStyle name="Note 2 21 32" xfId="5642"/>
    <cellStyle name="Note 2 21 4" xfId="792"/>
    <cellStyle name="Note 2 21 5" xfId="834"/>
    <cellStyle name="Note 2 21 6" xfId="972"/>
    <cellStyle name="Note 2 21 7" xfId="1071"/>
    <cellStyle name="Note 2 21 8" xfId="1145"/>
    <cellStyle name="Note 2 21 9" xfId="1218"/>
    <cellStyle name="Note 2 22" xfId="454"/>
    <cellStyle name="Note 2 23" xfId="478"/>
    <cellStyle name="Note 2 24" xfId="567"/>
    <cellStyle name="Note 2 25" xfId="642"/>
    <cellStyle name="Note 2 26" xfId="707"/>
    <cellStyle name="Note 2 27" xfId="774"/>
    <cellStyle name="Note 2 28" xfId="819"/>
    <cellStyle name="Note 2 29" xfId="881"/>
    <cellStyle name="Note 2 3" xfId="345"/>
    <cellStyle name="Note 2 3 10" xfId="908"/>
    <cellStyle name="Note 2 3 11" xfId="973"/>
    <cellStyle name="Note 2 3 12" xfId="1041"/>
    <cellStyle name="Note 2 3 13" xfId="1115"/>
    <cellStyle name="Note 2 3 14" xfId="1188"/>
    <cellStyle name="Note 2 3 15" xfId="1240"/>
    <cellStyle name="Note 2 3 16" xfId="1265"/>
    <cellStyle name="Note 2 3 17" xfId="1316"/>
    <cellStyle name="Note 2 3 18" xfId="1341"/>
    <cellStyle name="Note 2 3 19" xfId="1368"/>
    <cellStyle name="Note 2 3 2" xfId="456"/>
    <cellStyle name="Note 2 3 20" xfId="1394"/>
    <cellStyle name="Note 2 3 21" xfId="1419"/>
    <cellStyle name="Note 2 3 22" xfId="1445"/>
    <cellStyle name="Note 2 3 23" xfId="1458"/>
    <cellStyle name="Note 2 3 24" xfId="1486"/>
    <cellStyle name="Note 2 3 25" xfId="1513"/>
    <cellStyle name="Note 2 3 26" xfId="1567"/>
    <cellStyle name="Note 2 3 27" xfId="1652"/>
    <cellStyle name="Note 2 3 28" xfId="1601"/>
    <cellStyle name="Note 2 3 29" xfId="1690"/>
    <cellStyle name="Note 2 3 3" xfId="480"/>
    <cellStyle name="Note 2 3 30" xfId="1716"/>
    <cellStyle name="Note 2 3 31" xfId="2016"/>
    <cellStyle name="Note 2 3 32" xfId="1903"/>
    <cellStyle name="Note 2 3 33" xfId="2104"/>
    <cellStyle name="Note 2 3 34" xfId="1785"/>
    <cellStyle name="Note 2 3 35" xfId="1804"/>
    <cellStyle name="Note 2 3 36" xfId="2280"/>
    <cellStyle name="Note 2 3 37" xfId="2328"/>
    <cellStyle name="Note 2 3 38" xfId="2645"/>
    <cellStyle name="Note 2 3 39" xfId="2714"/>
    <cellStyle name="Note 2 3 4" xfId="584"/>
    <cellStyle name="Note 2 3 40" xfId="2979"/>
    <cellStyle name="Note 2 3 41" xfId="2942"/>
    <cellStyle name="Note 2 3 42" xfId="2970"/>
    <cellStyle name="Note 2 3 43" xfId="3075"/>
    <cellStyle name="Note 2 3 44" xfId="2917"/>
    <cellStyle name="Note 2 3 45" xfId="3117"/>
    <cellStyle name="Note 2 3 46" xfId="3230"/>
    <cellStyle name="Note 2 3 47" xfId="3126"/>
    <cellStyle name="Note 2 3 48" xfId="3301"/>
    <cellStyle name="Note 2 3 49" xfId="3455"/>
    <cellStyle name="Note 2 3 5" xfId="667"/>
    <cellStyle name="Note 2 3 50" xfId="3504"/>
    <cellStyle name="Note 2 3 51" xfId="4101"/>
    <cellStyle name="Note 2 3 52" xfId="4175"/>
    <cellStyle name="Note 2 3 53" xfId="4299"/>
    <cellStyle name="Note 2 3 54" xfId="4211"/>
    <cellStyle name="Note 2 3 55" xfId="4325"/>
    <cellStyle name="Note 2 3 56" xfId="4362"/>
    <cellStyle name="Note 2 3 57" xfId="4433"/>
    <cellStyle name="Note 2 3 58" xfId="4382"/>
    <cellStyle name="Note 2 3 59" xfId="4492"/>
    <cellStyle name="Note 2 3 6" xfId="731"/>
    <cellStyle name="Note 2 3 60" xfId="5643"/>
    <cellStyle name="Note 2 3 61" xfId="6532"/>
    <cellStyle name="Note 2 3 62" xfId="6576"/>
    <cellStyle name="Note 2 3 7" xfId="793"/>
    <cellStyle name="Note 2 3 8" xfId="835"/>
    <cellStyle name="Note 2 3 9" xfId="883"/>
    <cellStyle name="Note 2 30" xfId="906"/>
    <cellStyle name="Note 2 31" xfId="955"/>
    <cellStyle name="Note 2 32" xfId="1238"/>
    <cellStyle name="Note 2 33" xfId="1263"/>
    <cellStyle name="Note 2 34" xfId="1484"/>
    <cellStyle name="Note 2 35" xfId="1511"/>
    <cellStyle name="Note 2 36" xfId="1616"/>
    <cellStyle name="Note 2 37" xfId="1610"/>
    <cellStyle name="Note 2 38" xfId="1688"/>
    <cellStyle name="Note 2 39" xfId="1714"/>
    <cellStyle name="Note 2 4" xfId="346"/>
    <cellStyle name="Note 2 4 10" xfId="1189"/>
    <cellStyle name="Note 2 4 11" xfId="1317"/>
    <cellStyle name="Note 2 4 12" xfId="1342"/>
    <cellStyle name="Note 2 4 13" xfId="1369"/>
    <cellStyle name="Note 2 4 14" xfId="1395"/>
    <cellStyle name="Note 2 4 15" xfId="1420"/>
    <cellStyle name="Note 2 4 16" xfId="1446"/>
    <cellStyle name="Note 2 4 17" xfId="1459"/>
    <cellStyle name="Note 2 4 18" xfId="1568"/>
    <cellStyle name="Note 2 4 19" xfId="2018"/>
    <cellStyle name="Note 2 4 2" xfId="585"/>
    <cellStyle name="Note 2 4 20" xfId="1902"/>
    <cellStyle name="Note 2 4 21" xfId="2088"/>
    <cellStyle name="Note 2 4 22" xfId="2217"/>
    <cellStyle name="Note 2 4 23" xfId="2249"/>
    <cellStyle name="Note 2 4 24" xfId="1844"/>
    <cellStyle name="Note 2 4 25" xfId="2329"/>
    <cellStyle name="Note 2 4 26" xfId="2646"/>
    <cellStyle name="Note 2 4 27" xfId="2700"/>
    <cellStyle name="Note 2 4 28" xfId="2471"/>
    <cellStyle name="Note 2 4 29" xfId="2850"/>
    <cellStyle name="Note 2 4 3" xfId="668"/>
    <cellStyle name="Note 2 4 30" xfId="2584"/>
    <cellStyle name="Note 2 4 31" xfId="2935"/>
    <cellStyle name="Note 2 4 32" xfId="3058"/>
    <cellStyle name="Note 2 4 33" xfId="2743"/>
    <cellStyle name="Note 2 4 34" xfId="3204"/>
    <cellStyle name="Note 2 4 35" xfId="3189"/>
    <cellStyle name="Note 2 4 36" xfId="3302"/>
    <cellStyle name="Note 2 4 37" xfId="3454"/>
    <cellStyle name="Note 2 4 38" xfId="3466"/>
    <cellStyle name="Note 2 4 39" xfId="4102"/>
    <cellStyle name="Note 2 4 4" xfId="732"/>
    <cellStyle name="Note 2 4 40" xfId="4176"/>
    <cellStyle name="Note 2 4 41" xfId="4300"/>
    <cellStyle name="Note 2 4 42" xfId="4210"/>
    <cellStyle name="Note 2 4 43" xfId="4326"/>
    <cellStyle name="Note 2 4 44" xfId="4363"/>
    <cellStyle name="Note 2 4 45" xfId="4434"/>
    <cellStyle name="Note 2 4 46" xfId="4383"/>
    <cellStyle name="Note 2 4 47" xfId="4493"/>
    <cellStyle name="Note 2 4 48" xfId="5644"/>
    <cellStyle name="Note 2 4 49" xfId="6533"/>
    <cellStyle name="Note 2 4 5" xfId="794"/>
    <cellStyle name="Note 2 4 50" xfId="6577"/>
    <cellStyle name="Note 2 4 6" xfId="836"/>
    <cellStyle name="Note 2 4 7" xfId="974"/>
    <cellStyle name="Note 2 4 8" xfId="1042"/>
    <cellStyle name="Note 2 4 9" xfId="1116"/>
    <cellStyle name="Note 2 40" xfId="1964"/>
    <cellStyle name="Note 2 41" xfId="5621"/>
    <cellStyle name="Note 2 5" xfId="347"/>
    <cellStyle name="Note 2 5 10" xfId="837"/>
    <cellStyle name="Note 2 5 11" xfId="975"/>
    <cellStyle name="Note 2 5 12" xfId="1043"/>
    <cellStyle name="Note 2 5 13" xfId="1117"/>
    <cellStyle name="Note 2 5 14" xfId="1190"/>
    <cellStyle name="Note 2 5 15" xfId="1569"/>
    <cellStyle name="Note 2 5 16" xfId="2021"/>
    <cellStyle name="Note 2 5 17" xfId="1901"/>
    <cellStyle name="Note 2 5 18" xfId="2074"/>
    <cellStyle name="Note 2 5 19" xfId="1766"/>
    <cellStyle name="Note 2 5 2" xfId="348"/>
    <cellStyle name="Note 2 5 20" xfId="1836"/>
    <cellStyle name="Note 2 5 21" xfId="1760"/>
    <cellStyle name="Note 2 5 22" xfId="2330"/>
    <cellStyle name="Note 2 5 23" xfId="2647"/>
    <cellStyle name="Note 2 5 24" xfId="2901"/>
    <cellStyle name="Note 2 5 25" xfId="2518"/>
    <cellStyle name="Note 2 5 26" xfId="2838"/>
    <cellStyle name="Note 2 5 27" xfId="2512"/>
    <cellStyle name="Note 2 5 28" xfId="2915"/>
    <cellStyle name="Note 2 5 29" xfId="2811"/>
    <cellStyle name="Note 2 5 3" xfId="349"/>
    <cellStyle name="Note 2 5 30" xfId="2761"/>
    <cellStyle name="Note 2 5 31" xfId="3115"/>
    <cellStyle name="Note 2 5 32" xfId="3068"/>
    <cellStyle name="Note 2 5 33" xfId="3303"/>
    <cellStyle name="Note 2 5 34" xfId="3449"/>
    <cellStyle name="Note 2 5 35" xfId="3487"/>
    <cellStyle name="Note 2 5 36" xfId="4103"/>
    <cellStyle name="Note 2 5 37" xfId="4177"/>
    <cellStyle name="Note 2 5 38" xfId="4301"/>
    <cellStyle name="Note 2 5 39" xfId="4209"/>
    <cellStyle name="Note 2 5 4" xfId="350"/>
    <cellStyle name="Note 2 5 40" xfId="4327"/>
    <cellStyle name="Note 2 5 41" xfId="4364"/>
    <cellStyle name="Note 2 5 42" xfId="4435"/>
    <cellStyle name="Note 2 5 43" xfId="4390"/>
    <cellStyle name="Note 2 5 44" xfId="4494"/>
    <cellStyle name="Note 2 5 45" xfId="5645"/>
    <cellStyle name="Note 2 5 46" xfId="6534"/>
    <cellStyle name="Note 2 5 47" xfId="6578"/>
    <cellStyle name="Note 2 5 5" xfId="351"/>
    <cellStyle name="Note 2 5 6" xfId="586"/>
    <cellStyle name="Note 2 5 7" xfId="669"/>
    <cellStyle name="Note 2 5 8" xfId="733"/>
    <cellStyle name="Note 2 5 9" xfId="795"/>
    <cellStyle name="Note 2 6" xfId="352"/>
    <cellStyle name="Note 2 6 10" xfId="6535"/>
    <cellStyle name="Note 2 6 11" xfId="6579"/>
    <cellStyle name="Note 2 6 2" xfId="4104"/>
    <cellStyle name="Note 2 6 3" xfId="4178"/>
    <cellStyle name="Note 2 6 4" xfId="4302"/>
    <cellStyle name="Note 2 6 5" xfId="4208"/>
    <cellStyle name="Note 2 6 6" xfId="4328"/>
    <cellStyle name="Note 2 6 7" xfId="4365"/>
    <cellStyle name="Note 2 6 8" xfId="4436"/>
    <cellStyle name="Note 2 6 9" xfId="4391"/>
    <cellStyle name="Note 2 7" xfId="353"/>
    <cellStyle name="Note 2 7 10" xfId="1191"/>
    <cellStyle name="Note 2 7 11" xfId="1570"/>
    <cellStyle name="Note 2 7 12" xfId="2025"/>
    <cellStyle name="Note 2 7 13" xfId="1899"/>
    <cellStyle name="Note 2 7 14" xfId="2195"/>
    <cellStyle name="Note 2 7 15" xfId="2017"/>
    <cellStyle name="Note 2 7 16" xfId="1748"/>
    <cellStyle name="Note 2 7 17" xfId="1882"/>
    <cellStyle name="Note 2 7 18" xfId="2331"/>
    <cellStyle name="Note 2 7 19" xfId="2650"/>
    <cellStyle name="Note 2 7 2" xfId="587"/>
    <cellStyle name="Note 2 7 20" xfId="2699"/>
    <cellStyle name="Note 2 7 21" xfId="2489"/>
    <cellStyle name="Note 2 7 22" xfId="2932"/>
    <cellStyle name="Note 2 7 23" xfId="3026"/>
    <cellStyle name="Note 2 7 24" xfId="2952"/>
    <cellStyle name="Note 2 7 25" xfId="2588"/>
    <cellStyle name="Note 2 7 26" xfId="3133"/>
    <cellStyle name="Note 2 7 27" xfId="2540"/>
    <cellStyle name="Note 2 7 28" xfId="3139"/>
    <cellStyle name="Note 2 7 29" xfId="3306"/>
    <cellStyle name="Note 2 7 3" xfId="675"/>
    <cellStyle name="Note 2 7 30" xfId="3416"/>
    <cellStyle name="Note 2 7 31" xfId="3718"/>
    <cellStyle name="Note 2 7 32" xfId="4105"/>
    <cellStyle name="Note 2 7 33" xfId="4179"/>
    <cellStyle name="Note 2 7 34" xfId="4303"/>
    <cellStyle name="Note 2 7 35" xfId="4207"/>
    <cellStyle name="Note 2 7 36" xfId="4329"/>
    <cellStyle name="Note 2 7 37" xfId="4366"/>
    <cellStyle name="Note 2 7 38" xfId="4437"/>
    <cellStyle name="Note 2 7 39" xfId="4392"/>
    <cellStyle name="Note 2 7 4" xfId="736"/>
    <cellStyle name="Note 2 7 40" xfId="4495"/>
    <cellStyle name="Note 2 7 41" xfId="5646"/>
    <cellStyle name="Note 2 7 42" xfId="6536"/>
    <cellStyle name="Note 2 7 43" xfId="6580"/>
    <cellStyle name="Note 2 7 5" xfId="796"/>
    <cellStyle name="Note 2 7 6" xfId="838"/>
    <cellStyle name="Note 2 7 7" xfId="976"/>
    <cellStyle name="Note 2 7 8" xfId="1044"/>
    <cellStyle name="Note 2 7 9" xfId="1118"/>
    <cellStyle name="Note 2 8" xfId="354"/>
    <cellStyle name="Note 2 8 10" xfId="1192"/>
    <cellStyle name="Note 2 8 11" xfId="1571"/>
    <cellStyle name="Note 2 8 12" xfId="2029"/>
    <cellStyle name="Note 2 8 13" xfId="1898"/>
    <cellStyle name="Note 2 8 14" xfId="2186"/>
    <cellStyle name="Note 2 8 15" xfId="2000"/>
    <cellStyle name="Note 2 8 16" xfId="2166"/>
    <cellStyle name="Note 2 8 17" xfId="1771"/>
    <cellStyle name="Note 2 8 18" xfId="2332"/>
    <cellStyle name="Note 2 8 19" xfId="2651"/>
    <cellStyle name="Note 2 8 2" xfId="588"/>
    <cellStyle name="Note 2 8 20" xfId="2892"/>
    <cellStyle name="Note 2 8 21" xfId="2532"/>
    <cellStyle name="Note 2 8 22" xfId="2742"/>
    <cellStyle name="Note 2 8 23" xfId="3000"/>
    <cellStyle name="Note 2 8 24" xfId="3082"/>
    <cellStyle name="Note 2 8 25" xfId="3003"/>
    <cellStyle name="Note 2 8 26" xfId="3060"/>
    <cellStyle name="Note 2 8 27" xfId="3063"/>
    <cellStyle name="Note 2 8 28" xfId="2961"/>
    <cellStyle name="Note 2 8 29" xfId="3307"/>
    <cellStyle name="Note 2 8 3" xfId="676"/>
    <cellStyle name="Note 2 8 30" xfId="3424"/>
    <cellStyle name="Note 2 8 31" xfId="3559"/>
    <cellStyle name="Note 2 8 32" xfId="4106"/>
    <cellStyle name="Note 2 8 33" xfId="4180"/>
    <cellStyle name="Note 2 8 34" xfId="4304"/>
    <cellStyle name="Note 2 8 35" xfId="4206"/>
    <cellStyle name="Note 2 8 36" xfId="4330"/>
    <cellStyle name="Note 2 8 37" xfId="4367"/>
    <cellStyle name="Note 2 8 38" xfId="4438"/>
    <cellStyle name="Note 2 8 39" xfId="4393"/>
    <cellStyle name="Note 2 8 4" xfId="737"/>
    <cellStyle name="Note 2 8 40" xfId="4496"/>
    <cellStyle name="Note 2 8 41" xfId="5647"/>
    <cellStyle name="Note 2 8 42" xfId="6537"/>
    <cellStyle name="Note 2 8 43" xfId="6581"/>
    <cellStyle name="Note 2 8 5" xfId="797"/>
    <cellStyle name="Note 2 8 6" xfId="839"/>
    <cellStyle name="Note 2 8 7" xfId="977"/>
    <cellStyle name="Note 2 8 8" xfId="1045"/>
    <cellStyle name="Note 2 8 9" xfId="1119"/>
    <cellStyle name="Note 2 9" xfId="355"/>
    <cellStyle name="Note 2 9 10" xfId="1193"/>
    <cellStyle name="Note 2 9 11" xfId="1572"/>
    <cellStyle name="Note 2 9 12" xfId="2034"/>
    <cellStyle name="Note 2 9 13" xfId="1896"/>
    <cellStyle name="Note 2 9 14" xfId="2182"/>
    <cellStyle name="Note 2 9 15" xfId="1982"/>
    <cellStyle name="Note 2 9 16" xfId="2141"/>
    <cellStyle name="Note 2 9 17" xfId="2193"/>
    <cellStyle name="Note 2 9 18" xfId="2333"/>
    <cellStyle name="Note 2 9 19" xfId="2652"/>
    <cellStyle name="Note 2 9 2" xfId="589"/>
    <cellStyle name="Note 2 9 20" xfId="2827"/>
    <cellStyle name="Note 2 9 21" xfId="2978"/>
    <cellStyle name="Note 2 9 22" xfId="2862"/>
    <cellStyle name="Note 2 9 23" xfId="2805"/>
    <cellStyle name="Note 2 9 24" xfId="2860"/>
    <cellStyle name="Note 2 9 25" xfId="2956"/>
    <cellStyle name="Note 2 9 26" xfId="3038"/>
    <cellStyle name="Note 2 9 27" xfId="3229"/>
    <cellStyle name="Note 2 9 28" xfId="2975"/>
    <cellStyle name="Note 2 9 29" xfId="3308"/>
    <cellStyle name="Note 2 9 3" xfId="677"/>
    <cellStyle name="Note 2 9 30" xfId="3414"/>
    <cellStyle name="Note 2 9 31" xfId="3456"/>
    <cellStyle name="Note 2 9 32" xfId="4107"/>
    <cellStyle name="Note 2 9 33" xfId="4439"/>
    <cellStyle name="Note 2 9 34" xfId="4394"/>
    <cellStyle name="Note 2 9 35" xfId="4497"/>
    <cellStyle name="Note 2 9 36" xfId="5648"/>
    <cellStyle name="Note 2 9 37" xfId="6582"/>
    <cellStyle name="Note 2 9 4" xfId="738"/>
    <cellStyle name="Note 2 9 5" xfId="798"/>
    <cellStyle name="Note 2 9 6" xfId="840"/>
    <cellStyle name="Note 2 9 7" xfId="978"/>
    <cellStyle name="Note 2 9 8" xfId="1046"/>
    <cellStyle name="Note 2 9 9" xfId="1120"/>
    <cellStyle name="Note 20" xfId="862"/>
    <cellStyle name="Note 21" xfId="880"/>
    <cellStyle name="Note 22" xfId="905"/>
    <cellStyle name="Note 23" xfId="1028"/>
    <cellStyle name="Note 24" xfId="1102"/>
    <cellStyle name="Note 25" xfId="1175"/>
    <cellStyle name="Note 26" xfId="1237"/>
    <cellStyle name="Note 27" xfId="1262"/>
    <cellStyle name="Note 28" xfId="1314"/>
    <cellStyle name="Note 29" xfId="1338"/>
    <cellStyle name="Note 3" xfId="356"/>
    <cellStyle name="Note 3 10" xfId="909"/>
    <cellStyle name="Note 3 11" xfId="979"/>
    <cellStyle name="Note 3 12" xfId="1047"/>
    <cellStyle name="Note 3 13" xfId="1121"/>
    <cellStyle name="Note 3 14" xfId="1194"/>
    <cellStyle name="Note 3 15" xfId="1241"/>
    <cellStyle name="Note 3 16" xfId="1266"/>
    <cellStyle name="Note 3 17" xfId="1318"/>
    <cellStyle name="Note 3 18" xfId="1343"/>
    <cellStyle name="Note 3 19" xfId="1370"/>
    <cellStyle name="Note 3 2" xfId="457"/>
    <cellStyle name="Note 3 20" xfId="1396"/>
    <cellStyle name="Note 3 21" xfId="1421"/>
    <cellStyle name="Note 3 22" xfId="1447"/>
    <cellStyle name="Note 3 23" xfId="1460"/>
    <cellStyle name="Note 3 24" xfId="1487"/>
    <cellStyle name="Note 3 25" xfId="1514"/>
    <cellStyle name="Note 3 26" xfId="1573"/>
    <cellStyle name="Note 3 27" xfId="1646"/>
    <cellStyle name="Note 3 28" xfId="1654"/>
    <cellStyle name="Note 3 29" xfId="1691"/>
    <cellStyle name="Note 3 3" xfId="481"/>
    <cellStyle name="Note 3 30" xfId="1717"/>
    <cellStyle name="Note 3 31" xfId="2037"/>
    <cellStyle name="Note 3 32" xfId="1895"/>
    <cellStyle name="Note 3 33" xfId="2176"/>
    <cellStyle name="Note 3 34" xfId="2132"/>
    <cellStyle name="Note 3 35" xfId="2026"/>
    <cellStyle name="Note 3 36" xfId="2112"/>
    <cellStyle name="Note 3 37" xfId="2334"/>
    <cellStyle name="Note 3 38" xfId="2653"/>
    <cellStyle name="Note 3 39" xfId="2753"/>
    <cellStyle name="Note 3 4" xfId="590"/>
    <cellStyle name="Note 3 40" xfId="2472"/>
    <cellStyle name="Note 3 41" xfId="2649"/>
    <cellStyle name="Note 3 42" xfId="3009"/>
    <cellStyle name="Note 3 43" xfId="3065"/>
    <cellStyle name="Note 3 44" xfId="2903"/>
    <cellStyle name="Note 3 45" xfId="2828"/>
    <cellStyle name="Note 3 46" xfId="3203"/>
    <cellStyle name="Note 3 47" xfId="3045"/>
    <cellStyle name="Note 3 48" xfId="3309"/>
    <cellStyle name="Note 3 49" xfId="3401"/>
    <cellStyle name="Note 3 5" xfId="678"/>
    <cellStyle name="Note 3 50" xfId="3557"/>
    <cellStyle name="Note 3 51" xfId="4108"/>
    <cellStyle name="Note 3 52" xfId="4181"/>
    <cellStyle name="Note 3 53" xfId="4305"/>
    <cellStyle name="Note 3 54" xfId="4205"/>
    <cellStyle name="Note 3 55" xfId="4331"/>
    <cellStyle name="Note 3 56" xfId="4368"/>
    <cellStyle name="Note 3 57" xfId="4440"/>
    <cellStyle name="Note 3 58" xfId="4395"/>
    <cellStyle name="Note 3 59" xfId="4498"/>
    <cellStyle name="Note 3 6" xfId="739"/>
    <cellStyle name="Note 3 60" xfId="5649"/>
    <cellStyle name="Note 3 61" xfId="6538"/>
    <cellStyle name="Note 3 62" xfId="6583"/>
    <cellStyle name="Note 3 7" xfId="799"/>
    <cellStyle name="Note 3 8" xfId="841"/>
    <cellStyle name="Note 3 9" xfId="884"/>
    <cellStyle name="Note 30" xfId="1365"/>
    <cellStyle name="Note 31" xfId="1392"/>
    <cellStyle name="Note 32" xfId="1416"/>
    <cellStyle name="Note 33" xfId="1443"/>
    <cellStyle name="Note 34" xfId="1456"/>
    <cellStyle name="Note 35" xfId="1483"/>
    <cellStyle name="Note 36" xfId="1510"/>
    <cellStyle name="Note 37" xfId="1554"/>
    <cellStyle name="Note 38" xfId="1620"/>
    <cellStyle name="Note 39" xfId="1615"/>
    <cellStyle name="Note 4" xfId="357"/>
    <cellStyle name="Note 4 10" xfId="910"/>
    <cellStyle name="Note 4 11" xfId="980"/>
    <cellStyle name="Note 4 12" xfId="1048"/>
    <cellStyle name="Note 4 13" xfId="1122"/>
    <cellStyle name="Note 4 14" xfId="1195"/>
    <cellStyle name="Note 4 15" xfId="1242"/>
    <cellStyle name="Note 4 16" xfId="1267"/>
    <cellStyle name="Note 4 17" xfId="1319"/>
    <cellStyle name="Note 4 18" xfId="1344"/>
    <cellStyle name="Note 4 19" xfId="1371"/>
    <cellStyle name="Note 4 2" xfId="458"/>
    <cellStyle name="Note 4 20" xfId="1397"/>
    <cellStyle name="Note 4 21" xfId="1422"/>
    <cellStyle name="Note 4 22" xfId="1448"/>
    <cellStyle name="Note 4 23" xfId="1461"/>
    <cellStyle name="Note 4 24" xfId="1488"/>
    <cellStyle name="Note 4 25" xfId="1515"/>
    <cellStyle name="Note 4 26" xfId="1574"/>
    <cellStyle name="Note 4 27" xfId="1639"/>
    <cellStyle name="Note 4 28" xfId="1650"/>
    <cellStyle name="Note 4 29" xfId="1692"/>
    <cellStyle name="Note 4 3" xfId="482"/>
    <cellStyle name="Note 4 30" xfId="1718"/>
    <cellStyle name="Note 4 31" xfId="2041"/>
    <cellStyle name="Note 4 32" xfId="1894"/>
    <cellStyle name="Note 4 33" xfId="2169"/>
    <cellStyle name="Note 4 34" xfId="2094"/>
    <cellStyle name="Note 4 35" xfId="1830"/>
    <cellStyle name="Note 4 36" xfId="2121"/>
    <cellStyle name="Note 4 37" xfId="2335"/>
    <cellStyle name="Note 4 38" xfId="2654"/>
    <cellStyle name="Note 4 39" xfId="2808"/>
    <cellStyle name="Note 4 4" xfId="591"/>
    <cellStyle name="Note 4 40" xfId="2522"/>
    <cellStyle name="Note 4 41" xfId="2880"/>
    <cellStyle name="Note 4 42" xfId="2463"/>
    <cellStyle name="Note 4 43" xfId="2840"/>
    <cellStyle name="Note 4 44" xfId="3105"/>
    <cellStyle name="Note 4 45" xfId="2796"/>
    <cellStyle name="Note 4 46" xfId="3102"/>
    <cellStyle name="Note 4 47" xfId="3067"/>
    <cellStyle name="Note 4 48" xfId="3310"/>
    <cellStyle name="Note 4 49" xfId="3389"/>
    <cellStyle name="Note 4 5" xfId="679"/>
    <cellStyle name="Note 4 50" xfId="3666"/>
    <cellStyle name="Note 4 51" xfId="4109"/>
    <cellStyle name="Note 4 52" xfId="4182"/>
    <cellStyle name="Note 4 53" xfId="4306"/>
    <cellStyle name="Note 4 54" xfId="4204"/>
    <cellStyle name="Note 4 55" xfId="4332"/>
    <cellStyle name="Note 4 56" xfId="4369"/>
    <cellStyle name="Note 4 57" xfId="4441"/>
    <cellStyle name="Note 4 58" xfId="4396"/>
    <cellStyle name="Note 4 59" xfId="4499"/>
    <cellStyle name="Note 4 6" xfId="740"/>
    <cellStyle name="Note 4 60" xfId="5650"/>
    <cellStyle name="Note 4 61" xfId="6539"/>
    <cellStyle name="Note 4 62" xfId="6584"/>
    <cellStyle name="Note 4 7" xfId="800"/>
    <cellStyle name="Note 4 8" xfId="842"/>
    <cellStyle name="Note 4 9" xfId="885"/>
    <cellStyle name="Note 40" xfId="1687"/>
    <cellStyle name="Note 41" xfId="1713"/>
    <cellStyle name="Note 42" xfId="1919"/>
    <cellStyle name="Note 43" xfId="2241"/>
    <cellStyle name="Note 44" xfId="2116"/>
    <cellStyle name="Note 45" xfId="2096"/>
    <cellStyle name="Note 46" xfId="2126"/>
    <cellStyle name="Note 47" xfId="2315"/>
    <cellStyle name="Note 48" xfId="2625"/>
    <cellStyle name="Note 49" xfId="2817"/>
    <cellStyle name="Note 5" xfId="358"/>
    <cellStyle name="Note 5 10" xfId="911"/>
    <cellStyle name="Note 5 11" xfId="981"/>
    <cellStyle name="Note 5 12" xfId="1049"/>
    <cellStyle name="Note 5 13" xfId="1123"/>
    <cellStyle name="Note 5 14" xfId="1196"/>
    <cellStyle name="Note 5 15" xfId="1243"/>
    <cellStyle name="Note 5 16" xfId="1268"/>
    <cellStyle name="Note 5 17" xfId="1320"/>
    <cellStyle name="Note 5 18" xfId="1345"/>
    <cellStyle name="Note 5 19" xfId="1372"/>
    <cellStyle name="Note 5 2" xfId="459"/>
    <cellStyle name="Note 5 20" xfId="1398"/>
    <cellStyle name="Note 5 21" xfId="1423"/>
    <cellStyle name="Note 5 22" xfId="1449"/>
    <cellStyle name="Note 5 23" xfId="1462"/>
    <cellStyle name="Note 5 24" xfId="1489"/>
    <cellStyle name="Note 5 25" xfId="1516"/>
    <cellStyle name="Note 5 26" xfId="1575"/>
    <cellStyle name="Note 5 27" xfId="1635"/>
    <cellStyle name="Note 5 28" xfId="1644"/>
    <cellStyle name="Note 5 29" xfId="1693"/>
    <cellStyle name="Note 5 3" xfId="483"/>
    <cellStyle name="Note 5 30" xfId="1719"/>
    <cellStyle name="Note 5 31" xfId="2042"/>
    <cellStyle name="Note 5 32" xfId="1893"/>
    <cellStyle name="Note 5 33" xfId="2160"/>
    <cellStyle name="Note 5 34" xfId="2199"/>
    <cellStyle name="Note 5 35" xfId="1750"/>
    <cellStyle name="Note 5 36" xfId="2091"/>
    <cellStyle name="Note 5 37" xfId="2336"/>
    <cellStyle name="Note 5 38" xfId="2655"/>
    <cellStyle name="Note 5 39" xfId="2762"/>
    <cellStyle name="Note 5 4" xfId="592"/>
    <cellStyle name="Note 5 40" xfId="2490"/>
    <cellStyle name="Note 5 41" xfId="2888"/>
    <cellStyle name="Note 5 42" xfId="3006"/>
    <cellStyle name="Note 5 43" xfId="3062"/>
    <cellStyle name="Note 5 44" xfId="2737"/>
    <cellStyle name="Note 5 44 2" xfId="5652"/>
    <cellStyle name="Note 5 44 2 2" xfId="8019"/>
    <cellStyle name="Note 5 44 2 2 2" xfId="12562"/>
    <cellStyle name="Note 5 44 2 2 2 2" xfId="21948"/>
    <cellStyle name="Note 5 44 2 2 2 2 2" xfId="40232"/>
    <cellStyle name="Note 5 44 2 2 2 3" xfId="31121"/>
    <cellStyle name="Note 5 44 2 2 3" xfId="17408"/>
    <cellStyle name="Note 5 44 2 2 3 2" xfId="35692"/>
    <cellStyle name="Note 5 44 2 2 4" xfId="26581"/>
    <cellStyle name="Note 5 44 2 3" xfId="10291"/>
    <cellStyle name="Note 5 44 2 3 2" xfId="19677"/>
    <cellStyle name="Note 5 44 2 3 2 2" xfId="37961"/>
    <cellStyle name="Note 5 44 2 3 3" xfId="28850"/>
    <cellStyle name="Note 5 44 2 4" xfId="15138"/>
    <cellStyle name="Note 5 44 2 4 2" xfId="33422"/>
    <cellStyle name="Note 5 44 2 5" xfId="24312"/>
    <cellStyle name="Note 5 45" xfId="3092"/>
    <cellStyle name="Note 5 45 2" xfId="5653"/>
    <cellStyle name="Note 5 45 2 2" xfId="8020"/>
    <cellStyle name="Note 5 45 2 2 2" xfId="12563"/>
    <cellStyle name="Note 5 45 2 2 2 2" xfId="21949"/>
    <cellStyle name="Note 5 45 2 2 2 2 2" xfId="40233"/>
    <cellStyle name="Note 5 45 2 2 2 3" xfId="31122"/>
    <cellStyle name="Note 5 45 2 2 3" xfId="17409"/>
    <cellStyle name="Note 5 45 2 2 3 2" xfId="35693"/>
    <cellStyle name="Note 5 45 2 2 4" xfId="26582"/>
    <cellStyle name="Note 5 45 2 3" xfId="10292"/>
    <cellStyle name="Note 5 45 2 3 2" xfId="19678"/>
    <cellStyle name="Note 5 45 2 3 2 2" xfId="37962"/>
    <cellStyle name="Note 5 45 2 3 3" xfId="28851"/>
    <cellStyle name="Note 5 45 2 4" xfId="15139"/>
    <cellStyle name="Note 5 45 2 4 2" xfId="33423"/>
    <cellStyle name="Note 5 45 2 5" xfId="24313"/>
    <cellStyle name="Note 5 46" xfId="2724"/>
    <cellStyle name="Note 5 46 2" xfId="5654"/>
    <cellStyle name="Note 5 46 2 2" xfId="8021"/>
    <cellStyle name="Note 5 46 2 2 2" xfId="12564"/>
    <cellStyle name="Note 5 46 2 2 2 2" xfId="21950"/>
    <cellStyle name="Note 5 46 2 2 2 2 2" xfId="40234"/>
    <cellStyle name="Note 5 46 2 2 2 3" xfId="31123"/>
    <cellStyle name="Note 5 46 2 2 3" xfId="17410"/>
    <cellStyle name="Note 5 46 2 2 3 2" xfId="35694"/>
    <cellStyle name="Note 5 46 2 2 4" xfId="26583"/>
    <cellStyle name="Note 5 46 2 3" xfId="10293"/>
    <cellStyle name="Note 5 46 2 3 2" xfId="19679"/>
    <cellStyle name="Note 5 46 2 3 2 2" xfId="37963"/>
    <cellStyle name="Note 5 46 2 3 3" xfId="28852"/>
    <cellStyle name="Note 5 46 2 4" xfId="15140"/>
    <cellStyle name="Note 5 46 2 4 2" xfId="33424"/>
    <cellStyle name="Note 5 46 2 5" xfId="24314"/>
    <cellStyle name="Note 5 47" xfId="2629"/>
    <cellStyle name="Note 5 47 2" xfId="5655"/>
    <cellStyle name="Note 5 47 2 2" xfId="8022"/>
    <cellStyle name="Note 5 47 2 2 2" xfId="12565"/>
    <cellStyle name="Note 5 47 2 2 2 2" xfId="21951"/>
    <cellStyle name="Note 5 47 2 2 2 2 2" xfId="40235"/>
    <cellStyle name="Note 5 47 2 2 2 3" xfId="31124"/>
    <cellStyle name="Note 5 47 2 2 3" xfId="17411"/>
    <cellStyle name="Note 5 47 2 2 3 2" xfId="35695"/>
    <cellStyle name="Note 5 47 2 2 4" xfId="26584"/>
    <cellStyle name="Note 5 47 2 3" xfId="10294"/>
    <cellStyle name="Note 5 47 2 3 2" xfId="19680"/>
    <cellStyle name="Note 5 47 2 3 2 2" xfId="37964"/>
    <cellStyle name="Note 5 47 2 3 3" xfId="28853"/>
    <cellStyle name="Note 5 47 2 4" xfId="15141"/>
    <cellStyle name="Note 5 47 2 4 2" xfId="33425"/>
    <cellStyle name="Note 5 47 2 5" xfId="24315"/>
    <cellStyle name="Note 5 48" xfId="3311"/>
    <cellStyle name="Note 5 48 2" xfId="5656"/>
    <cellStyle name="Note 5 48 2 2" xfId="8023"/>
    <cellStyle name="Note 5 48 2 2 2" xfId="12566"/>
    <cellStyle name="Note 5 48 2 2 2 2" xfId="21952"/>
    <cellStyle name="Note 5 48 2 2 2 2 2" xfId="40236"/>
    <cellStyle name="Note 5 48 2 2 2 3" xfId="31125"/>
    <cellStyle name="Note 5 48 2 2 3" xfId="17412"/>
    <cellStyle name="Note 5 48 2 2 3 2" xfId="35696"/>
    <cellStyle name="Note 5 48 2 2 4" xfId="26585"/>
    <cellStyle name="Note 5 48 2 3" xfId="10295"/>
    <cellStyle name="Note 5 48 2 3 2" xfId="19681"/>
    <cellStyle name="Note 5 48 2 3 2 2" xfId="37965"/>
    <cellStyle name="Note 5 48 2 3 3" xfId="28854"/>
    <cellStyle name="Note 5 48 2 4" xfId="15142"/>
    <cellStyle name="Note 5 48 2 4 2" xfId="33426"/>
    <cellStyle name="Note 5 48 2 5" xfId="24316"/>
    <cellStyle name="Note 5 49" xfId="3383"/>
    <cellStyle name="Note 5 49 2" xfId="5657"/>
    <cellStyle name="Note 5 49 2 2" xfId="8024"/>
    <cellStyle name="Note 5 49 2 2 2" xfId="12567"/>
    <cellStyle name="Note 5 49 2 2 2 2" xfId="21953"/>
    <cellStyle name="Note 5 49 2 2 2 2 2" xfId="40237"/>
    <cellStyle name="Note 5 49 2 2 2 3" xfId="31126"/>
    <cellStyle name="Note 5 49 2 2 3" xfId="17413"/>
    <cellStyle name="Note 5 49 2 2 3 2" xfId="35697"/>
    <cellStyle name="Note 5 49 2 2 4" xfId="26586"/>
    <cellStyle name="Note 5 49 2 3" xfId="10296"/>
    <cellStyle name="Note 5 49 2 3 2" xfId="19682"/>
    <cellStyle name="Note 5 49 2 3 2 2" xfId="37966"/>
    <cellStyle name="Note 5 49 2 3 3" xfId="28855"/>
    <cellStyle name="Note 5 49 2 4" xfId="15143"/>
    <cellStyle name="Note 5 49 2 4 2" xfId="33427"/>
    <cellStyle name="Note 5 49 2 5" xfId="24317"/>
    <cellStyle name="Note 5 5" xfId="680"/>
    <cellStyle name="Note 5 5 2" xfId="5658"/>
    <cellStyle name="Note 5 5 2 2" xfId="8025"/>
    <cellStyle name="Note 5 5 2 2 2" xfId="12568"/>
    <cellStyle name="Note 5 5 2 2 2 2" xfId="21954"/>
    <cellStyle name="Note 5 5 2 2 2 2 2" xfId="40238"/>
    <cellStyle name="Note 5 5 2 2 2 3" xfId="31127"/>
    <cellStyle name="Note 5 5 2 2 3" xfId="17414"/>
    <cellStyle name="Note 5 5 2 2 3 2" xfId="35698"/>
    <cellStyle name="Note 5 5 2 2 4" xfId="26587"/>
    <cellStyle name="Note 5 5 2 3" xfId="10297"/>
    <cellStyle name="Note 5 5 2 3 2" xfId="19683"/>
    <cellStyle name="Note 5 5 2 3 2 2" xfId="37967"/>
    <cellStyle name="Note 5 5 2 3 3" xfId="28856"/>
    <cellStyle name="Note 5 5 2 4" xfId="15144"/>
    <cellStyle name="Note 5 5 2 4 2" xfId="33428"/>
    <cellStyle name="Note 5 5 2 5" xfId="24318"/>
    <cellStyle name="Note 5 50" xfId="3747"/>
    <cellStyle name="Note 5 50 2" xfId="5659"/>
    <cellStyle name="Note 5 50 2 2" xfId="8026"/>
    <cellStyle name="Note 5 50 2 2 2" xfId="12569"/>
    <cellStyle name="Note 5 50 2 2 2 2" xfId="21955"/>
    <cellStyle name="Note 5 50 2 2 2 2 2" xfId="40239"/>
    <cellStyle name="Note 5 50 2 2 2 3" xfId="31128"/>
    <cellStyle name="Note 5 50 2 2 3" xfId="17415"/>
    <cellStyle name="Note 5 50 2 2 3 2" xfId="35699"/>
    <cellStyle name="Note 5 50 2 2 4" xfId="26588"/>
    <cellStyle name="Note 5 50 2 3" xfId="10298"/>
    <cellStyle name="Note 5 50 2 3 2" xfId="19684"/>
    <cellStyle name="Note 5 50 2 3 2 2" xfId="37968"/>
    <cellStyle name="Note 5 50 2 3 3" xfId="28857"/>
    <cellStyle name="Note 5 50 2 4" xfId="15145"/>
    <cellStyle name="Note 5 50 2 4 2" xfId="33429"/>
    <cellStyle name="Note 5 50 2 5" xfId="24319"/>
    <cellStyle name="Note 5 51" xfId="4110"/>
    <cellStyle name="Note 5 51 2" xfId="5660"/>
    <cellStyle name="Note 5 51 2 2" xfId="8027"/>
    <cellStyle name="Note 5 51 2 2 2" xfId="12570"/>
    <cellStyle name="Note 5 51 2 2 2 2" xfId="21956"/>
    <cellStyle name="Note 5 51 2 2 2 2 2" xfId="40240"/>
    <cellStyle name="Note 5 51 2 2 2 3" xfId="31129"/>
    <cellStyle name="Note 5 51 2 2 3" xfId="17416"/>
    <cellStyle name="Note 5 51 2 2 3 2" xfId="35700"/>
    <cellStyle name="Note 5 51 2 2 4" xfId="26589"/>
    <cellStyle name="Note 5 51 2 3" xfId="10299"/>
    <cellStyle name="Note 5 51 2 3 2" xfId="19685"/>
    <cellStyle name="Note 5 51 2 3 2 2" xfId="37969"/>
    <cellStyle name="Note 5 51 2 3 3" xfId="28858"/>
    <cellStyle name="Note 5 51 2 4" xfId="15146"/>
    <cellStyle name="Note 5 51 2 4 2" xfId="33430"/>
    <cellStyle name="Note 5 51 2 5" xfId="24320"/>
    <cellStyle name="Note 5 52" xfId="4183"/>
    <cellStyle name="Note 5 52 2" xfId="5661"/>
    <cellStyle name="Note 5 52 2 2" xfId="8028"/>
    <cellStyle name="Note 5 52 2 2 2" xfId="12571"/>
    <cellStyle name="Note 5 52 2 2 2 2" xfId="21957"/>
    <cellStyle name="Note 5 52 2 2 2 2 2" xfId="40241"/>
    <cellStyle name="Note 5 52 2 2 2 3" xfId="31130"/>
    <cellStyle name="Note 5 52 2 2 3" xfId="17417"/>
    <cellStyle name="Note 5 52 2 2 3 2" xfId="35701"/>
    <cellStyle name="Note 5 52 2 2 4" xfId="26590"/>
    <cellStyle name="Note 5 52 2 3" xfId="10300"/>
    <cellStyle name="Note 5 52 2 3 2" xfId="19686"/>
    <cellStyle name="Note 5 52 2 3 2 2" xfId="37970"/>
    <cellStyle name="Note 5 52 2 3 3" xfId="28859"/>
    <cellStyle name="Note 5 52 2 4" xfId="15147"/>
    <cellStyle name="Note 5 52 2 4 2" xfId="33431"/>
    <cellStyle name="Note 5 52 2 5" xfId="24321"/>
    <cellStyle name="Note 5 53" xfId="4307"/>
    <cellStyle name="Note 5 53 2" xfId="5662"/>
    <cellStyle name="Note 5 53 2 2" xfId="8029"/>
    <cellStyle name="Note 5 53 2 2 2" xfId="12572"/>
    <cellStyle name="Note 5 53 2 2 2 2" xfId="21958"/>
    <cellStyle name="Note 5 53 2 2 2 2 2" xfId="40242"/>
    <cellStyle name="Note 5 53 2 2 2 3" xfId="31131"/>
    <cellStyle name="Note 5 53 2 2 3" xfId="17418"/>
    <cellStyle name="Note 5 53 2 2 3 2" xfId="35702"/>
    <cellStyle name="Note 5 53 2 2 4" xfId="26591"/>
    <cellStyle name="Note 5 53 2 3" xfId="10301"/>
    <cellStyle name="Note 5 53 2 3 2" xfId="19687"/>
    <cellStyle name="Note 5 53 2 3 2 2" xfId="37971"/>
    <cellStyle name="Note 5 53 2 3 3" xfId="28860"/>
    <cellStyle name="Note 5 53 2 4" xfId="15148"/>
    <cellStyle name="Note 5 53 2 4 2" xfId="33432"/>
    <cellStyle name="Note 5 53 2 5" xfId="24322"/>
    <cellStyle name="Note 5 54" xfId="4203"/>
    <cellStyle name="Note 5 54 2" xfId="5663"/>
    <cellStyle name="Note 5 54 2 2" xfId="8030"/>
    <cellStyle name="Note 5 54 2 2 2" xfId="12573"/>
    <cellStyle name="Note 5 54 2 2 2 2" xfId="21959"/>
    <cellStyle name="Note 5 54 2 2 2 2 2" xfId="40243"/>
    <cellStyle name="Note 5 54 2 2 2 3" xfId="31132"/>
    <cellStyle name="Note 5 54 2 2 3" xfId="17419"/>
    <cellStyle name="Note 5 54 2 2 3 2" xfId="35703"/>
    <cellStyle name="Note 5 54 2 2 4" xfId="26592"/>
    <cellStyle name="Note 5 54 2 3" xfId="10302"/>
    <cellStyle name="Note 5 54 2 3 2" xfId="19688"/>
    <cellStyle name="Note 5 54 2 3 2 2" xfId="37972"/>
    <cellStyle name="Note 5 54 2 3 3" xfId="28861"/>
    <cellStyle name="Note 5 54 2 4" xfId="15149"/>
    <cellStyle name="Note 5 54 2 4 2" xfId="33433"/>
    <cellStyle name="Note 5 54 2 5" xfId="24323"/>
    <cellStyle name="Note 5 55" xfId="4333"/>
    <cellStyle name="Note 5 55 2" xfId="5664"/>
    <cellStyle name="Note 5 55 2 2" xfId="8031"/>
    <cellStyle name="Note 5 55 2 2 2" xfId="12574"/>
    <cellStyle name="Note 5 55 2 2 2 2" xfId="21960"/>
    <cellStyle name="Note 5 55 2 2 2 2 2" xfId="40244"/>
    <cellStyle name="Note 5 55 2 2 2 3" xfId="31133"/>
    <cellStyle name="Note 5 55 2 2 3" xfId="17420"/>
    <cellStyle name="Note 5 55 2 2 3 2" xfId="35704"/>
    <cellStyle name="Note 5 55 2 2 4" xfId="26593"/>
    <cellStyle name="Note 5 55 2 3" xfId="10303"/>
    <cellStyle name="Note 5 55 2 3 2" xfId="19689"/>
    <cellStyle name="Note 5 55 2 3 2 2" xfId="37973"/>
    <cellStyle name="Note 5 55 2 3 3" xfId="28862"/>
    <cellStyle name="Note 5 55 2 4" xfId="15150"/>
    <cellStyle name="Note 5 55 2 4 2" xfId="33434"/>
    <cellStyle name="Note 5 55 2 5" xfId="24324"/>
    <cellStyle name="Note 5 56" xfId="4370"/>
    <cellStyle name="Note 5 56 2" xfId="5665"/>
    <cellStyle name="Note 5 56 2 2" xfId="8032"/>
    <cellStyle name="Note 5 56 2 2 2" xfId="12575"/>
    <cellStyle name="Note 5 56 2 2 2 2" xfId="21961"/>
    <cellStyle name="Note 5 56 2 2 2 2 2" xfId="40245"/>
    <cellStyle name="Note 5 56 2 2 2 3" xfId="31134"/>
    <cellStyle name="Note 5 56 2 2 3" xfId="17421"/>
    <cellStyle name="Note 5 56 2 2 3 2" xfId="35705"/>
    <cellStyle name="Note 5 56 2 2 4" xfId="26594"/>
    <cellStyle name="Note 5 56 2 3" xfId="10304"/>
    <cellStyle name="Note 5 56 2 3 2" xfId="19690"/>
    <cellStyle name="Note 5 56 2 3 2 2" xfId="37974"/>
    <cellStyle name="Note 5 56 2 3 3" xfId="28863"/>
    <cellStyle name="Note 5 56 2 4" xfId="15151"/>
    <cellStyle name="Note 5 56 2 4 2" xfId="33435"/>
    <cellStyle name="Note 5 56 2 5" xfId="24325"/>
    <cellStyle name="Note 5 57" xfId="4442"/>
    <cellStyle name="Note 5 57 2" xfId="5666"/>
    <cellStyle name="Note 5 57 2 2" xfId="8033"/>
    <cellStyle name="Note 5 57 2 2 2" xfId="12576"/>
    <cellStyle name="Note 5 57 2 2 2 2" xfId="21962"/>
    <cellStyle name="Note 5 57 2 2 2 2 2" xfId="40246"/>
    <cellStyle name="Note 5 57 2 2 2 3" xfId="31135"/>
    <cellStyle name="Note 5 57 2 2 3" xfId="17422"/>
    <cellStyle name="Note 5 57 2 2 3 2" xfId="35706"/>
    <cellStyle name="Note 5 57 2 2 4" xfId="26595"/>
    <cellStyle name="Note 5 57 2 3" xfId="10305"/>
    <cellStyle name="Note 5 57 2 3 2" xfId="19691"/>
    <cellStyle name="Note 5 57 2 3 2 2" xfId="37975"/>
    <cellStyle name="Note 5 57 2 3 3" xfId="28864"/>
    <cellStyle name="Note 5 57 2 4" xfId="15152"/>
    <cellStyle name="Note 5 57 2 4 2" xfId="33436"/>
    <cellStyle name="Note 5 57 2 5" xfId="24326"/>
    <cellStyle name="Note 5 58" xfId="4397"/>
    <cellStyle name="Note 5 58 2" xfId="5667"/>
    <cellStyle name="Note 5 58 2 2" xfId="8034"/>
    <cellStyle name="Note 5 58 2 2 2" xfId="12577"/>
    <cellStyle name="Note 5 58 2 2 2 2" xfId="21963"/>
    <cellStyle name="Note 5 58 2 2 2 2 2" xfId="40247"/>
    <cellStyle name="Note 5 58 2 2 2 3" xfId="31136"/>
    <cellStyle name="Note 5 58 2 2 3" xfId="17423"/>
    <cellStyle name="Note 5 58 2 2 3 2" xfId="35707"/>
    <cellStyle name="Note 5 58 2 2 4" xfId="26596"/>
    <cellStyle name="Note 5 58 2 3" xfId="10306"/>
    <cellStyle name="Note 5 58 2 3 2" xfId="19692"/>
    <cellStyle name="Note 5 58 2 3 2 2" xfId="37976"/>
    <cellStyle name="Note 5 58 2 3 3" xfId="28865"/>
    <cellStyle name="Note 5 58 2 4" xfId="15153"/>
    <cellStyle name="Note 5 58 2 4 2" xfId="33437"/>
    <cellStyle name="Note 5 58 2 5" xfId="24327"/>
    <cellStyle name="Note 5 59" xfId="4500"/>
    <cellStyle name="Note 5 59 2" xfId="5668"/>
    <cellStyle name="Note 5 59 2 2" xfId="8035"/>
    <cellStyle name="Note 5 59 2 2 2" xfId="12578"/>
    <cellStyle name="Note 5 59 2 2 2 2" xfId="21964"/>
    <cellStyle name="Note 5 59 2 2 2 2 2" xfId="40248"/>
    <cellStyle name="Note 5 59 2 2 2 3" xfId="31137"/>
    <cellStyle name="Note 5 59 2 2 3" xfId="17424"/>
    <cellStyle name="Note 5 59 2 2 3 2" xfId="35708"/>
    <cellStyle name="Note 5 59 2 2 4" xfId="26597"/>
    <cellStyle name="Note 5 59 2 3" xfId="10307"/>
    <cellStyle name="Note 5 59 2 3 2" xfId="19693"/>
    <cellStyle name="Note 5 59 2 3 2 2" xfId="37977"/>
    <cellStyle name="Note 5 59 2 3 3" xfId="28866"/>
    <cellStyle name="Note 5 59 2 4" xfId="15154"/>
    <cellStyle name="Note 5 59 2 4 2" xfId="33438"/>
    <cellStyle name="Note 5 59 2 5" xfId="24328"/>
    <cellStyle name="Note 5 6" xfId="741"/>
    <cellStyle name="Note 5 6 2" xfId="5669"/>
    <cellStyle name="Note 5 6 2 2" xfId="8036"/>
    <cellStyle name="Note 5 6 2 2 2" xfId="12579"/>
    <cellStyle name="Note 5 6 2 2 2 2" xfId="21965"/>
    <cellStyle name="Note 5 6 2 2 2 2 2" xfId="40249"/>
    <cellStyle name="Note 5 6 2 2 2 3" xfId="31138"/>
    <cellStyle name="Note 5 6 2 2 3" xfId="17425"/>
    <cellStyle name="Note 5 6 2 2 3 2" xfId="35709"/>
    <cellStyle name="Note 5 6 2 2 4" xfId="26598"/>
    <cellStyle name="Note 5 6 2 3" xfId="10308"/>
    <cellStyle name="Note 5 6 2 3 2" xfId="19694"/>
    <cellStyle name="Note 5 6 2 3 2 2" xfId="37978"/>
    <cellStyle name="Note 5 6 2 3 3" xfId="28867"/>
    <cellStyle name="Note 5 6 2 4" xfId="15155"/>
    <cellStyle name="Note 5 6 2 4 2" xfId="33439"/>
    <cellStyle name="Note 5 6 2 5" xfId="24329"/>
    <cellStyle name="Note 5 60" xfId="5651"/>
    <cellStyle name="Note 5 61" xfId="6540"/>
    <cellStyle name="Note 5 62" xfId="6585"/>
    <cellStyle name="Note 5 7" xfId="801"/>
    <cellStyle name="Note 5 7 2" xfId="5670"/>
    <cellStyle name="Note 5 7 2 2" xfId="8037"/>
    <cellStyle name="Note 5 7 2 2 2" xfId="12580"/>
    <cellStyle name="Note 5 7 2 2 2 2" xfId="21966"/>
    <cellStyle name="Note 5 7 2 2 2 2 2" xfId="40250"/>
    <cellStyle name="Note 5 7 2 2 2 3" xfId="31139"/>
    <cellStyle name="Note 5 7 2 2 3" xfId="17426"/>
    <cellStyle name="Note 5 7 2 2 3 2" xfId="35710"/>
    <cellStyle name="Note 5 7 2 2 4" xfId="26599"/>
    <cellStyle name="Note 5 7 2 3" xfId="10309"/>
    <cellStyle name="Note 5 7 2 3 2" xfId="19695"/>
    <cellStyle name="Note 5 7 2 3 2 2" xfId="37979"/>
    <cellStyle name="Note 5 7 2 3 3" xfId="28868"/>
    <cellStyle name="Note 5 7 2 4" xfId="15156"/>
    <cellStyle name="Note 5 7 2 4 2" xfId="33440"/>
    <cellStyle name="Note 5 7 2 5" xfId="24330"/>
    <cellStyle name="Note 5 8" xfId="843"/>
    <cellStyle name="Note 5 8 2" xfId="5671"/>
    <cellStyle name="Note 5 8 2 2" xfId="8038"/>
    <cellStyle name="Note 5 8 2 2 2" xfId="12581"/>
    <cellStyle name="Note 5 8 2 2 2 2" xfId="21967"/>
    <cellStyle name="Note 5 8 2 2 2 2 2" xfId="40251"/>
    <cellStyle name="Note 5 8 2 2 2 3" xfId="31140"/>
    <cellStyle name="Note 5 8 2 2 3" xfId="17427"/>
    <cellStyle name="Note 5 8 2 2 3 2" xfId="35711"/>
    <cellStyle name="Note 5 8 2 2 4" xfId="26600"/>
    <cellStyle name="Note 5 8 2 3" xfId="10310"/>
    <cellStyle name="Note 5 8 2 3 2" xfId="19696"/>
    <cellStyle name="Note 5 8 2 3 2 2" xfId="37980"/>
    <cellStyle name="Note 5 8 2 3 3" xfId="28869"/>
    <cellStyle name="Note 5 8 2 4" xfId="15157"/>
    <cellStyle name="Note 5 8 2 4 2" xfId="33441"/>
    <cellStyle name="Note 5 8 2 5" xfId="24331"/>
    <cellStyle name="Note 5 9" xfId="886"/>
    <cellStyle name="Note 5 9 2" xfId="5672"/>
    <cellStyle name="Note 5 9 2 2" xfId="8039"/>
    <cellStyle name="Note 5 9 2 2 2" xfId="12582"/>
    <cellStyle name="Note 5 9 2 2 2 2" xfId="21968"/>
    <cellStyle name="Note 5 9 2 2 2 2 2" xfId="40252"/>
    <cellStyle name="Note 5 9 2 2 2 3" xfId="31141"/>
    <cellStyle name="Note 5 9 2 2 3" xfId="17428"/>
    <cellStyle name="Note 5 9 2 2 3 2" xfId="35712"/>
    <cellStyle name="Note 5 9 2 2 4" xfId="26601"/>
    <cellStyle name="Note 5 9 2 3" xfId="10311"/>
    <cellStyle name="Note 5 9 2 3 2" xfId="19697"/>
    <cellStyle name="Note 5 9 2 3 2 2" xfId="37981"/>
    <cellStyle name="Note 5 9 2 3 3" xfId="28870"/>
    <cellStyle name="Note 5 9 2 4" xfId="15158"/>
    <cellStyle name="Note 5 9 2 4 2" xfId="33442"/>
    <cellStyle name="Note 5 9 2 5" xfId="24332"/>
    <cellStyle name="Note 50" xfId="2484"/>
    <cellStyle name="Note 50 2" xfId="5673"/>
    <cellStyle name="Note 50 2 2" xfId="8040"/>
    <cellStyle name="Note 50 2 2 2" xfId="12583"/>
    <cellStyle name="Note 50 2 2 2 2" xfId="21969"/>
    <cellStyle name="Note 50 2 2 2 2 2" xfId="40253"/>
    <cellStyle name="Note 50 2 2 2 3" xfId="31142"/>
    <cellStyle name="Note 50 2 2 3" xfId="17429"/>
    <cellStyle name="Note 50 2 2 3 2" xfId="35713"/>
    <cellStyle name="Note 50 2 2 4" xfId="26602"/>
    <cellStyle name="Note 50 2 3" xfId="10312"/>
    <cellStyle name="Note 50 2 3 2" xfId="19698"/>
    <cellStyle name="Note 50 2 3 2 2" xfId="37982"/>
    <cellStyle name="Note 50 2 3 3" xfId="28871"/>
    <cellStyle name="Note 50 2 4" xfId="15159"/>
    <cellStyle name="Note 50 2 4 2" xfId="33443"/>
    <cellStyle name="Note 50 2 5" xfId="24333"/>
    <cellStyle name="Note 51" xfId="2539"/>
    <cellStyle name="Note 51 2" xfId="5674"/>
    <cellStyle name="Note 51 2 2" xfId="8041"/>
    <cellStyle name="Note 51 2 2 2" xfId="12584"/>
    <cellStyle name="Note 51 2 2 2 2" xfId="21970"/>
    <cellStyle name="Note 51 2 2 2 2 2" xfId="40254"/>
    <cellStyle name="Note 51 2 2 2 3" xfId="31143"/>
    <cellStyle name="Note 51 2 2 3" xfId="17430"/>
    <cellStyle name="Note 51 2 2 3 2" xfId="35714"/>
    <cellStyle name="Note 51 2 2 4" xfId="26603"/>
    <cellStyle name="Note 51 2 3" xfId="10313"/>
    <cellStyle name="Note 51 2 3 2" xfId="19699"/>
    <cellStyle name="Note 51 2 3 2 2" xfId="37983"/>
    <cellStyle name="Note 51 2 3 3" xfId="28872"/>
    <cellStyle name="Note 51 2 4" xfId="15160"/>
    <cellStyle name="Note 51 2 4 2" xfId="33444"/>
    <cellStyle name="Note 51 2 5" xfId="24334"/>
    <cellStyle name="Note 52" xfId="2782"/>
    <cellStyle name="Note 52 2" xfId="5675"/>
    <cellStyle name="Note 52 2 2" xfId="8042"/>
    <cellStyle name="Note 52 2 2 2" xfId="12585"/>
    <cellStyle name="Note 52 2 2 2 2" xfId="21971"/>
    <cellStyle name="Note 52 2 2 2 2 2" xfId="40255"/>
    <cellStyle name="Note 52 2 2 2 3" xfId="31144"/>
    <cellStyle name="Note 52 2 2 3" xfId="17431"/>
    <cellStyle name="Note 52 2 2 3 2" xfId="35715"/>
    <cellStyle name="Note 52 2 2 4" xfId="26604"/>
    <cellStyle name="Note 52 2 3" xfId="10314"/>
    <cellStyle name="Note 52 2 3 2" xfId="19700"/>
    <cellStyle name="Note 52 2 3 2 2" xfId="37984"/>
    <cellStyle name="Note 52 2 3 3" xfId="28873"/>
    <cellStyle name="Note 52 2 4" xfId="15161"/>
    <cellStyle name="Note 52 2 4 2" xfId="33445"/>
    <cellStyle name="Note 52 2 5" xfId="24335"/>
    <cellStyle name="Note 53" xfId="2839"/>
    <cellStyle name="Note 53 2" xfId="5676"/>
    <cellStyle name="Note 53 2 2" xfId="8043"/>
    <cellStyle name="Note 53 2 2 2" xfId="12586"/>
    <cellStyle name="Note 53 2 2 2 2" xfId="21972"/>
    <cellStyle name="Note 53 2 2 2 2 2" xfId="40256"/>
    <cellStyle name="Note 53 2 2 2 3" xfId="31145"/>
    <cellStyle name="Note 53 2 2 3" xfId="17432"/>
    <cellStyle name="Note 53 2 2 3 2" xfId="35716"/>
    <cellStyle name="Note 53 2 2 4" xfId="26605"/>
    <cellStyle name="Note 53 2 3" xfId="10315"/>
    <cellStyle name="Note 53 2 3 2" xfId="19701"/>
    <cellStyle name="Note 53 2 3 2 2" xfId="37985"/>
    <cellStyle name="Note 53 2 3 3" xfId="28874"/>
    <cellStyle name="Note 53 2 4" xfId="15162"/>
    <cellStyle name="Note 53 2 4 2" xfId="33446"/>
    <cellStyle name="Note 53 2 5" xfId="24336"/>
    <cellStyle name="Note 54" xfId="2659"/>
    <cellStyle name="Note 54 2" xfId="5677"/>
    <cellStyle name="Note 54 2 2" xfId="8044"/>
    <cellStyle name="Note 54 2 2 2" xfId="12587"/>
    <cellStyle name="Note 54 2 2 2 2" xfId="21973"/>
    <cellStyle name="Note 54 2 2 2 2 2" xfId="40257"/>
    <cellStyle name="Note 54 2 2 2 3" xfId="31146"/>
    <cellStyle name="Note 54 2 2 3" xfId="17433"/>
    <cellStyle name="Note 54 2 2 3 2" xfId="35717"/>
    <cellStyle name="Note 54 2 2 4" xfId="26606"/>
    <cellStyle name="Note 54 2 3" xfId="10316"/>
    <cellStyle name="Note 54 2 3 2" xfId="19702"/>
    <cellStyle name="Note 54 2 3 2 2" xfId="37986"/>
    <cellStyle name="Note 54 2 3 3" xfId="28875"/>
    <cellStyle name="Note 54 2 4" xfId="15163"/>
    <cellStyle name="Note 54 2 4 2" xfId="33447"/>
    <cellStyle name="Note 54 2 5" xfId="24337"/>
    <cellStyle name="Note 55" xfId="2823"/>
    <cellStyle name="Note 55 2" xfId="5678"/>
    <cellStyle name="Note 55 2 2" xfId="8045"/>
    <cellStyle name="Note 55 2 2 2" xfId="12588"/>
    <cellStyle name="Note 55 2 2 2 2" xfId="21974"/>
    <cellStyle name="Note 55 2 2 2 2 2" xfId="40258"/>
    <cellStyle name="Note 55 2 2 2 3" xfId="31147"/>
    <cellStyle name="Note 55 2 2 3" xfId="17434"/>
    <cellStyle name="Note 55 2 2 3 2" xfId="35718"/>
    <cellStyle name="Note 55 2 2 4" xfId="26607"/>
    <cellStyle name="Note 55 2 3" xfId="10317"/>
    <cellStyle name="Note 55 2 3 2" xfId="19703"/>
    <cellStyle name="Note 55 2 3 2 2" xfId="37987"/>
    <cellStyle name="Note 55 2 3 3" xfId="28876"/>
    <cellStyle name="Note 55 2 4" xfId="15164"/>
    <cellStyle name="Note 55 2 4 2" xfId="33448"/>
    <cellStyle name="Note 55 2 5" xfId="24338"/>
    <cellStyle name="Note 56" xfId="2450"/>
    <cellStyle name="Note 56 2" xfId="5679"/>
    <cellStyle name="Note 56 2 2" xfId="8046"/>
    <cellStyle name="Note 56 2 2 2" xfId="12589"/>
    <cellStyle name="Note 56 2 2 2 2" xfId="21975"/>
    <cellStyle name="Note 56 2 2 2 2 2" xfId="40259"/>
    <cellStyle name="Note 56 2 2 2 3" xfId="31148"/>
    <cellStyle name="Note 56 2 2 3" xfId="17435"/>
    <cellStyle name="Note 56 2 2 3 2" xfId="35719"/>
    <cellStyle name="Note 56 2 2 4" xfId="26608"/>
    <cellStyle name="Note 56 2 3" xfId="10318"/>
    <cellStyle name="Note 56 2 3 2" xfId="19704"/>
    <cellStyle name="Note 56 2 3 2 2" xfId="37988"/>
    <cellStyle name="Note 56 2 3 3" xfId="28877"/>
    <cellStyle name="Note 56 2 4" xfId="15165"/>
    <cellStyle name="Note 56 2 4 2" xfId="33449"/>
    <cellStyle name="Note 56 2 5" xfId="24339"/>
    <cellStyle name="Note 57" xfId="3190"/>
    <cellStyle name="Note 57 2" xfId="5680"/>
    <cellStyle name="Note 57 2 2" xfId="8047"/>
    <cellStyle name="Note 57 2 2 2" xfId="12590"/>
    <cellStyle name="Note 57 2 2 2 2" xfId="21976"/>
    <cellStyle name="Note 57 2 2 2 2 2" xfId="40260"/>
    <cellStyle name="Note 57 2 2 2 3" xfId="31149"/>
    <cellStyle name="Note 57 2 2 3" xfId="17436"/>
    <cellStyle name="Note 57 2 2 3 2" xfId="35720"/>
    <cellStyle name="Note 57 2 2 4" xfId="26609"/>
    <cellStyle name="Note 57 2 3" xfId="10319"/>
    <cellStyle name="Note 57 2 3 2" xfId="19705"/>
    <cellStyle name="Note 57 2 3 2 2" xfId="37989"/>
    <cellStyle name="Note 57 2 3 3" xfId="28878"/>
    <cellStyle name="Note 57 2 4" xfId="15166"/>
    <cellStyle name="Note 57 2 4 2" xfId="33450"/>
    <cellStyle name="Note 57 2 5" xfId="24340"/>
    <cellStyle name="Note 58" xfId="3286"/>
    <cellStyle name="Note 58 2" xfId="5681"/>
    <cellStyle name="Note 58 2 2" xfId="8048"/>
    <cellStyle name="Note 58 2 2 2" xfId="12591"/>
    <cellStyle name="Note 58 2 2 2 2" xfId="21977"/>
    <cellStyle name="Note 58 2 2 2 2 2" xfId="40261"/>
    <cellStyle name="Note 58 2 2 2 3" xfId="31150"/>
    <cellStyle name="Note 58 2 2 3" xfId="17437"/>
    <cellStyle name="Note 58 2 2 3 2" xfId="35721"/>
    <cellStyle name="Note 58 2 2 4" xfId="26610"/>
    <cellStyle name="Note 58 2 3" xfId="10320"/>
    <cellStyle name="Note 58 2 3 2" xfId="19706"/>
    <cellStyle name="Note 58 2 3 2 2" xfId="37990"/>
    <cellStyle name="Note 58 2 3 3" xfId="28879"/>
    <cellStyle name="Note 58 2 4" xfId="15167"/>
    <cellStyle name="Note 58 2 4 2" xfId="33451"/>
    <cellStyle name="Note 58 2 5" xfId="24341"/>
    <cellStyle name="Note 59" xfId="3371"/>
    <cellStyle name="Note 59 2" xfId="5682"/>
    <cellStyle name="Note 59 2 2" xfId="8049"/>
    <cellStyle name="Note 59 2 2 2" xfId="12592"/>
    <cellStyle name="Note 59 2 2 2 2" xfId="21978"/>
    <cellStyle name="Note 59 2 2 2 2 2" xfId="40262"/>
    <cellStyle name="Note 59 2 2 2 3" xfId="31151"/>
    <cellStyle name="Note 59 2 2 3" xfId="17438"/>
    <cellStyle name="Note 59 2 2 3 2" xfId="35722"/>
    <cellStyle name="Note 59 2 2 4" xfId="26611"/>
    <cellStyle name="Note 59 2 3" xfId="10321"/>
    <cellStyle name="Note 59 2 3 2" xfId="19707"/>
    <cellStyle name="Note 59 2 3 2 2" xfId="37991"/>
    <cellStyle name="Note 59 2 3 3" xfId="28880"/>
    <cellStyle name="Note 59 2 4" xfId="15168"/>
    <cellStyle name="Note 59 2 4 2" xfId="33452"/>
    <cellStyle name="Note 59 2 5" xfId="24342"/>
    <cellStyle name="Note 6" xfId="359"/>
    <cellStyle name="Note 6 10" xfId="912"/>
    <cellStyle name="Note 6 10 2" xfId="5684"/>
    <cellStyle name="Note 6 10 2 2" xfId="8051"/>
    <cellStyle name="Note 6 10 2 2 2" xfId="12594"/>
    <cellStyle name="Note 6 10 2 2 2 2" xfId="21980"/>
    <cellStyle name="Note 6 10 2 2 2 2 2" xfId="40264"/>
    <cellStyle name="Note 6 10 2 2 2 3" xfId="31153"/>
    <cellStyle name="Note 6 10 2 2 3" xfId="17440"/>
    <cellStyle name="Note 6 10 2 2 3 2" xfId="35724"/>
    <cellStyle name="Note 6 10 2 2 4" xfId="26613"/>
    <cellStyle name="Note 6 10 2 3" xfId="10323"/>
    <cellStyle name="Note 6 10 2 3 2" xfId="19709"/>
    <cellStyle name="Note 6 10 2 3 2 2" xfId="37993"/>
    <cellStyle name="Note 6 10 2 3 3" xfId="28882"/>
    <cellStyle name="Note 6 10 2 4" xfId="15170"/>
    <cellStyle name="Note 6 10 2 4 2" xfId="33454"/>
    <cellStyle name="Note 6 10 2 5" xfId="24344"/>
    <cellStyle name="Note 6 11" xfId="982"/>
    <cellStyle name="Note 6 11 2" xfId="5685"/>
    <cellStyle name="Note 6 11 2 2" xfId="8052"/>
    <cellStyle name="Note 6 11 2 2 2" xfId="12595"/>
    <cellStyle name="Note 6 11 2 2 2 2" xfId="21981"/>
    <cellStyle name="Note 6 11 2 2 2 2 2" xfId="40265"/>
    <cellStyle name="Note 6 11 2 2 2 3" xfId="31154"/>
    <cellStyle name="Note 6 11 2 2 3" xfId="17441"/>
    <cellStyle name="Note 6 11 2 2 3 2" xfId="35725"/>
    <cellStyle name="Note 6 11 2 2 4" xfId="26614"/>
    <cellStyle name="Note 6 11 2 3" xfId="10324"/>
    <cellStyle name="Note 6 11 2 3 2" xfId="19710"/>
    <cellStyle name="Note 6 11 2 3 2 2" xfId="37994"/>
    <cellStyle name="Note 6 11 2 3 3" xfId="28883"/>
    <cellStyle name="Note 6 11 2 4" xfId="15171"/>
    <cellStyle name="Note 6 11 2 4 2" xfId="33455"/>
    <cellStyle name="Note 6 11 2 5" xfId="24345"/>
    <cellStyle name="Note 6 12" xfId="1050"/>
    <cellStyle name="Note 6 12 2" xfId="5686"/>
    <cellStyle name="Note 6 12 2 2" xfId="8053"/>
    <cellStyle name="Note 6 12 2 2 2" xfId="12596"/>
    <cellStyle name="Note 6 12 2 2 2 2" xfId="21982"/>
    <cellStyle name="Note 6 12 2 2 2 2 2" xfId="40266"/>
    <cellStyle name="Note 6 12 2 2 2 3" xfId="31155"/>
    <cellStyle name="Note 6 12 2 2 3" xfId="17442"/>
    <cellStyle name="Note 6 12 2 2 3 2" xfId="35726"/>
    <cellStyle name="Note 6 12 2 2 4" xfId="26615"/>
    <cellStyle name="Note 6 12 2 3" xfId="10325"/>
    <cellStyle name="Note 6 12 2 3 2" xfId="19711"/>
    <cellStyle name="Note 6 12 2 3 2 2" xfId="37995"/>
    <cellStyle name="Note 6 12 2 3 3" xfId="28884"/>
    <cellStyle name="Note 6 12 2 4" xfId="15172"/>
    <cellStyle name="Note 6 12 2 4 2" xfId="33456"/>
    <cellStyle name="Note 6 12 2 5" xfId="24346"/>
    <cellStyle name="Note 6 13" xfId="1124"/>
    <cellStyle name="Note 6 13 2" xfId="5687"/>
    <cellStyle name="Note 6 13 2 2" xfId="8054"/>
    <cellStyle name="Note 6 13 2 2 2" xfId="12597"/>
    <cellStyle name="Note 6 13 2 2 2 2" xfId="21983"/>
    <cellStyle name="Note 6 13 2 2 2 2 2" xfId="40267"/>
    <cellStyle name="Note 6 13 2 2 2 3" xfId="31156"/>
    <cellStyle name="Note 6 13 2 2 3" xfId="17443"/>
    <cellStyle name="Note 6 13 2 2 3 2" xfId="35727"/>
    <cellStyle name="Note 6 13 2 2 4" xfId="26616"/>
    <cellStyle name="Note 6 13 2 3" xfId="10326"/>
    <cellStyle name="Note 6 13 2 3 2" xfId="19712"/>
    <cellStyle name="Note 6 13 2 3 2 2" xfId="37996"/>
    <cellStyle name="Note 6 13 2 3 3" xfId="28885"/>
    <cellStyle name="Note 6 13 2 4" xfId="15173"/>
    <cellStyle name="Note 6 13 2 4 2" xfId="33457"/>
    <cellStyle name="Note 6 13 2 5" xfId="24347"/>
    <cellStyle name="Note 6 14" xfId="1197"/>
    <cellStyle name="Note 6 14 2" xfId="5688"/>
    <cellStyle name="Note 6 14 2 2" xfId="8055"/>
    <cellStyle name="Note 6 14 2 2 2" xfId="12598"/>
    <cellStyle name="Note 6 14 2 2 2 2" xfId="21984"/>
    <cellStyle name="Note 6 14 2 2 2 2 2" xfId="40268"/>
    <cellStyle name="Note 6 14 2 2 2 3" xfId="31157"/>
    <cellStyle name="Note 6 14 2 2 3" xfId="17444"/>
    <cellStyle name="Note 6 14 2 2 3 2" xfId="35728"/>
    <cellStyle name="Note 6 14 2 2 4" xfId="26617"/>
    <cellStyle name="Note 6 14 2 3" xfId="10327"/>
    <cellStyle name="Note 6 14 2 3 2" xfId="19713"/>
    <cellStyle name="Note 6 14 2 3 2 2" xfId="37997"/>
    <cellStyle name="Note 6 14 2 3 3" xfId="28886"/>
    <cellStyle name="Note 6 14 2 4" xfId="15174"/>
    <cellStyle name="Note 6 14 2 4 2" xfId="33458"/>
    <cellStyle name="Note 6 14 2 5" xfId="24348"/>
    <cellStyle name="Note 6 15" xfId="1244"/>
    <cellStyle name="Note 6 15 2" xfId="5689"/>
    <cellStyle name="Note 6 15 2 2" xfId="8056"/>
    <cellStyle name="Note 6 15 2 2 2" xfId="12599"/>
    <cellStyle name="Note 6 15 2 2 2 2" xfId="21985"/>
    <cellStyle name="Note 6 15 2 2 2 2 2" xfId="40269"/>
    <cellStyle name="Note 6 15 2 2 2 3" xfId="31158"/>
    <cellStyle name="Note 6 15 2 2 3" xfId="17445"/>
    <cellStyle name="Note 6 15 2 2 3 2" xfId="35729"/>
    <cellStyle name="Note 6 15 2 2 4" xfId="26618"/>
    <cellStyle name="Note 6 15 2 3" xfId="10328"/>
    <cellStyle name="Note 6 15 2 3 2" xfId="19714"/>
    <cellStyle name="Note 6 15 2 3 2 2" xfId="37998"/>
    <cellStyle name="Note 6 15 2 3 3" xfId="28887"/>
    <cellStyle name="Note 6 15 2 4" xfId="15175"/>
    <cellStyle name="Note 6 15 2 4 2" xfId="33459"/>
    <cellStyle name="Note 6 15 2 5" xfId="24349"/>
    <cellStyle name="Note 6 16" xfId="1269"/>
    <cellStyle name="Note 6 16 2" xfId="5690"/>
    <cellStyle name="Note 6 16 2 2" xfId="8057"/>
    <cellStyle name="Note 6 16 2 2 2" xfId="12600"/>
    <cellStyle name="Note 6 16 2 2 2 2" xfId="21986"/>
    <cellStyle name="Note 6 16 2 2 2 2 2" xfId="40270"/>
    <cellStyle name="Note 6 16 2 2 2 3" xfId="31159"/>
    <cellStyle name="Note 6 16 2 2 3" xfId="17446"/>
    <cellStyle name="Note 6 16 2 2 3 2" xfId="35730"/>
    <cellStyle name="Note 6 16 2 2 4" xfId="26619"/>
    <cellStyle name="Note 6 16 2 3" xfId="10329"/>
    <cellStyle name="Note 6 16 2 3 2" xfId="19715"/>
    <cellStyle name="Note 6 16 2 3 2 2" xfId="37999"/>
    <cellStyle name="Note 6 16 2 3 3" xfId="28888"/>
    <cellStyle name="Note 6 16 2 4" xfId="15176"/>
    <cellStyle name="Note 6 16 2 4 2" xfId="33460"/>
    <cellStyle name="Note 6 16 2 5" xfId="24350"/>
    <cellStyle name="Note 6 17" xfId="1321"/>
    <cellStyle name="Note 6 17 2" xfId="5691"/>
    <cellStyle name="Note 6 17 2 2" xfId="8058"/>
    <cellStyle name="Note 6 17 2 2 2" xfId="12601"/>
    <cellStyle name="Note 6 17 2 2 2 2" xfId="21987"/>
    <cellStyle name="Note 6 17 2 2 2 2 2" xfId="40271"/>
    <cellStyle name="Note 6 17 2 2 2 3" xfId="31160"/>
    <cellStyle name="Note 6 17 2 2 3" xfId="17447"/>
    <cellStyle name="Note 6 17 2 2 3 2" xfId="35731"/>
    <cellStyle name="Note 6 17 2 2 4" xfId="26620"/>
    <cellStyle name="Note 6 17 2 3" xfId="10330"/>
    <cellStyle name="Note 6 17 2 3 2" xfId="19716"/>
    <cellStyle name="Note 6 17 2 3 2 2" xfId="38000"/>
    <cellStyle name="Note 6 17 2 3 3" xfId="28889"/>
    <cellStyle name="Note 6 17 2 4" xfId="15177"/>
    <cellStyle name="Note 6 17 2 4 2" xfId="33461"/>
    <cellStyle name="Note 6 17 2 5" xfId="24351"/>
    <cellStyle name="Note 6 18" xfId="1346"/>
    <cellStyle name="Note 6 18 2" xfId="5692"/>
    <cellStyle name="Note 6 18 2 2" xfId="8059"/>
    <cellStyle name="Note 6 18 2 2 2" xfId="12602"/>
    <cellStyle name="Note 6 18 2 2 2 2" xfId="21988"/>
    <cellStyle name="Note 6 18 2 2 2 2 2" xfId="40272"/>
    <cellStyle name="Note 6 18 2 2 2 3" xfId="31161"/>
    <cellStyle name="Note 6 18 2 2 3" xfId="17448"/>
    <cellStyle name="Note 6 18 2 2 3 2" xfId="35732"/>
    <cellStyle name="Note 6 18 2 2 4" xfId="26621"/>
    <cellStyle name="Note 6 18 2 3" xfId="10331"/>
    <cellStyle name="Note 6 18 2 3 2" xfId="19717"/>
    <cellStyle name="Note 6 18 2 3 2 2" xfId="38001"/>
    <cellStyle name="Note 6 18 2 3 3" xfId="28890"/>
    <cellStyle name="Note 6 18 2 4" xfId="15178"/>
    <cellStyle name="Note 6 18 2 4 2" xfId="33462"/>
    <cellStyle name="Note 6 18 2 5" xfId="24352"/>
    <cellStyle name="Note 6 19" xfId="1373"/>
    <cellStyle name="Note 6 19 2" xfId="5693"/>
    <cellStyle name="Note 6 19 2 2" xfId="8060"/>
    <cellStyle name="Note 6 19 2 2 2" xfId="12603"/>
    <cellStyle name="Note 6 19 2 2 2 2" xfId="21989"/>
    <cellStyle name="Note 6 19 2 2 2 2 2" xfId="40273"/>
    <cellStyle name="Note 6 19 2 2 2 3" xfId="31162"/>
    <cellStyle name="Note 6 19 2 2 3" xfId="17449"/>
    <cellStyle name="Note 6 19 2 2 3 2" xfId="35733"/>
    <cellStyle name="Note 6 19 2 2 4" xfId="26622"/>
    <cellStyle name="Note 6 19 2 3" xfId="10332"/>
    <cellStyle name="Note 6 19 2 3 2" xfId="19718"/>
    <cellStyle name="Note 6 19 2 3 2 2" xfId="38002"/>
    <cellStyle name="Note 6 19 2 3 3" xfId="28891"/>
    <cellStyle name="Note 6 19 2 4" xfId="15179"/>
    <cellStyle name="Note 6 19 2 4 2" xfId="33463"/>
    <cellStyle name="Note 6 19 2 5" xfId="24353"/>
    <cellStyle name="Note 6 2" xfId="460"/>
    <cellStyle name="Note 6 2 2" xfId="5694"/>
    <cellStyle name="Note 6 2 2 2" xfId="8061"/>
    <cellStyle name="Note 6 2 2 2 2" xfId="12604"/>
    <cellStyle name="Note 6 2 2 2 2 2" xfId="21990"/>
    <cellStyle name="Note 6 2 2 2 2 2 2" xfId="40274"/>
    <cellStyle name="Note 6 2 2 2 2 3" xfId="31163"/>
    <cellStyle name="Note 6 2 2 2 3" xfId="17450"/>
    <cellStyle name="Note 6 2 2 2 3 2" xfId="35734"/>
    <cellStyle name="Note 6 2 2 2 4" xfId="26623"/>
    <cellStyle name="Note 6 2 2 3" xfId="10333"/>
    <cellStyle name="Note 6 2 2 3 2" xfId="19719"/>
    <cellStyle name="Note 6 2 2 3 2 2" xfId="38003"/>
    <cellStyle name="Note 6 2 2 3 3" xfId="28892"/>
    <cellStyle name="Note 6 2 2 4" xfId="15180"/>
    <cellStyle name="Note 6 2 2 4 2" xfId="33464"/>
    <cellStyle name="Note 6 2 2 5" xfId="24354"/>
    <cellStyle name="Note 6 20" xfId="1399"/>
    <cellStyle name="Note 6 20 2" xfId="5695"/>
    <cellStyle name="Note 6 20 2 2" xfId="8062"/>
    <cellStyle name="Note 6 20 2 2 2" xfId="12605"/>
    <cellStyle name="Note 6 20 2 2 2 2" xfId="21991"/>
    <cellStyle name="Note 6 20 2 2 2 2 2" xfId="40275"/>
    <cellStyle name="Note 6 20 2 2 2 3" xfId="31164"/>
    <cellStyle name="Note 6 20 2 2 3" xfId="17451"/>
    <cellStyle name="Note 6 20 2 2 3 2" xfId="35735"/>
    <cellStyle name="Note 6 20 2 2 4" xfId="26624"/>
    <cellStyle name="Note 6 20 2 3" xfId="10334"/>
    <cellStyle name="Note 6 20 2 3 2" xfId="19720"/>
    <cellStyle name="Note 6 20 2 3 2 2" xfId="38004"/>
    <cellStyle name="Note 6 20 2 3 3" xfId="28893"/>
    <cellStyle name="Note 6 20 2 4" xfId="15181"/>
    <cellStyle name="Note 6 20 2 4 2" xfId="33465"/>
    <cellStyle name="Note 6 20 2 5" xfId="24355"/>
    <cellStyle name="Note 6 21" xfId="1424"/>
    <cellStyle name="Note 6 21 2" xfId="5696"/>
    <cellStyle name="Note 6 21 2 2" xfId="8063"/>
    <cellStyle name="Note 6 21 2 2 2" xfId="12606"/>
    <cellStyle name="Note 6 21 2 2 2 2" xfId="21992"/>
    <cellStyle name="Note 6 21 2 2 2 2 2" xfId="40276"/>
    <cellStyle name="Note 6 21 2 2 2 3" xfId="31165"/>
    <cellStyle name="Note 6 21 2 2 3" xfId="17452"/>
    <cellStyle name="Note 6 21 2 2 3 2" xfId="35736"/>
    <cellStyle name="Note 6 21 2 2 4" xfId="26625"/>
    <cellStyle name="Note 6 21 2 3" xfId="10335"/>
    <cellStyle name="Note 6 21 2 3 2" xfId="19721"/>
    <cellStyle name="Note 6 21 2 3 2 2" xfId="38005"/>
    <cellStyle name="Note 6 21 2 3 3" xfId="28894"/>
    <cellStyle name="Note 6 21 2 4" xfId="15182"/>
    <cellStyle name="Note 6 21 2 4 2" xfId="33466"/>
    <cellStyle name="Note 6 21 2 5" xfId="24356"/>
    <cellStyle name="Note 6 22" xfId="1450"/>
    <cellStyle name="Note 6 22 2" xfId="5697"/>
    <cellStyle name="Note 6 22 2 2" xfId="8064"/>
    <cellStyle name="Note 6 22 2 2 2" xfId="12607"/>
    <cellStyle name="Note 6 22 2 2 2 2" xfId="21993"/>
    <cellStyle name="Note 6 22 2 2 2 2 2" xfId="40277"/>
    <cellStyle name="Note 6 22 2 2 2 3" xfId="31166"/>
    <cellStyle name="Note 6 22 2 2 3" xfId="17453"/>
    <cellStyle name="Note 6 22 2 2 3 2" xfId="35737"/>
    <cellStyle name="Note 6 22 2 2 4" xfId="26626"/>
    <cellStyle name="Note 6 22 2 3" xfId="10336"/>
    <cellStyle name="Note 6 22 2 3 2" xfId="19722"/>
    <cellStyle name="Note 6 22 2 3 2 2" xfId="38006"/>
    <cellStyle name="Note 6 22 2 3 3" xfId="28895"/>
    <cellStyle name="Note 6 22 2 4" xfId="15183"/>
    <cellStyle name="Note 6 22 2 4 2" xfId="33467"/>
    <cellStyle name="Note 6 22 2 5" xfId="24357"/>
    <cellStyle name="Note 6 23" xfId="1463"/>
    <cellStyle name="Note 6 23 2" xfId="5698"/>
    <cellStyle name="Note 6 23 2 2" xfId="8065"/>
    <cellStyle name="Note 6 23 2 2 2" xfId="12608"/>
    <cellStyle name="Note 6 23 2 2 2 2" xfId="21994"/>
    <cellStyle name="Note 6 23 2 2 2 2 2" xfId="40278"/>
    <cellStyle name="Note 6 23 2 2 2 3" xfId="31167"/>
    <cellStyle name="Note 6 23 2 2 3" xfId="17454"/>
    <cellStyle name="Note 6 23 2 2 3 2" xfId="35738"/>
    <cellStyle name="Note 6 23 2 2 4" xfId="26627"/>
    <cellStyle name="Note 6 23 2 3" xfId="10337"/>
    <cellStyle name="Note 6 23 2 3 2" xfId="19723"/>
    <cellStyle name="Note 6 23 2 3 2 2" xfId="38007"/>
    <cellStyle name="Note 6 23 2 3 3" xfId="28896"/>
    <cellStyle name="Note 6 23 2 4" xfId="15184"/>
    <cellStyle name="Note 6 23 2 4 2" xfId="33468"/>
    <cellStyle name="Note 6 23 2 5" xfId="24358"/>
    <cellStyle name="Note 6 24" xfId="1490"/>
    <cellStyle name="Note 6 24 2" xfId="5699"/>
    <cellStyle name="Note 6 24 2 2" xfId="8066"/>
    <cellStyle name="Note 6 24 2 2 2" xfId="12609"/>
    <cellStyle name="Note 6 24 2 2 2 2" xfId="21995"/>
    <cellStyle name="Note 6 24 2 2 2 2 2" xfId="40279"/>
    <cellStyle name="Note 6 24 2 2 2 3" xfId="31168"/>
    <cellStyle name="Note 6 24 2 2 3" xfId="17455"/>
    <cellStyle name="Note 6 24 2 2 3 2" xfId="35739"/>
    <cellStyle name="Note 6 24 2 2 4" xfId="26628"/>
    <cellStyle name="Note 6 24 2 3" xfId="10338"/>
    <cellStyle name="Note 6 24 2 3 2" xfId="19724"/>
    <cellStyle name="Note 6 24 2 3 2 2" xfId="38008"/>
    <cellStyle name="Note 6 24 2 3 3" xfId="28897"/>
    <cellStyle name="Note 6 24 2 4" xfId="15185"/>
    <cellStyle name="Note 6 24 2 4 2" xfId="33469"/>
    <cellStyle name="Note 6 24 2 5" xfId="24359"/>
    <cellStyle name="Note 6 25" xfId="1517"/>
    <cellStyle name="Note 6 25 2" xfId="5700"/>
    <cellStyle name="Note 6 25 2 2" xfId="8067"/>
    <cellStyle name="Note 6 25 2 2 2" xfId="12610"/>
    <cellStyle name="Note 6 25 2 2 2 2" xfId="21996"/>
    <cellStyle name="Note 6 25 2 2 2 2 2" xfId="40280"/>
    <cellStyle name="Note 6 25 2 2 2 3" xfId="31169"/>
    <cellStyle name="Note 6 25 2 2 3" xfId="17456"/>
    <cellStyle name="Note 6 25 2 2 3 2" xfId="35740"/>
    <cellStyle name="Note 6 25 2 2 4" xfId="26629"/>
    <cellStyle name="Note 6 25 2 3" xfId="10339"/>
    <cellStyle name="Note 6 25 2 3 2" xfId="19725"/>
    <cellStyle name="Note 6 25 2 3 2 2" xfId="38009"/>
    <cellStyle name="Note 6 25 2 3 3" xfId="28898"/>
    <cellStyle name="Note 6 25 2 4" xfId="15186"/>
    <cellStyle name="Note 6 25 2 4 2" xfId="33470"/>
    <cellStyle name="Note 6 25 2 5" xfId="24360"/>
    <cellStyle name="Note 6 26" xfId="1576"/>
    <cellStyle name="Note 6 26 2" xfId="5701"/>
    <cellStyle name="Note 6 26 2 2" xfId="8068"/>
    <cellStyle name="Note 6 26 2 2 2" xfId="12611"/>
    <cellStyle name="Note 6 26 2 2 2 2" xfId="21997"/>
    <cellStyle name="Note 6 26 2 2 2 2 2" xfId="40281"/>
    <cellStyle name="Note 6 26 2 2 2 3" xfId="31170"/>
    <cellStyle name="Note 6 26 2 2 3" xfId="17457"/>
    <cellStyle name="Note 6 26 2 2 3 2" xfId="35741"/>
    <cellStyle name="Note 6 26 2 2 4" xfId="26630"/>
    <cellStyle name="Note 6 26 2 3" xfId="10340"/>
    <cellStyle name="Note 6 26 2 3 2" xfId="19726"/>
    <cellStyle name="Note 6 26 2 3 2 2" xfId="38010"/>
    <cellStyle name="Note 6 26 2 3 3" xfId="28899"/>
    <cellStyle name="Note 6 26 2 4" xfId="15187"/>
    <cellStyle name="Note 6 26 2 4 2" xfId="33471"/>
    <cellStyle name="Note 6 26 2 5" xfId="24361"/>
    <cellStyle name="Note 6 27" xfId="1628"/>
    <cellStyle name="Note 6 27 2" xfId="5702"/>
    <cellStyle name="Note 6 27 2 2" xfId="8069"/>
    <cellStyle name="Note 6 27 2 2 2" xfId="12612"/>
    <cellStyle name="Note 6 27 2 2 2 2" xfId="21998"/>
    <cellStyle name="Note 6 27 2 2 2 2 2" xfId="40282"/>
    <cellStyle name="Note 6 27 2 2 2 3" xfId="31171"/>
    <cellStyle name="Note 6 27 2 2 3" xfId="17458"/>
    <cellStyle name="Note 6 27 2 2 3 2" xfId="35742"/>
    <cellStyle name="Note 6 27 2 2 4" xfId="26631"/>
    <cellStyle name="Note 6 27 2 3" xfId="10341"/>
    <cellStyle name="Note 6 27 2 3 2" xfId="19727"/>
    <cellStyle name="Note 6 27 2 3 2 2" xfId="38011"/>
    <cellStyle name="Note 6 27 2 3 3" xfId="28900"/>
    <cellStyle name="Note 6 27 2 4" xfId="15188"/>
    <cellStyle name="Note 6 27 2 4 2" xfId="33472"/>
    <cellStyle name="Note 6 27 2 5" xfId="24362"/>
    <cellStyle name="Note 6 28" xfId="1633"/>
    <cellStyle name="Note 6 28 2" xfId="5703"/>
    <cellStyle name="Note 6 28 2 2" xfId="8070"/>
    <cellStyle name="Note 6 28 2 2 2" xfId="12613"/>
    <cellStyle name="Note 6 28 2 2 2 2" xfId="21999"/>
    <cellStyle name="Note 6 28 2 2 2 2 2" xfId="40283"/>
    <cellStyle name="Note 6 28 2 2 2 3" xfId="31172"/>
    <cellStyle name="Note 6 28 2 2 3" xfId="17459"/>
    <cellStyle name="Note 6 28 2 2 3 2" xfId="35743"/>
    <cellStyle name="Note 6 28 2 2 4" xfId="26632"/>
    <cellStyle name="Note 6 28 2 3" xfId="10342"/>
    <cellStyle name="Note 6 28 2 3 2" xfId="19728"/>
    <cellStyle name="Note 6 28 2 3 2 2" xfId="38012"/>
    <cellStyle name="Note 6 28 2 3 3" xfId="28901"/>
    <cellStyle name="Note 6 28 2 4" xfId="15189"/>
    <cellStyle name="Note 6 28 2 4 2" xfId="33473"/>
    <cellStyle name="Note 6 28 2 5" xfId="24363"/>
    <cellStyle name="Note 6 29" xfId="1694"/>
    <cellStyle name="Note 6 29 2" xfId="5704"/>
    <cellStyle name="Note 6 29 2 2" xfId="8071"/>
    <cellStyle name="Note 6 29 2 2 2" xfId="12614"/>
    <cellStyle name="Note 6 29 2 2 2 2" xfId="22000"/>
    <cellStyle name="Note 6 29 2 2 2 2 2" xfId="40284"/>
    <cellStyle name="Note 6 29 2 2 2 3" xfId="31173"/>
    <cellStyle name="Note 6 29 2 2 3" xfId="17460"/>
    <cellStyle name="Note 6 29 2 2 3 2" xfId="35744"/>
    <cellStyle name="Note 6 29 2 2 4" xfId="26633"/>
    <cellStyle name="Note 6 29 2 3" xfId="10343"/>
    <cellStyle name="Note 6 29 2 3 2" xfId="19729"/>
    <cellStyle name="Note 6 29 2 3 2 2" xfId="38013"/>
    <cellStyle name="Note 6 29 2 3 3" xfId="28902"/>
    <cellStyle name="Note 6 29 2 4" xfId="15190"/>
    <cellStyle name="Note 6 29 2 4 2" xfId="33474"/>
    <cellStyle name="Note 6 29 2 5" xfId="24364"/>
    <cellStyle name="Note 6 3" xfId="484"/>
    <cellStyle name="Note 6 3 2" xfId="5705"/>
    <cellStyle name="Note 6 3 2 2" xfId="8072"/>
    <cellStyle name="Note 6 3 2 2 2" xfId="12615"/>
    <cellStyle name="Note 6 3 2 2 2 2" xfId="22001"/>
    <cellStyle name="Note 6 3 2 2 2 2 2" xfId="40285"/>
    <cellStyle name="Note 6 3 2 2 2 3" xfId="31174"/>
    <cellStyle name="Note 6 3 2 2 3" xfId="17461"/>
    <cellStyle name="Note 6 3 2 2 3 2" xfId="35745"/>
    <cellStyle name="Note 6 3 2 2 4" xfId="26634"/>
    <cellStyle name="Note 6 3 2 3" xfId="10344"/>
    <cellStyle name="Note 6 3 2 3 2" xfId="19730"/>
    <cellStyle name="Note 6 3 2 3 2 2" xfId="38014"/>
    <cellStyle name="Note 6 3 2 3 3" xfId="28903"/>
    <cellStyle name="Note 6 3 2 4" xfId="15191"/>
    <cellStyle name="Note 6 3 2 4 2" xfId="33475"/>
    <cellStyle name="Note 6 3 2 5" xfId="24365"/>
    <cellStyle name="Note 6 30" xfId="1720"/>
    <cellStyle name="Note 6 30 2" xfId="5706"/>
    <cellStyle name="Note 6 30 2 2" xfId="8073"/>
    <cellStyle name="Note 6 30 2 2 2" xfId="12616"/>
    <cellStyle name="Note 6 30 2 2 2 2" xfId="22002"/>
    <cellStyle name="Note 6 30 2 2 2 2 2" xfId="40286"/>
    <cellStyle name="Note 6 30 2 2 2 3" xfId="31175"/>
    <cellStyle name="Note 6 30 2 2 3" xfId="17462"/>
    <cellStyle name="Note 6 30 2 2 3 2" xfId="35746"/>
    <cellStyle name="Note 6 30 2 2 4" xfId="26635"/>
    <cellStyle name="Note 6 30 2 3" xfId="10345"/>
    <cellStyle name="Note 6 30 2 3 2" xfId="19731"/>
    <cellStyle name="Note 6 30 2 3 2 2" xfId="38015"/>
    <cellStyle name="Note 6 30 2 3 3" xfId="28904"/>
    <cellStyle name="Note 6 30 2 4" xfId="15192"/>
    <cellStyle name="Note 6 30 2 4 2" xfId="33476"/>
    <cellStyle name="Note 6 30 2 5" xfId="24366"/>
    <cellStyle name="Note 6 31" xfId="2043"/>
    <cellStyle name="Note 6 31 2" xfId="5707"/>
    <cellStyle name="Note 6 31 2 2" xfId="8074"/>
    <cellStyle name="Note 6 31 2 2 2" xfId="12617"/>
    <cellStyle name="Note 6 31 2 2 2 2" xfId="22003"/>
    <cellStyle name="Note 6 31 2 2 2 2 2" xfId="40287"/>
    <cellStyle name="Note 6 31 2 2 2 3" xfId="31176"/>
    <cellStyle name="Note 6 31 2 2 3" xfId="17463"/>
    <cellStyle name="Note 6 31 2 2 3 2" xfId="35747"/>
    <cellStyle name="Note 6 31 2 2 4" xfId="26636"/>
    <cellStyle name="Note 6 31 2 3" xfId="10346"/>
    <cellStyle name="Note 6 31 2 3 2" xfId="19732"/>
    <cellStyle name="Note 6 31 2 3 2 2" xfId="38016"/>
    <cellStyle name="Note 6 31 2 3 3" xfId="28905"/>
    <cellStyle name="Note 6 31 2 4" xfId="15193"/>
    <cellStyle name="Note 6 31 2 4 2" xfId="33477"/>
    <cellStyle name="Note 6 31 2 5" xfId="24367"/>
    <cellStyle name="Note 6 32" xfId="1892"/>
    <cellStyle name="Note 6 32 2" xfId="5708"/>
    <cellStyle name="Note 6 32 2 2" xfId="8075"/>
    <cellStyle name="Note 6 32 2 2 2" xfId="12618"/>
    <cellStyle name="Note 6 32 2 2 2 2" xfId="22004"/>
    <cellStyle name="Note 6 32 2 2 2 2 2" xfId="40288"/>
    <cellStyle name="Note 6 32 2 2 2 3" xfId="31177"/>
    <cellStyle name="Note 6 32 2 2 3" xfId="17464"/>
    <cellStyle name="Note 6 32 2 2 3 2" xfId="35748"/>
    <cellStyle name="Note 6 32 2 2 4" xfId="26637"/>
    <cellStyle name="Note 6 32 2 3" xfId="10347"/>
    <cellStyle name="Note 6 32 2 3 2" xfId="19733"/>
    <cellStyle name="Note 6 32 2 3 2 2" xfId="38017"/>
    <cellStyle name="Note 6 32 2 3 3" xfId="28906"/>
    <cellStyle name="Note 6 32 2 4" xfId="15194"/>
    <cellStyle name="Note 6 32 2 4 2" xfId="33478"/>
    <cellStyle name="Note 6 32 2 5" xfId="24368"/>
    <cellStyle name="Note 6 33" xfId="1735"/>
    <cellStyle name="Note 6 33 2" xfId="5709"/>
    <cellStyle name="Note 6 33 2 2" xfId="8076"/>
    <cellStyle name="Note 6 33 2 2 2" xfId="12619"/>
    <cellStyle name="Note 6 33 2 2 2 2" xfId="22005"/>
    <cellStyle name="Note 6 33 2 2 2 2 2" xfId="40289"/>
    <cellStyle name="Note 6 33 2 2 2 3" xfId="31178"/>
    <cellStyle name="Note 6 33 2 2 3" xfId="17465"/>
    <cellStyle name="Note 6 33 2 2 3 2" xfId="35749"/>
    <cellStyle name="Note 6 33 2 2 4" xfId="26638"/>
    <cellStyle name="Note 6 33 2 3" xfId="10348"/>
    <cellStyle name="Note 6 33 2 3 2" xfId="19734"/>
    <cellStyle name="Note 6 33 2 3 2 2" xfId="38018"/>
    <cellStyle name="Note 6 33 2 3 3" xfId="28907"/>
    <cellStyle name="Note 6 33 2 4" xfId="15195"/>
    <cellStyle name="Note 6 33 2 4 2" xfId="33479"/>
    <cellStyle name="Note 6 33 2 5" xfId="24369"/>
    <cellStyle name="Note 6 34" xfId="1967"/>
    <cellStyle name="Note 6 34 2" xfId="5710"/>
    <cellStyle name="Note 6 34 2 2" xfId="8077"/>
    <cellStyle name="Note 6 34 2 2 2" xfId="12620"/>
    <cellStyle name="Note 6 34 2 2 2 2" xfId="22006"/>
    <cellStyle name="Note 6 34 2 2 2 2 2" xfId="40290"/>
    <cellStyle name="Note 6 34 2 2 2 3" xfId="31179"/>
    <cellStyle name="Note 6 34 2 2 3" xfId="17466"/>
    <cellStyle name="Note 6 34 2 2 3 2" xfId="35750"/>
    <cellStyle name="Note 6 34 2 2 4" xfId="26639"/>
    <cellStyle name="Note 6 34 2 3" xfId="10349"/>
    <cellStyle name="Note 6 34 2 3 2" xfId="19735"/>
    <cellStyle name="Note 6 34 2 3 2 2" xfId="38019"/>
    <cellStyle name="Note 6 34 2 3 3" xfId="28908"/>
    <cellStyle name="Note 6 34 2 4" xfId="15196"/>
    <cellStyle name="Note 6 34 2 4 2" xfId="33480"/>
    <cellStyle name="Note 6 34 2 5" xfId="24370"/>
    <cellStyle name="Note 6 35" xfId="1729"/>
    <cellStyle name="Note 6 35 2" xfId="5711"/>
    <cellStyle name="Note 6 35 2 2" xfId="8078"/>
    <cellStyle name="Note 6 35 2 2 2" xfId="12621"/>
    <cellStyle name="Note 6 35 2 2 2 2" xfId="22007"/>
    <cellStyle name="Note 6 35 2 2 2 2 2" xfId="40291"/>
    <cellStyle name="Note 6 35 2 2 2 3" xfId="31180"/>
    <cellStyle name="Note 6 35 2 2 3" xfId="17467"/>
    <cellStyle name="Note 6 35 2 2 3 2" xfId="35751"/>
    <cellStyle name="Note 6 35 2 2 4" xfId="26640"/>
    <cellStyle name="Note 6 35 2 3" xfId="10350"/>
    <cellStyle name="Note 6 35 2 3 2" xfId="19736"/>
    <cellStyle name="Note 6 35 2 3 2 2" xfId="38020"/>
    <cellStyle name="Note 6 35 2 3 3" xfId="28909"/>
    <cellStyle name="Note 6 35 2 4" xfId="15197"/>
    <cellStyle name="Note 6 35 2 4 2" xfId="33481"/>
    <cellStyle name="Note 6 35 2 5" xfId="24371"/>
    <cellStyle name="Note 6 36" xfId="2225"/>
    <cellStyle name="Note 6 36 2" xfId="5712"/>
    <cellStyle name="Note 6 36 2 2" xfId="8079"/>
    <cellStyle name="Note 6 36 2 2 2" xfId="12622"/>
    <cellStyle name="Note 6 36 2 2 2 2" xfId="22008"/>
    <cellStyle name="Note 6 36 2 2 2 2 2" xfId="40292"/>
    <cellStyle name="Note 6 36 2 2 2 3" xfId="31181"/>
    <cellStyle name="Note 6 36 2 2 3" xfId="17468"/>
    <cellStyle name="Note 6 36 2 2 3 2" xfId="35752"/>
    <cellStyle name="Note 6 36 2 2 4" xfId="26641"/>
    <cellStyle name="Note 6 36 2 3" xfId="10351"/>
    <cellStyle name="Note 6 36 2 3 2" xfId="19737"/>
    <cellStyle name="Note 6 36 2 3 2 2" xfId="38021"/>
    <cellStyle name="Note 6 36 2 3 3" xfId="28910"/>
    <cellStyle name="Note 6 36 2 4" xfId="15198"/>
    <cellStyle name="Note 6 36 2 4 2" xfId="33482"/>
    <cellStyle name="Note 6 36 2 5" xfId="24372"/>
    <cellStyle name="Note 6 37" xfId="2337"/>
    <cellStyle name="Note 6 37 2" xfId="5713"/>
    <cellStyle name="Note 6 37 2 2" xfId="8080"/>
    <cellStyle name="Note 6 37 2 2 2" xfId="12623"/>
    <cellStyle name="Note 6 37 2 2 2 2" xfId="22009"/>
    <cellStyle name="Note 6 37 2 2 2 2 2" xfId="40293"/>
    <cellStyle name="Note 6 37 2 2 2 3" xfId="31182"/>
    <cellStyle name="Note 6 37 2 2 3" xfId="17469"/>
    <cellStyle name="Note 6 37 2 2 3 2" xfId="35753"/>
    <cellStyle name="Note 6 37 2 2 4" xfId="26642"/>
    <cellStyle name="Note 6 37 2 3" xfId="10352"/>
    <cellStyle name="Note 6 37 2 3 2" xfId="19738"/>
    <cellStyle name="Note 6 37 2 3 2 2" xfId="38022"/>
    <cellStyle name="Note 6 37 2 3 3" xfId="28911"/>
    <cellStyle name="Note 6 37 2 4" xfId="15199"/>
    <cellStyle name="Note 6 37 2 4 2" xfId="33483"/>
    <cellStyle name="Note 6 37 2 5" xfId="24373"/>
    <cellStyle name="Note 6 38" xfId="2656"/>
    <cellStyle name="Note 6 38 2" xfId="5714"/>
    <cellStyle name="Note 6 38 2 2" xfId="8081"/>
    <cellStyle name="Note 6 38 2 2 2" xfId="12624"/>
    <cellStyle name="Note 6 38 2 2 2 2" xfId="22010"/>
    <cellStyle name="Note 6 38 2 2 2 2 2" xfId="40294"/>
    <cellStyle name="Note 6 38 2 2 2 3" xfId="31183"/>
    <cellStyle name="Note 6 38 2 2 3" xfId="17470"/>
    <cellStyle name="Note 6 38 2 2 3 2" xfId="35754"/>
    <cellStyle name="Note 6 38 2 2 4" xfId="26643"/>
    <cellStyle name="Note 6 38 2 3" xfId="10353"/>
    <cellStyle name="Note 6 38 2 3 2" xfId="19739"/>
    <cellStyle name="Note 6 38 2 3 2 2" xfId="38023"/>
    <cellStyle name="Note 6 38 2 3 3" xfId="28912"/>
    <cellStyle name="Note 6 38 2 4" xfId="15200"/>
    <cellStyle name="Note 6 38 2 4 2" xfId="33484"/>
    <cellStyle name="Note 6 38 2 5" xfId="24374"/>
    <cellStyle name="Note 6 39" xfId="2713"/>
    <cellStyle name="Note 6 39 2" xfId="5715"/>
    <cellStyle name="Note 6 39 2 2" xfId="8082"/>
    <cellStyle name="Note 6 39 2 2 2" xfId="12625"/>
    <cellStyle name="Note 6 39 2 2 2 2" xfId="22011"/>
    <cellStyle name="Note 6 39 2 2 2 2 2" xfId="40295"/>
    <cellStyle name="Note 6 39 2 2 2 3" xfId="31184"/>
    <cellStyle name="Note 6 39 2 2 3" xfId="17471"/>
    <cellStyle name="Note 6 39 2 2 3 2" xfId="35755"/>
    <cellStyle name="Note 6 39 2 2 4" xfId="26644"/>
    <cellStyle name="Note 6 39 2 3" xfId="10354"/>
    <cellStyle name="Note 6 39 2 3 2" xfId="19740"/>
    <cellStyle name="Note 6 39 2 3 2 2" xfId="38024"/>
    <cellStyle name="Note 6 39 2 3 3" xfId="28913"/>
    <cellStyle name="Note 6 39 2 4" xfId="15201"/>
    <cellStyle name="Note 6 39 2 4 2" xfId="33485"/>
    <cellStyle name="Note 6 39 2 5" xfId="24375"/>
    <cellStyle name="Note 6 4" xfId="593"/>
    <cellStyle name="Note 6 4 2" xfId="5716"/>
    <cellStyle name="Note 6 4 2 2" xfId="8083"/>
    <cellStyle name="Note 6 4 2 2 2" xfId="12626"/>
    <cellStyle name="Note 6 4 2 2 2 2" xfId="22012"/>
    <cellStyle name="Note 6 4 2 2 2 2 2" xfId="40296"/>
    <cellStyle name="Note 6 4 2 2 2 3" xfId="31185"/>
    <cellStyle name="Note 6 4 2 2 3" xfId="17472"/>
    <cellStyle name="Note 6 4 2 2 3 2" xfId="35756"/>
    <cellStyle name="Note 6 4 2 2 4" xfId="26645"/>
    <cellStyle name="Note 6 4 2 3" xfId="10355"/>
    <cellStyle name="Note 6 4 2 3 2" xfId="19741"/>
    <cellStyle name="Note 6 4 2 3 2 2" xfId="38025"/>
    <cellStyle name="Note 6 4 2 3 3" xfId="28914"/>
    <cellStyle name="Note 6 4 2 4" xfId="15202"/>
    <cellStyle name="Note 6 4 2 4 2" xfId="33486"/>
    <cellStyle name="Note 6 4 2 5" xfId="24376"/>
    <cellStyle name="Note 6 40" xfId="2533"/>
    <cellStyle name="Note 6 40 2" xfId="5717"/>
    <cellStyle name="Note 6 40 2 2" xfId="8084"/>
    <cellStyle name="Note 6 40 2 2 2" xfId="12627"/>
    <cellStyle name="Note 6 40 2 2 2 2" xfId="22013"/>
    <cellStyle name="Note 6 40 2 2 2 2 2" xfId="40297"/>
    <cellStyle name="Note 6 40 2 2 2 3" xfId="31186"/>
    <cellStyle name="Note 6 40 2 2 3" xfId="17473"/>
    <cellStyle name="Note 6 40 2 2 3 2" xfId="35757"/>
    <cellStyle name="Note 6 40 2 2 4" xfId="26646"/>
    <cellStyle name="Note 6 40 2 3" xfId="10356"/>
    <cellStyle name="Note 6 40 2 3 2" xfId="19742"/>
    <cellStyle name="Note 6 40 2 3 2 2" xfId="38026"/>
    <cellStyle name="Note 6 40 2 3 3" xfId="28915"/>
    <cellStyle name="Note 6 40 2 4" xfId="15203"/>
    <cellStyle name="Note 6 40 2 4 2" xfId="33487"/>
    <cellStyle name="Note 6 40 2 5" xfId="24377"/>
    <cellStyle name="Note 6 41" xfId="2551"/>
    <cellStyle name="Note 6 41 2" xfId="5718"/>
    <cellStyle name="Note 6 41 2 2" xfId="8085"/>
    <cellStyle name="Note 6 41 2 2 2" xfId="12628"/>
    <cellStyle name="Note 6 41 2 2 2 2" xfId="22014"/>
    <cellStyle name="Note 6 41 2 2 2 2 2" xfId="40298"/>
    <cellStyle name="Note 6 41 2 2 2 3" xfId="31187"/>
    <cellStyle name="Note 6 41 2 2 3" xfId="17474"/>
    <cellStyle name="Note 6 41 2 2 3 2" xfId="35758"/>
    <cellStyle name="Note 6 41 2 2 4" xfId="26647"/>
    <cellStyle name="Note 6 41 2 3" xfId="10357"/>
    <cellStyle name="Note 6 41 2 3 2" xfId="19743"/>
    <cellStyle name="Note 6 41 2 3 2 2" xfId="38027"/>
    <cellStyle name="Note 6 41 2 3 3" xfId="28916"/>
    <cellStyle name="Note 6 41 2 4" xfId="15204"/>
    <cellStyle name="Note 6 41 2 4 2" xfId="33488"/>
    <cellStyle name="Note 6 41 2 5" xfId="24378"/>
    <cellStyle name="Note 6 42" xfId="2435"/>
    <cellStyle name="Note 6 42 2" xfId="5719"/>
    <cellStyle name="Note 6 42 2 2" xfId="8086"/>
    <cellStyle name="Note 6 42 2 2 2" xfId="12629"/>
    <cellStyle name="Note 6 42 2 2 2 2" xfId="22015"/>
    <cellStyle name="Note 6 42 2 2 2 2 2" xfId="40299"/>
    <cellStyle name="Note 6 42 2 2 2 3" xfId="31188"/>
    <cellStyle name="Note 6 42 2 2 3" xfId="17475"/>
    <cellStyle name="Note 6 42 2 2 3 2" xfId="35759"/>
    <cellStyle name="Note 6 42 2 2 4" xfId="26648"/>
    <cellStyle name="Note 6 42 2 3" xfId="10358"/>
    <cellStyle name="Note 6 42 2 3 2" xfId="19744"/>
    <cellStyle name="Note 6 42 2 3 2 2" xfId="38028"/>
    <cellStyle name="Note 6 42 2 3 3" xfId="28917"/>
    <cellStyle name="Note 6 42 2 4" xfId="15205"/>
    <cellStyle name="Note 6 42 2 4 2" xfId="33489"/>
    <cellStyle name="Note 6 42 2 5" xfId="24379"/>
    <cellStyle name="Note 6 43" xfId="3053"/>
    <cellStyle name="Note 6 43 2" xfId="5720"/>
    <cellStyle name="Note 6 43 2 2" xfId="8087"/>
    <cellStyle name="Note 6 43 2 2 2" xfId="12630"/>
    <cellStyle name="Note 6 43 2 2 2 2" xfId="22016"/>
    <cellStyle name="Note 6 43 2 2 2 2 2" xfId="40300"/>
    <cellStyle name="Note 6 43 2 2 2 3" xfId="31189"/>
    <cellStyle name="Note 6 43 2 2 3" xfId="17476"/>
    <cellStyle name="Note 6 43 2 2 3 2" xfId="35760"/>
    <cellStyle name="Note 6 43 2 2 4" xfId="26649"/>
    <cellStyle name="Note 6 43 2 3" xfId="10359"/>
    <cellStyle name="Note 6 43 2 3 2" xfId="19745"/>
    <cellStyle name="Note 6 43 2 3 2 2" xfId="38029"/>
    <cellStyle name="Note 6 43 2 3 3" xfId="28918"/>
    <cellStyle name="Note 6 43 2 4" xfId="15206"/>
    <cellStyle name="Note 6 43 2 4 2" xfId="33490"/>
    <cellStyle name="Note 6 43 2 5" xfId="24380"/>
    <cellStyle name="Note 6 44" xfId="3112"/>
    <cellStyle name="Note 6 44 2" xfId="5721"/>
    <cellStyle name="Note 6 44 2 2" xfId="8088"/>
    <cellStyle name="Note 6 44 2 2 2" xfId="12631"/>
    <cellStyle name="Note 6 44 2 2 2 2" xfId="22017"/>
    <cellStyle name="Note 6 44 2 2 2 2 2" xfId="40301"/>
    <cellStyle name="Note 6 44 2 2 2 3" xfId="31190"/>
    <cellStyle name="Note 6 44 2 2 3" xfId="17477"/>
    <cellStyle name="Note 6 44 2 2 3 2" xfId="35761"/>
    <cellStyle name="Note 6 44 2 2 4" xfId="26650"/>
    <cellStyle name="Note 6 44 2 3" xfId="10360"/>
    <cellStyle name="Note 6 44 2 3 2" xfId="19746"/>
    <cellStyle name="Note 6 44 2 3 2 2" xfId="38030"/>
    <cellStyle name="Note 6 44 2 3 3" xfId="28919"/>
    <cellStyle name="Note 6 44 2 4" xfId="15207"/>
    <cellStyle name="Note 6 44 2 4 2" xfId="33491"/>
    <cellStyle name="Note 6 44 2 5" xfId="24381"/>
    <cellStyle name="Note 6 45" xfId="3035"/>
    <cellStyle name="Note 6 45 2" xfId="5722"/>
    <cellStyle name="Note 6 45 2 2" xfId="8089"/>
    <cellStyle name="Note 6 45 2 2 2" xfId="12632"/>
    <cellStyle name="Note 6 45 2 2 2 2" xfId="22018"/>
    <cellStyle name="Note 6 45 2 2 2 2 2" xfId="40302"/>
    <cellStyle name="Note 6 45 2 2 2 3" xfId="31191"/>
    <cellStyle name="Note 6 45 2 2 3" xfId="17478"/>
    <cellStyle name="Note 6 45 2 2 3 2" xfId="35762"/>
    <cellStyle name="Note 6 45 2 2 4" xfId="26651"/>
    <cellStyle name="Note 6 45 2 3" xfId="10361"/>
    <cellStyle name="Note 6 45 2 3 2" xfId="19747"/>
    <cellStyle name="Note 6 45 2 3 2 2" xfId="38031"/>
    <cellStyle name="Note 6 45 2 3 3" xfId="28920"/>
    <cellStyle name="Note 6 45 2 4" xfId="15208"/>
    <cellStyle name="Note 6 45 2 4 2" xfId="33492"/>
    <cellStyle name="Note 6 45 2 5" xfId="24382"/>
    <cellStyle name="Note 6 46" xfId="2800"/>
    <cellStyle name="Note 6 46 2" xfId="5723"/>
    <cellStyle name="Note 6 46 2 2" xfId="8090"/>
    <cellStyle name="Note 6 46 2 2 2" xfId="12633"/>
    <cellStyle name="Note 6 46 2 2 2 2" xfId="22019"/>
    <cellStyle name="Note 6 46 2 2 2 2 2" xfId="40303"/>
    <cellStyle name="Note 6 46 2 2 2 3" xfId="31192"/>
    <cellStyle name="Note 6 46 2 2 3" xfId="17479"/>
    <cellStyle name="Note 6 46 2 2 3 2" xfId="35763"/>
    <cellStyle name="Note 6 46 2 2 4" xfId="26652"/>
    <cellStyle name="Note 6 46 2 3" xfId="10362"/>
    <cellStyle name="Note 6 46 2 3 2" xfId="19748"/>
    <cellStyle name="Note 6 46 2 3 2 2" xfId="38032"/>
    <cellStyle name="Note 6 46 2 3 3" xfId="28921"/>
    <cellStyle name="Note 6 46 2 4" xfId="15209"/>
    <cellStyle name="Note 6 46 2 4 2" xfId="33493"/>
    <cellStyle name="Note 6 46 2 5" xfId="24383"/>
    <cellStyle name="Note 6 47" xfId="2920"/>
    <cellStyle name="Note 6 47 2" xfId="5724"/>
    <cellStyle name="Note 6 47 2 2" xfId="8091"/>
    <cellStyle name="Note 6 47 2 2 2" xfId="12634"/>
    <cellStyle name="Note 6 47 2 2 2 2" xfId="22020"/>
    <cellStyle name="Note 6 47 2 2 2 2 2" xfId="40304"/>
    <cellStyle name="Note 6 47 2 2 2 3" xfId="31193"/>
    <cellStyle name="Note 6 47 2 2 3" xfId="17480"/>
    <cellStyle name="Note 6 47 2 2 3 2" xfId="35764"/>
    <cellStyle name="Note 6 47 2 2 4" xfId="26653"/>
    <cellStyle name="Note 6 47 2 3" xfId="10363"/>
    <cellStyle name="Note 6 47 2 3 2" xfId="19749"/>
    <cellStyle name="Note 6 47 2 3 2 2" xfId="38033"/>
    <cellStyle name="Note 6 47 2 3 3" xfId="28922"/>
    <cellStyle name="Note 6 47 2 4" xfId="15210"/>
    <cellStyle name="Note 6 47 2 4 2" xfId="33494"/>
    <cellStyle name="Note 6 47 2 5" xfId="24384"/>
    <cellStyle name="Note 6 48" xfId="3312"/>
    <cellStyle name="Note 6 48 2" xfId="5725"/>
    <cellStyle name="Note 6 48 2 2" xfId="8092"/>
    <cellStyle name="Note 6 48 2 2 2" xfId="12635"/>
    <cellStyle name="Note 6 48 2 2 2 2" xfId="22021"/>
    <cellStyle name="Note 6 48 2 2 2 2 2" xfId="40305"/>
    <cellStyle name="Note 6 48 2 2 2 3" xfId="31194"/>
    <cellStyle name="Note 6 48 2 2 3" xfId="17481"/>
    <cellStyle name="Note 6 48 2 2 3 2" xfId="35765"/>
    <cellStyle name="Note 6 48 2 2 4" xfId="26654"/>
    <cellStyle name="Note 6 48 2 3" xfId="10364"/>
    <cellStyle name="Note 6 48 2 3 2" xfId="19750"/>
    <cellStyle name="Note 6 48 2 3 2 2" xfId="38034"/>
    <cellStyle name="Note 6 48 2 3 3" xfId="28923"/>
    <cellStyle name="Note 6 48 2 4" xfId="15211"/>
    <cellStyle name="Note 6 48 2 4 2" xfId="33495"/>
    <cellStyle name="Note 6 48 2 5" xfId="24385"/>
    <cellStyle name="Note 6 49" xfId="3379"/>
    <cellStyle name="Note 6 49 2" xfId="5726"/>
    <cellStyle name="Note 6 49 2 2" xfId="8093"/>
    <cellStyle name="Note 6 49 2 2 2" xfId="12636"/>
    <cellStyle name="Note 6 49 2 2 2 2" xfId="22022"/>
    <cellStyle name="Note 6 49 2 2 2 2 2" xfId="40306"/>
    <cellStyle name="Note 6 49 2 2 2 3" xfId="31195"/>
    <cellStyle name="Note 6 49 2 2 3" xfId="17482"/>
    <cellStyle name="Note 6 49 2 2 3 2" xfId="35766"/>
    <cellStyle name="Note 6 49 2 2 4" xfId="26655"/>
    <cellStyle name="Note 6 49 2 3" xfId="10365"/>
    <cellStyle name="Note 6 49 2 3 2" xfId="19751"/>
    <cellStyle name="Note 6 49 2 3 2 2" xfId="38035"/>
    <cellStyle name="Note 6 49 2 3 3" xfId="28924"/>
    <cellStyle name="Note 6 49 2 4" xfId="15212"/>
    <cellStyle name="Note 6 49 2 4 2" xfId="33496"/>
    <cellStyle name="Note 6 49 2 5" xfId="24386"/>
    <cellStyle name="Note 6 5" xfId="681"/>
    <cellStyle name="Note 6 5 2" xfId="5727"/>
    <cellStyle name="Note 6 5 2 2" xfId="8094"/>
    <cellStyle name="Note 6 5 2 2 2" xfId="12637"/>
    <cellStyle name="Note 6 5 2 2 2 2" xfId="22023"/>
    <cellStyle name="Note 6 5 2 2 2 2 2" xfId="40307"/>
    <cellStyle name="Note 6 5 2 2 2 3" xfId="31196"/>
    <cellStyle name="Note 6 5 2 2 3" xfId="17483"/>
    <cellStyle name="Note 6 5 2 2 3 2" xfId="35767"/>
    <cellStyle name="Note 6 5 2 2 4" xfId="26656"/>
    <cellStyle name="Note 6 5 2 3" xfId="10366"/>
    <cellStyle name="Note 6 5 2 3 2" xfId="19752"/>
    <cellStyle name="Note 6 5 2 3 2 2" xfId="38036"/>
    <cellStyle name="Note 6 5 2 3 3" xfId="28925"/>
    <cellStyle name="Note 6 5 2 4" xfId="15213"/>
    <cellStyle name="Note 6 5 2 4 2" xfId="33497"/>
    <cellStyle name="Note 6 5 2 5" xfId="24387"/>
    <cellStyle name="Note 6 50" xfId="3756"/>
    <cellStyle name="Note 6 50 2" xfId="5728"/>
    <cellStyle name="Note 6 50 2 2" xfId="8095"/>
    <cellStyle name="Note 6 50 2 2 2" xfId="12638"/>
    <cellStyle name="Note 6 50 2 2 2 2" xfId="22024"/>
    <cellStyle name="Note 6 50 2 2 2 2 2" xfId="40308"/>
    <cellStyle name="Note 6 50 2 2 2 3" xfId="31197"/>
    <cellStyle name="Note 6 50 2 2 3" xfId="17484"/>
    <cellStyle name="Note 6 50 2 2 3 2" xfId="35768"/>
    <cellStyle name="Note 6 50 2 2 4" xfId="26657"/>
    <cellStyle name="Note 6 50 2 3" xfId="10367"/>
    <cellStyle name="Note 6 50 2 3 2" xfId="19753"/>
    <cellStyle name="Note 6 50 2 3 2 2" xfId="38037"/>
    <cellStyle name="Note 6 50 2 3 3" xfId="28926"/>
    <cellStyle name="Note 6 50 2 4" xfId="15214"/>
    <cellStyle name="Note 6 50 2 4 2" xfId="33498"/>
    <cellStyle name="Note 6 50 2 5" xfId="24388"/>
    <cellStyle name="Note 6 51" xfId="4111"/>
    <cellStyle name="Note 6 51 2" xfId="5729"/>
    <cellStyle name="Note 6 51 2 2" xfId="8096"/>
    <cellStyle name="Note 6 51 2 2 2" xfId="12639"/>
    <cellStyle name="Note 6 51 2 2 2 2" xfId="22025"/>
    <cellStyle name="Note 6 51 2 2 2 2 2" xfId="40309"/>
    <cellStyle name="Note 6 51 2 2 2 3" xfId="31198"/>
    <cellStyle name="Note 6 51 2 2 3" xfId="17485"/>
    <cellStyle name="Note 6 51 2 2 3 2" xfId="35769"/>
    <cellStyle name="Note 6 51 2 2 4" xfId="26658"/>
    <cellStyle name="Note 6 51 2 3" xfId="10368"/>
    <cellStyle name="Note 6 51 2 3 2" xfId="19754"/>
    <cellStyle name="Note 6 51 2 3 2 2" xfId="38038"/>
    <cellStyle name="Note 6 51 2 3 3" xfId="28927"/>
    <cellStyle name="Note 6 51 2 4" xfId="15215"/>
    <cellStyle name="Note 6 51 2 4 2" xfId="33499"/>
    <cellStyle name="Note 6 51 2 5" xfId="24389"/>
    <cellStyle name="Note 6 52" xfId="4184"/>
    <cellStyle name="Note 6 52 2" xfId="5730"/>
    <cellStyle name="Note 6 52 2 2" xfId="8097"/>
    <cellStyle name="Note 6 52 2 2 2" xfId="12640"/>
    <cellStyle name="Note 6 52 2 2 2 2" xfId="22026"/>
    <cellStyle name="Note 6 52 2 2 2 2 2" xfId="40310"/>
    <cellStyle name="Note 6 52 2 2 2 3" xfId="31199"/>
    <cellStyle name="Note 6 52 2 2 3" xfId="17486"/>
    <cellStyle name="Note 6 52 2 2 3 2" xfId="35770"/>
    <cellStyle name="Note 6 52 2 2 4" xfId="26659"/>
    <cellStyle name="Note 6 52 2 3" xfId="10369"/>
    <cellStyle name="Note 6 52 2 3 2" xfId="19755"/>
    <cellStyle name="Note 6 52 2 3 2 2" xfId="38039"/>
    <cellStyle name="Note 6 52 2 3 3" xfId="28928"/>
    <cellStyle name="Note 6 52 2 4" xfId="15216"/>
    <cellStyle name="Note 6 52 2 4 2" xfId="33500"/>
    <cellStyle name="Note 6 52 2 5" xfId="24390"/>
    <cellStyle name="Note 6 53" xfId="4308"/>
    <cellStyle name="Note 6 53 2" xfId="5731"/>
    <cellStyle name="Note 6 53 2 2" xfId="8098"/>
    <cellStyle name="Note 6 53 2 2 2" xfId="12641"/>
    <cellStyle name="Note 6 53 2 2 2 2" xfId="22027"/>
    <cellStyle name="Note 6 53 2 2 2 2 2" xfId="40311"/>
    <cellStyle name="Note 6 53 2 2 2 3" xfId="31200"/>
    <cellStyle name="Note 6 53 2 2 3" xfId="17487"/>
    <cellStyle name="Note 6 53 2 2 3 2" xfId="35771"/>
    <cellStyle name="Note 6 53 2 2 4" xfId="26660"/>
    <cellStyle name="Note 6 53 2 3" xfId="10370"/>
    <cellStyle name="Note 6 53 2 3 2" xfId="19756"/>
    <cellStyle name="Note 6 53 2 3 2 2" xfId="38040"/>
    <cellStyle name="Note 6 53 2 3 3" xfId="28929"/>
    <cellStyle name="Note 6 53 2 4" xfId="15217"/>
    <cellStyle name="Note 6 53 2 4 2" xfId="33501"/>
    <cellStyle name="Note 6 53 2 5" xfId="24391"/>
    <cellStyle name="Note 6 54" xfId="4202"/>
    <cellStyle name="Note 6 54 2" xfId="5732"/>
    <cellStyle name="Note 6 54 2 2" xfId="8099"/>
    <cellStyle name="Note 6 54 2 2 2" xfId="12642"/>
    <cellStyle name="Note 6 54 2 2 2 2" xfId="22028"/>
    <cellStyle name="Note 6 54 2 2 2 2 2" xfId="40312"/>
    <cellStyle name="Note 6 54 2 2 2 3" xfId="31201"/>
    <cellStyle name="Note 6 54 2 2 3" xfId="17488"/>
    <cellStyle name="Note 6 54 2 2 3 2" xfId="35772"/>
    <cellStyle name="Note 6 54 2 2 4" xfId="26661"/>
    <cellStyle name="Note 6 54 2 3" xfId="10371"/>
    <cellStyle name="Note 6 54 2 3 2" xfId="19757"/>
    <cellStyle name="Note 6 54 2 3 2 2" xfId="38041"/>
    <cellStyle name="Note 6 54 2 3 3" xfId="28930"/>
    <cellStyle name="Note 6 54 2 4" xfId="15218"/>
    <cellStyle name="Note 6 54 2 4 2" xfId="33502"/>
    <cellStyle name="Note 6 54 2 5" xfId="24392"/>
    <cellStyle name="Note 6 55" xfId="4334"/>
    <cellStyle name="Note 6 55 2" xfId="5733"/>
    <cellStyle name="Note 6 55 2 2" xfId="8100"/>
    <cellStyle name="Note 6 55 2 2 2" xfId="12643"/>
    <cellStyle name="Note 6 55 2 2 2 2" xfId="22029"/>
    <cellStyle name="Note 6 55 2 2 2 2 2" xfId="40313"/>
    <cellStyle name="Note 6 55 2 2 2 3" xfId="31202"/>
    <cellStyle name="Note 6 55 2 2 3" xfId="17489"/>
    <cellStyle name="Note 6 55 2 2 3 2" xfId="35773"/>
    <cellStyle name="Note 6 55 2 2 4" xfId="26662"/>
    <cellStyle name="Note 6 55 2 3" xfId="10372"/>
    <cellStyle name="Note 6 55 2 3 2" xfId="19758"/>
    <cellStyle name="Note 6 55 2 3 2 2" xfId="38042"/>
    <cellStyle name="Note 6 55 2 3 3" xfId="28931"/>
    <cellStyle name="Note 6 55 2 4" xfId="15219"/>
    <cellStyle name="Note 6 55 2 4 2" xfId="33503"/>
    <cellStyle name="Note 6 55 2 5" xfId="24393"/>
    <cellStyle name="Note 6 56" xfId="4371"/>
    <cellStyle name="Note 6 56 2" xfId="5734"/>
    <cellStyle name="Note 6 56 2 2" xfId="8101"/>
    <cellStyle name="Note 6 56 2 2 2" xfId="12644"/>
    <cellStyle name="Note 6 56 2 2 2 2" xfId="22030"/>
    <cellStyle name="Note 6 56 2 2 2 2 2" xfId="40314"/>
    <cellStyle name="Note 6 56 2 2 2 3" xfId="31203"/>
    <cellStyle name="Note 6 56 2 2 3" xfId="17490"/>
    <cellStyle name="Note 6 56 2 2 3 2" xfId="35774"/>
    <cellStyle name="Note 6 56 2 2 4" xfId="26663"/>
    <cellStyle name="Note 6 56 2 3" xfId="10373"/>
    <cellStyle name="Note 6 56 2 3 2" xfId="19759"/>
    <cellStyle name="Note 6 56 2 3 2 2" xfId="38043"/>
    <cellStyle name="Note 6 56 2 3 3" xfId="28932"/>
    <cellStyle name="Note 6 56 2 4" xfId="15220"/>
    <cellStyle name="Note 6 56 2 4 2" xfId="33504"/>
    <cellStyle name="Note 6 56 2 5" xfId="24394"/>
    <cellStyle name="Note 6 57" xfId="4443"/>
    <cellStyle name="Note 6 57 2" xfId="5735"/>
    <cellStyle name="Note 6 57 2 2" xfId="8102"/>
    <cellStyle name="Note 6 57 2 2 2" xfId="12645"/>
    <cellStyle name="Note 6 57 2 2 2 2" xfId="22031"/>
    <cellStyle name="Note 6 57 2 2 2 2 2" xfId="40315"/>
    <cellStyle name="Note 6 57 2 2 2 3" xfId="31204"/>
    <cellStyle name="Note 6 57 2 2 3" xfId="17491"/>
    <cellStyle name="Note 6 57 2 2 3 2" xfId="35775"/>
    <cellStyle name="Note 6 57 2 2 4" xfId="26664"/>
    <cellStyle name="Note 6 57 2 3" xfId="10374"/>
    <cellStyle name="Note 6 57 2 3 2" xfId="19760"/>
    <cellStyle name="Note 6 57 2 3 2 2" xfId="38044"/>
    <cellStyle name="Note 6 57 2 3 3" xfId="28933"/>
    <cellStyle name="Note 6 57 2 4" xfId="15221"/>
    <cellStyle name="Note 6 57 2 4 2" xfId="33505"/>
    <cellStyle name="Note 6 57 2 5" xfId="24395"/>
    <cellStyle name="Note 6 58" xfId="4398"/>
    <cellStyle name="Note 6 58 2" xfId="5736"/>
    <cellStyle name="Note 6 58 2 2" xfId="8103"/>
    <cellStyle name="Note 6 58 2 2 2" xfId="12646"/>
    <cellStyle name="Note 6 58 2 2 2 2" xfId="22032"/>
    <cellStyle name="Note 6 58 2 2 2 2 2" xfId="40316"/>
    <cellStyle name="Note 6 58 2 2 2 3" xfId="31205"/>
    <cellStyle name="Note 6 58 2 2 3" xfId="17492"/>
    <cellStyle name="Note 6 58 2 2 3 2" xfId="35776"/>
    <cellStyle name="Note 6 58 2 2 4" xfId="26665"/>
    <cellStyle name="Note 6 58 2 3" xfId="10375"/>
    <cellStyle name="Note 6 58 2 3 2" xfId="19761"/>
    <cellStyle name="Note 6 58 2 3 2 2" xfId="38045"/>
    <cellStyle name="Note 6 58 2 3 3" xfId="28934"/>
    <cellStyle name="Note 6 58 2 4" xfId="15222"/>
    <cellStyle name="Note 6 58 2 4 2" xfId="33506"/>
    <cellStyle name="Note 6 58 2 5" xfId="24396"/>
    <cellStyle name="Note 6 59" xfId="4501"/>
    <cellStyle name="Note 6 59 2" xfId="5737"/>
    <cellStyle name="Note 6 59 2 2" xfId="8104"/>
    <cellStyle name="Note 6 59 2 2 2" xfId="12647"/>
    <cellStyle name="Note 6 59 2 2 2 2" xfId="22033"/>
    <cellStyle name="Note 6 59 2 2 2 2 2" xfId="40317"/>
    <cellStyle name="Note 6 59 2 2 2 3" xfId="31206"/>
    <cellStyle name="Note 6 59 2 2 3" xfId="17493"/>
    <cellStyle name="Note 6 59 2 2 3 2" xfId="35777"/>
    <cellStyle name="Note 6 59 2 2 4" xfId="26666"/>
    <cellStyle name="Note 6 59 2 3" xfId="10376"/>
    <cellStyle name="Note 6 59 2 3 2" xfId="19762"/>
    <cellStyle name="Note 6 59 2 3 2 2" xfId="38046"/>
    <cellStyle name="Note 6 59 2 3 3" xfId="28935"/>
    <cellStyle name="Note 6 59 2 4" xfId="15223"/>
    <cellStyle name="Note 6 59 2 4 2" xfId="33507"/>
    <cellStyle name="Note 6 59 2 5" xfId="24397"/>
    <cellStyle name="Note 6 6" xfId="742"/>
    <cellStyle name="Note 6 6 2" xfId="5738"/>
    <cellStyle name="Note 6 6 2 2" xfId="8105"/>
    <cellStyle name="Note 6 6 2 2 2" xfId="12648"/>
    <cellStyle name="Note 6 6 2 2 2 2" xfId="22034"/>
    <cellStyle name="Note 6 6 2 2 2 2 2" xfId="40318"/>
    <cellStyle name="Note 6 6 2 2 2 3" xfId="31207"/>
    <cellStyle name="Note 6 6 2 2 3" xfId="17494"/>
    <cellStyle name="Note 6 6 2 2 3 2" xfId="35778"/>
    <cellStyle name="Note 6 6 2 2 4" xfId="26667"/>
    <cellStyle name="Note 6 6 2 3" xfId="10377"/>
    <cellStyle name="Note 6 6 2 3 2" xfId="19763"/>
    <cellStyle name="Note 6 6 2 3 2 2" xfId="38047"/>
    <cellStyle name="Note 6 6 2 3 3" xfId="28936"/>
    <cellStyle name="Note 6 6 2 4" xfId="15224"/>
    <cellStyle name="Note 6 6 2 4 2" xfId="33508"/>
    <cellStyle name="Note 6 6 2 5" xfId="24398"/>
    <cellStyle name="Note 6 60" xfId="5683"/>
    <cellStyle name="Note 6 60 2" xfId="8050"/>
    <cellStyle name="Note 6 60 2 2" xfId="12593"/>
    <cellStyle name="Note 6 60 2 2 2" xfId="21979"/>
    <cellStyle name="Note 6 60 2 2 2 2" xfId="40263"/>
    <cellStyle name="Note 6 60 2 2 3" xfId="31152"/>
    <cellStyle name="Note 6 60 2 3" xfId="17439"/>
    <cellStyle name="Note 6 60 2 3 2" xfId="35723"/>
    <cellStyle name="Note 6 60 2 4" xfId="26612"/>
    <cellStyle name="Note 6 60 3" xfId="10322"/>
    <cellStyle name="Note 6 60 3 2" xfId="19708"/>
    <cellStyle name="Note 6 60 3 2 2" xfId="37992"/>
    <cellStyle name="Note 6 60 3 3" xfId="28881"/>
    <cellStyle name="Note 6 60 4" xfId="15169"/>
    <cellStyle name="Note 6 60 4 2" xfId="33453"/>
    <cellStyle name="Note 6 60 5" xfId="24343"/>
    <cellStyle name="Note 6 61" xfId="6541"/>
    <cellStyle name="Note 6 62" xfId="6586"/>
    <cellStyle name="Note 6 7" xfId="802"/>
    <cellStyle name="Note 6 7 2" xfId="5739"/>
    <cellStyle name="Note 6 7 2 2" xfId="8106"/>
    <cellStyle name="Note 6 7 2 2 2" xfId="12649"/>
    <cellStyle name="Note 6 7 2 2 2 2" xfId="22035"/>
    <cellStyle name="Note 6 7 2 2 2 2 2" xfId="40319"/>
    <cellStyle name="Note 6 7 2 2 2 3" xfId="31208"/>
    <cellStyle name="Note 6 7 2 2 3" xfId="17495"/>
    <cellStyle name="Note 6 7 2 2 3 2" xfId="35779"/>
    <cellStyle name="Note 6 7 2 2 4" xfId="26668"/>
    <cellStyle name="Note 6 7 2 3" xfId="10378"/>
    <cellStyle name="Note 6 7 2 3 2" xfId="19764"/>
    <cellStyle name="Note 6 7 2 3 2 2" xfId="38048"/>
    <cellStyle name="Note 6 7 2 3 3" xfId="28937"/>
    <cellStyle name="Note 6 7 2 4" xfId="15225"/>
    <cellStyle name="Note 6 7 2 4 2" xfId="33509"/>
    <cellStyle name="Note 6 7 2 5" xfId="24399"/>
    <cellStyle name="Note 6 8" xfId="844"/>
    <cellStyle name="Note 6 8 2" xfId="5740"/>
    <cellStyle name="Note 6 8 2 2" xfId="8107"/>
    <cellStyle name="Note 6 8 2 2 2" xfId="12650"/>
    <cellStyle name="Note 6 8 2 2 2 2" xfId="22036"/>
    <cellStyle name="Note 6 8 2 2 2 2 2" xfId="40320"/>
    <cellStyle name="Note 6 8 2 2 2 3" xfId="31209"/>
    <cellStyle name="Note 6 8 2 2 3" xfId="17496"/>
    <cellStyle name="Note 6 8 2 2 3 2" xfId="35780"/>
    <cellStyle name="Note 6 8 2 2 4" xfId="26669"/>
    <cellStyle name="Note 6 8 2 3" xfId="10379"/>
    <cellStyle name="Note 6 8 2 3 2" xfId="19765"/>
    <cellStyle name="Note 6 8 2 3 2 2" xfId="38049"/>
    <cellStyle name="Note 6 8 2 3 3" xfId="28938"/>
    <cellStyle name="Note 6 8 2 4" xfId="15226"/>
    <cellStyle name="Note 6 8 2 4 2" xfId="33510"/>
    <cellStyle name="Note 6 8 2 5" xfId="24400"/>
    <cellStyle name="Note 6 9" xfId="887"/>
    <cellStyle name="Note 6 9 2" xfId="5741"/>
    <cellStyle name="Note 6 9 2 2" xfId="8108"/>
    <cellStyle name="Note 6 9 2 2 2" xfId="12651"/>
    <cellStyle name="Note 6 9 2 2 2 2" xfId="22037"/>
    <cellStyle name="Note 6 9 2 2 2 2 2" xfId="40321"/>
    <cellStyle name="Note 6 9 2 2 2 3" xfId="31210"/>
    <cellStyle name="Note 6 9 2 2 3" xfId="17497"/>
    <cellStyle name="Note 6 9 2 2 3 2" xfId="35781"/>
    <cellStyle name="Note 6 9 2 2 4" xfId="26670"/>
    <cellStyle name="Note 6 9 2 3" xfId="10380"/>
    <cellStyle name="Note 6 9 2 3 2" xfId="19766"/>
    <cellStyle name="Note 6 9 2 3 2 2" xfId="38050"/>
    <cellStyle name="Note 6 9 2 3 3" xfId="28939"/>
    <cellStyle name="Note 6 9 2 4" xfId="15227"/>
    <cellStyle name="Note 6 9 2 4 2" xfId="33511"/>
    <cellStyle name="Note 6 9 2 5" xfId="24401"/>
    <cellStyle name="Note 60" xfId="3546"/>
    <cellStyle name="Note 60 2" xfId="5742"/>
    <cellStyle name="Note 60 2 2" xfId="8109"/>
    <cellStyle name="Note 60 2 2 2" xfId="12652"/>
    <cellStyle name="Note 60 2 2 2 2" xfId="22038"/>
    <cellStyle name="Note 60 2 2 2 2 2" xfId="40322"/>
    <cellStyle name="Note 60 2 2 2 3" xfId="31211"/>
    <cellStyle name="Note 60 2 2 3" xfId="17498"/>
    <cellStyle name="Note 60 2 2 3 2" xfId="35782"/>
    <cellStyle name="Note 60 2 2 4" xfId="26671"/>
    <cellStyle name="Note 60 2 3" xfId="10381"/>
    <cellStyle name="Note 60 2 3 2" xfId="19767"/>
    <cellStyle name="Note 60 2 3 2 2" xfId="38051"/>
    <cellStyle name="Note 60 2 3 3" xfId="28940"/>
    <cellStyle name="Note 60 2 4" xfId="15228"/>
    <cellStyle name="Note 60 2 4 2" xfId="33512"/>
    <cellStyle name="Note 60 2 5" xfId="24402"/>
    <cellStyle name="Note 61" xfId="4479"/>
    <cellStyle name="Note 61 2" xfId="5743"/>
    <cellStyle name="Note 61 2 2" xfId="8110"/>
    <cellStyle name="Note 61 2 2 2" xfId="12653"/>
    <cellStyle name="Note 61 2 2 2 2" xfId="22039"/>
    <cellStyle name="Note 61 2 2 2 2 2" xfId="40323"/>
    <cellStyle name="Note 61 2 2 2 3" xfId="31212"/>
    <cellStyle name="Note 61 2 2 3" xfId="17499"/>
    <cellStyle name="Note 61 2 2 3 2" xfId="35783"/>
    <cellStyle name="Note 61 2 2 4" xfId="26672"/>
    <cellStyle name="Note 61 2 3" xfId="10382"/>
    <cellStyle name="Note 61 2 3 2" xfId="19768"/>
    <cellStyle name="Note 61 2 3 2 2" xfId="38052"/>
    <cellStyle name="Note 61 2 3 3" xfId="28941"/>
    <cellStyle name="Note 61 2 4" xfId="15229"/>
    <cellStyle name="Note 61 2 4 2" xfId="33513"/>
    <cellStyle name="Note 61 2 5" xfId="24403"/>
    <cellStyle name="Note 7" xfId="360"/>
    <cellStyle name="Note 7 10" xfId="913"/>
    <cellStyle name="Note 7 10 2" xfId="5745"/>
    <cellStyle name="Note 7 10 2 2" xfId="8112"/>
    <cellStyle name="Note 7 10 2 2 2" xfId="12655"/>
    <cellStyle name="Note 7 10 2 2 2 2" xfId="22041"/>
    <cellStyle name="Note 7 10 2 2 2 2 2" xfId="40325"/>
    <cellStyle name="Note 7 10 2 2 2 3" xfId="31214"/>
    <cellStyle name="Note 7 10 2 2 3" xfId="17501"/>
    <cellStyle name="Note 7 10 2 2 3 2" xfId="35785"/>
    <cellStyle name="Note 7 10 2 2 4" xfId="26674"/>
    <cellStyle name="Note 7 10 2 3" xfId="10384"/>
    <cellStyle name="Note 7 10 2 3 2" xfId="19770"/>
    <cellStyle name="Note 7 10 2 3 2 2" xfId="38054"/>
    <cellStyle name="Note 7 10 2 3 3" xfId="28943"/>
    <cellStyle name="Note 7 10 2 4" xfId="15231"/>
    <cellStyle name="Note 7 10 2 4 2" xfId="33515"/>
    <cellStyle name="Note 7 10 2 5" xfId="24405"/>
    <cellStyle name="Note 7 11" xfId="983"/>
    <cellStyle name="Note 7 11 2" xfId="5746"/>
    <cellStyle name="Note 7 11 2 2" xfId="8113"/>
    <cellStyle name="Note 7 11 2 2 2" xfId="12656"/>
    <cellStyle name="Note 7 11 2 2 2 2" xfId="22042"/>
    <cellStyle name="Note 7 11 2 2 2 2 2" xfId="40326"/>
    <cellStyle name="Note 7 11 2 2 2 3" xfId="31215"/>
    <cellStyle name="Note 7 11 2 2 3" xfId="17502"/>
    <cellStyle name="Note 7 11 2 2 3 2" xfId="35786"/>
    <cellStyle name="Note 7 11 2 2 4" xfId="26675"/>
    <cellStyle name="Note 7 11 2 3" xfId="10385"/>
    <cellStyle name="Note 7 11 2 3 2" xfId="19771"/>
    <cellStyle name="Note 7 11 2 3 2 2" xfId="38055"/>
    <cellStyle name="Note 7 11 2 3 3" xfId="28944"/>
    <cellStyle name="Note 7 11 2 4" xfId="15232"/>
    <cellStyle name="Note 7 11 2 4 2" xfId="33516"/>
    <cellStyle name="Note 7 11 2 5" xfId="24406"/>
    <cellStyle name="Note 7 12" xfId="1051"/>
    <cellStyle name="Note 7 12 2" xfId="5747"/>
    <cellStyle name="Note 7 12 2 2" xfId="8114"/>
    <cellStyle name="Note 7 12 2 2 2" xfId="12657"/>
    <cellStyle name="Note 7 12 2 2 2 2" xfId="22043"/>
    <cellStyle name="Note 7 12 2 2 2 2 2" xfId="40327"/>
    <cellStyle name="Note 7 12 2 2 2 3" xfId="31216"/>
    <cellStyle name="Note 7 12 2 2 3" xfId="17503"/>
    <cellStyle name="Note 7 12 2 2 3 2" xfId="35787"/>
    <cellStyle name="Note 7 12 2 2 4" xfId="26676"/>
    <cellStyle name="Note 7 12 2 3" xfId="10386"/>
    <cellStyle name="Note 7 12 2 3 2" xfId="19772"/>
    <cellStyle name="Note 7 12 2 3 2 2" xfId="38056"/>
    <cellStyle name="Note 7 12 2 3 3" xfId="28945"/>
    <cellStyle name="Note 7 12 2 4" xfId="15233"/>
    <cellStyle name="Note 7 12 2 4 2" xfId="33517"/>
    <cellStyle name="Note 7 12 2 5" xfId="24407"/>
    <cellStyle name="Note 7 13" xfId="1125"/>
    <cellStyle name="Note 7 13 2" xfId="5748"/>
    <cellStyle name="Note 7 13 2 2" xfId="8115"/>
    <cellStyle name="Note 7 13 2 2 2" xfId="12658"/>
    <cellStyle name="Note 7 13 2 2 2 2" xfId="22044"/>
    <cellStyle name="Note 7 13 2 2 2 2 2" xfId="40328"/>
    <cellStyle name="Note 7 13 2 2 2 3" xfId="31217"/>
    <cellStyle name="Note 7 13 2 2 3" xfId="17504"/>
    <cellStyle name="Note 7 13 2 2 3 2" xfId="35788"/>
    <cellStyle name="Note 7 13 2 2 4" xfId="26677"/>
    <cellStyle name="Note 7 13 2 3" xfId="10387"/>
    <cellStyle name="Note 7 13 2 3 2" xfId="19773"/>
    <cellStyle name="Note 7 13 2 3 2 2" xfId="38057"/>
    <cellStyle name="Note 7 13 2 3 3" xfId="28946"/>
    <cellStyle name="Note 7 13 2 4" xfId="15234"/>
    <cellStyle name="Note 7 13 2 4 2" xfId="33518"/>
    <cellStyle name="Note 7 13 2 5" xfId="24408"/>
    <cellStyle name="Note 7 14" xfId="1198"/>
    <cellStyle name="Note 7 14 2" xfId="5749"/>
    <cellStyle name="Note 7 14 2 2" xfId="8116"/>
    <cellStyle name="Note 7 14 2 2 2" xfId="12659"/>
    <cellStyle name="Note 7 14 2 2 2 2" xfId="22045"/>
    <cellStyle name="Note 7 14 2 2 2 2 2" xfId="40329"/>
    <cellStyle name="Note 7 14 2 2 2 3" xfId="31218"/>
    <cellStyle name="Note 7 14 2 2 3" xfId="17505"/>
    <cellStyle name="Note 7 14 2 2 3 2" xfId="35789"/>
    <cellStyle name="Note 7 14 2 2 4" xfId="26678"/>
    <cellStyle name="Note 7 14 2 3" xfId="10388"/>
    <cellStyle name="Note 7 14 2 3 2" xfId="19774"/>
    <cellStyle name="Note 7 14 2 3 2 2" xfId="38058"/>
    <cellStyle name="Note 7 14 2 3 3" xfId="28947"/>
    <cellStyle name="Note 7 14 2 4" xfId="15235"/>
    <cellStyle name="Note 7 14 2 4 2" xfId="33519"/>
    <cellStyle name="Note 7 14 2 5" xfId="24409"/>
    <cellStyle name="Note 7 15" xfId="1245"/>
    <cellStyle name="Note 7 15 2" xfId="5750"/>
    <cellStyle name="Note 7 15 2 2" xfId="8117"/>
    <cellStyle name="Note 7 15 2 2 2" xfId="12660"/>
    <cellStyle name="Note 7 15 2 2 2 2" xfId="22046"/>
    <cellStyle name="Note 7 15 2 2 2 2 2" xfId="40330"/>
    <cellStyle name="Note 7 15 2 2 2 3" xfId="31219"/>
    <cellStyle name="Note 7 15 2 2 3" xfId="17506"/>
    <cellStyle name="Note 7 15 2 2 3 2" xfId="35790"/>
    <cellStyle name="Note 7 15 2 2 4" xfId="26679"/>
    <cellStyle name="Note 7 15 2 3" xfId="10389"/>
    <cellStyle name="Note 7 15 2 3 2" xfId="19775"/>
    <cellStyle name="Note 7 15 2 3 2 2" xfId="38059"/>
    <cellStyle name="Note 7 15 2 3 3" xfId="28948"/>
    <cellStyle name="Note 7 15 2 4" xfId="15236"/>
    <cellStyle name="Note 7 15 2 4 2" xfId="33520"/>
    <cellStyle name="Note 7 15 2 5" xfId="24410"/>
    <cellStyle name="Note 7 16" xfId="1270"/>
    <cellStyle name="Note 7 16 2" xfId="5751"/>
    <cellStyle name="Note 7 16 2 2" xfId="8118"/>
    <cellStyle name="Note 7 16 2 2 2" xfId="12661"/>
    <cellStyle name="Note 7 16 2 2 2 2" xfId="22047"/>
    <cellStyle name="Note 7 16 2 2 2 2 2" xfId="40331"/>
    <cellStyle name="Note 7 16 2 2 2 3" xfId="31220"/>
    <cellStyle name="Note 7 16 2 2 3" xfId="17507"/>
    <cellStyle name="Note 7 16 2 2 3 2" xfId="35791"/>
    <cellStyle name="Note 7 16 2 2 4" xfId="26680"/>
    <cellStyle name="Note 7 16 2 3" xfId="10390"/>
    <cellStyle name="Note 7 16 2 3 2" xfId="19776"/>
    <cellStyle name="Note 7 16 2 3 2 2" xfId="38060"/>
    <cellStyle name="Note 7 16 2 3 3" xfId="28949"/>
    <cellStyle name="Note 7 16 2 4" xfId="15237"/>
    <cellStyle name="Note 7 16 2 4 2" xfId="33521"/>
    <cellStyle name="Note 7 16 2 5" xfId="24411"/>
    <cellStyle name="Note 7 17" xfId="1322"/>
    <cellStyle name="Note 7 17 2" xfId="5752"/>
    <cellStyle name="Note 7 17 2 2" xfId="8119"/>
    <cellStyle name="Note 7 17 2 2 2" xfId="12662"/>
    <cellStyle name="Note 7 17 2 2 2 2" xfId="22048"/>
    <cellStyle name="Note 7 17 2 2 2 2 2" xfId="40332"/>
    <cellStyle name="Note 7 17 2 2 2 3" xfId="31221"/>
    <cellStyle name="Note 7 17 2 2 3" xfId="17508"/>
    <cellStyle name="Note 7 17 2 2 3 2" xfId="35792"/>
    <cellStyle name="Note 7 17 2 2 4" xfId="26681"/>
    <cellStyle name="Note 7 17 2 3" xfId="10391"/>
    <cellStyle name="Note 7 17 2 3 2" xfId="19777"/>
    <cellStyle name="Note 7 17 2 3 2 2" xfId="38061"/>
    <cellStyle name="Note 7 17 2 3 3" xfId="28950"/>
    <cellStyle name="Note 7 17 2 4" xfId="15238"/>
    <cellStyle name="Note 7 17 2 4 2" xfId="33522"/>
    <cellStyle name="Note 7 17 2 5" xfId="24412"/>
    <cellStyle name="Note 7 18" xfId="1347"/>
    <cellStyle name="Note 7 18 2" xfId="5753"/>
    <cellStyle name="Note 7 18 2 2" xfId="8120"/>
    <cellStyle name="Note 7 18 2 2 2" xfId="12663"/>
    <cellStyle name="Note 7 18 2 2 2 2" xfId="22049"/>
    <cellStyle name="Note 7 18 2 2 2 2 2" xfId="40333"/>
    <cellStyle name="Note 7 18 2 2 2 3" xfId="31222"/>
    <cellStyle name="Note 7 18 2 2 3" xfId="17509"/>
    <cellStyle name="Note 7 18 2 2 3 2" xfId="35793"/>
    <cellStyle name="Note 7 18 2 2 4" xfId="26682"/>
    <cellStyle name="Note 7 18 2 3" xfId="10392"/>
    <cellStyle name="Note 7 18 2 3 2" xfId="19778"/>
    <cellStyle name="Note 7 18 2 3 2 2" xfId="38062"/>
    <cellStyle name="Note 7 18 2 3 3" xfId="28951"/>
    <cellStyle name="Note 7 18 2 4" xfId="15239"/>
    <cellStyle name="Note 7 18 2 4 2" xfId="33523"/>
    <cellStyle name="Note 7 18 2 5" xfId="24413"/>
    <cellStyle name="Note 7 19" xfId="1374"/>
    <cellStyle name="Note 7 19 2" xfId="5754"/>
    <cellStyle name="Note 7 19 2 2" xfId="8121"/>
    <cellStyle name="Note 7 19 2 2 2" xfId="12664"/>
    <cellStyle name="Note 7 19 2 2 2 2" xfId="22050"/>
    <cellStyle name="Note 7 19 2 2 2 2 2" xfId="40334"/>
    <cellStyle name="Note 7 19 2 2 2 3" xfId="31223"/>
    <cellStyle name="Note 7 19 2 2 3" xfId="17510"/>
    <cellStyle name="Note 7 19 2 2 3 2" xfId="35794"/>
    <cellStyle name="Note 7 19 2 2 4" xfId="26683"/>
    <cellStyle name="Note 7 19 2 3" xfId="10393"/>
    <cellStyle name="Note 7 19 2 3 2" xfId="19779"/>
    <cellStyle name="Note 7 19 2 3 2 2" xfId="38063"/>
    <cellStyle name="Note 7 19 2 3 3" xfId="28952"/>
    <cellStyle name="Note 7 19 2 4" xfId="15240"/>
    <cellStyle name="Note 7 19 2 4 2" xfId="33524"/>
    <cellStyle name="Note 7 19 2 5" xfId="24414"/>
    <cellStyle name="Note 7 2" xfId="461"/>
    <cellStyle name="Note 7 2 2" xfId="5755"/>
    <cellStyle name="Note 7 2 2 2" xfId="8122"/>
    <cellStyle name="Note 7 2 2 2 2" xfId="12665"/>
    <cellStyle name="Note 7 2 2 2 2 2" xfId="22051"/>
    <cellStyle name="Note 7 2 2 2 2 2 2" xfId="40335"/>
    <cellStyle name="Note 7 2 2 2 2 3" xfId="31224"/>
    <cellStyle name="Note 7 2 2 2 3" xfId="17511"/>
    <cellStyle name="Note 7 2 2 2 3 2" xfId="35795"/>
    <cellStyle name="Note 7 2 2 2 4" xfId="26684"/>
    <cellStyle name="Note 7 2 2 3" xfId="10394"/>
    <cellStyle name="Note 7 2 2 3 2" xfId="19780"/>
    <cellStyle name="Note 7 2 2 3 2 2" xfId="38064"/>
    <cellStyle name="Note 7 2 2 3 3" xfId="28953"/>
    <cellStyle name="Note 7 2 2 4" xfId="15241"/>
    <cellStyle name="Note 7 2 2 4 2" xfId="33525"/>
    <cellStyle name="Note 7 2 2 5" xfId="24415"/>
    <cellStyle name="Note 7 20" xfId="1400"/>
    <cellStyle name="Note 7 20 2" xfId="5756"/>
    <cellStyle name="Note 7 20 2 2" xfId="8123"/>
    <cellStyle name="Note 7 20 2 2 2" xfId="12666"/>
    <cellStyle name="Note 7 20 2 2 2 2" xfId="22052"/>
    <cellStyle name="Note 7 20 2 2 2 2 2" xfId="40336"/>
    <cellStyle name="Note 7 20 2 2 2 3" xfId="31225"/>
    <cellStyle name="Note 7 20 2 2 3" xfId="17512"/>
    <cellStyle name="Note 7 20 2 2 3 2" xfId="35796"/>
    <cellStyle name="Note 7 20 2 2 4" xfId="26685"/>
    <cellStyle name="Note 7 20 2 3" xfId="10395"/>
    <cellStyle name="Note 7 20 2 3 2" xfId="19781"/>
    <cellStyle name="Note 7 20 2 3 2 2" xfId="38065"/>
    <cellStyle name="Note 7 20 2 3 3" xfId="28954"/>
    <cellStyle name="Note 7 20 2 4" xfId="15242"/>
    <cellStyle name="Note 7 20 2 4 2" xfId="33526"/>
    <cellStyle name="Note 7 20 2 5" xfId="24416"/>
    <cellStyle name="Note 7 21" xfId="1425"/>
    <cellStyle name="Note 7 21 2" xfId="5757"/>
    <cellStyle name="Note 7 21 2 2" xfId="8124"/>
    <cellStyle name="Note 7 21 2 2 2" xfId="12667"/>
    <cellStyle name="Note 7 21 2 2 2 2" xfId="22053"/>
    <cellStyle name="Note 7 21 2 2 2 2 2" xfId="40337"/>
    <cellStyle name="Note 7 21 2 2 2 3" xfId="31226"/>
    <cellStyle name="Note 7 21 2 2 3" xfId="17513"/>
    <cellStyle name="Note 7 21 2 2 3 2" xfId="35797"/>
    <cellStyle name="Note 7 21 2 2 4" xfId="26686"/>
    <cellStyle name="Note 7 21 2 3" xfId="10396"/>
    <cellStyle name="Note 7 21 2 3 2" xfId="19782"/>
    <cellStyle name="Note 7 21 2 3 2 2" xfId="38066"/>
    <cellStyle name="Note 7 21 2 3 3" xfId="28955"/>
    <cellStyle name="Note 7 21 2 4" xfId="15243"/>
    <cellStyle name="Note 7 21 2 4 2" xfId="33527"/>
    <cellStyle name="Note 7 21 2 5" xfId="24417"/>
    <cellStyle name="Note 7 22" xfId="1451"/>
    <cellStyle name="Note 7 22 2" xfId="5758"/>
    <cellStyle name="Note 7 22 2 2" xfId="8125"/>
    <cellStyle name="Note 7 22 2 2 2" xfId="12668"/>
    <cellStyle name="Note 7 22 2 2 2 2" xfId="22054"/>
    <cellStyle name="Note 7 22 2 2 2 2 2" xfId="40338"/>
    <cellStyle name="Note 7 22 2 2 2 3" xfId="31227"/>
    <cellStyle name="Note 7 22 2 2 3" xfId="17514"/>
    <cellStyle name="Note 7 22 2 2 3 2" xfId="35798"/>
    <cellStyle name="Note 7 22 2 2 4" xfId="26687"/>
    <cellStyle name="Note 7 22 2 3" xfId="10397"/>
    <cellStyle name="Note 7 22 2 3 2" xfId="19783"/>
    <cellStyle name="Note 7 22 2 3 2 2" xfId="38067"/>
    <cellStyle name="Note 7 22 2 3 3" xfId="28956"/>
    <cellStyle name="Note 7 22 2 4" xfId="15244"/>
    <cellStyle name="Note 7 22 2 4 2" xfId="33528"/>
    <cellStyle name="Note 7 22 2 5" xfId="24418"/>
    <cellStyle name="Note 7 23" xfId="1464"/>
    <cellStyle name="Note 7 23 2" xfId="5759"/>
    <cellStyle name="Note 7 23 2 2" xfId="8126"/>
    <cellStyle name="Note 7 23 2 2 2" xfId="12669"/>
    <cellStyle name="Note 7 23 2 2 2 2" xfId="22055"/>
    <cellStyle name="Note 7 23 2 2 2 2 2" xfId="40339"/>
    <cellStyle name="Note 7 23 2 2 2 3" xfId="31228"/>
    <cellStyle name="Note 7 23 2 2 3" xfId="17515"/>
    <cellStyle name="Note 7 23 2 2 3 2" xfId="35799"/>
    <cellStyle name="Note 7 23 2 2 4" xfId="26688"/>
    <cellStyle name="Note 7 23 2 3" xfId="10398"/>
    <cellStyle name="Note 7 23 2 3 2" xfId="19784"/>
    <cellStyle name="Note 7 23 2 3 2 2" xfId="38068"/>
    <cellStyle name="Note 7 23 2 3 3" xfId="28957"/>
    <cellStyle name="Note 7 23 2 4" xfId="15245"/>
    <cellStyle name="Note 7 23 2 4 2" xfId="33529"/>
    <cellStyle name="Note 7 23 2 5" xfId="24419"/>
    <cellStyle name="Note 7 24" xfId="1491"/>
    <cellStyle name="Note 7 24 2" xfId="5760"/>
    <cellStyle name="Note 7 24 2 2" xfId="8127"/>
    <cellStyle name="Note 7 24 2 2 2" xfId="12670"/>
    <cellStyle name="Note 7 24 2 2 2 2" xfId="22056"/>
    <cellStyle name="Note 7 24 2 2 2 2 2" xfId="40340"/>
    <cellStyle name="Note 7 24 2 2 2 3" xfId="31229"/>
    <cellStyle name="Note 7 24 2 2 3" xfId="17516"/>
    <cellStyle name="Note 7 24 2 2 3 2" xfId="35800"/>
    <cellStyle name="Note 7 24 2 2 4" xfId="26689"/>
    <cellStyle name="Note 7 24 2 3" xfId="10399"/>
    <cellStyle name="Note 7 24 2 3 2" xfId="19785"/>
    <cellStyle name="Note 7 24 2 3 2 2" xfId="38069"/>
    <cellStyle name="Note 7 24 2 3 3" xfId="28958"/>
    <cellStyle name="Note 7 24 2 4" xfId="15246"/>
    <cellStyle name="Note 7 24 2 4 2" xfId="33530"/>
    <cellStyle name="Note 7 24 2 5" xfId="24420"/>
    <cellStyle name="Note 7 25" xfId="1518"/>
    <cellStyle name="Note 7 25 2" xfId="5761"/>
    <cellStyle name="Note 7 25 2 2" xfId="8128"/>
    <cellStyle name="Note 7 25 2 2 2" xfId="12671"/>
    <cellStyle name="Note 7 25 2 2 2 2" xfId="22057"/>
    <cellStyle name="Note 7 25 2 2 2 2 2" xfId="40341"/>
    <cellStyle name="Note 7 25 2 2 2 3" xfId="31230"/>
    <cellStyle name="Note 7 25 2 2 3" xfId="17517"/>
    <cellStyle name="Note 7 25 2 2 3 2" xfId="35801"/>
    <cellStyle name="Note 7 25 2 2 4" xfId="26690"/>
    <cellStyle name="Note 7 25 2 3" xfId="10400"/>
    <cellStyle name="Note 7 25 2 3 2" xfId="19786"/>
    <cellStyle name="Note 7 25 2 3 2 2" xfId="38070"/>
    <cellStyle name="Note 7 25 2 3 3" xfId="28959"/>
    <cellStyle name="Note 7 25 2 4" xfId="15247"/>
    <cellStyle name="Note 7 25 2 4 2" xfId="33531"/>
    <cellStyle name="Note 7 25 2 5" xfId="24421"/>
    <cellStyle name="Note 7 26" xfId="1577"/>
    <cellStyle name="Note 7 26 2" xfId="5762"/>
    <cellStyle name="Note 7 26 2 2" xfId="8129"/>
    <cellStyle name="Note 7 26 2 2 2" xfId="12672"/>
    <cellStyle name="Note 7 26 2 2 2 2" xfId="22058"/>
    <cellStyle name="Note 7 26 2 2 2 2 2" xfId="40342"/>
    <cellStyle name="Note 7 26 2 2 2 3" xfId="31231"/>
    <cellStyle name="Note 7 26 2 2 3" xfId="17518"/>
    <cellStyle name="Note 7 26 2 2 3 2" xfId="35802"/>
    <cellStyle name="Note 7 26 2 2 4" xfId="26691"/>
    <cellStyle name="Note 7 26 2 3" xfId="10401"/>
    <cellStyle name="Note 7 26 2 3 2" xfId="19787"/>
    <cellStyle name="Note 7 26 2 3 2 2" xfId="38071"/>
    <cellStyle name="Note 7 26 2 3 3" xfId="28960"/>
    <cellStyle name="Note 7 26 2 4" xfId="15248"/>
    <cellStyle name="Note 7 26 2 4 2" xfId="33532"/>
    <cellStyle name="Note 7 26 2 5" xfId="24422"/>
    <cellStyle name="Note 7 27" xfId="1624"/>
    <cellStyle name="Note 7 27 2" xfId="5763"/>
    <cellStyle name="Note 7 27 2 2" xfId="8130"/>
    <cellStyle name="Note 7 27 2 2 2" xfId="12673"/>
    <cellStyle name="Note 7 27 2 2 2 2" xfId="22059"/>
    <cellStyle name="Note 7 27 2 2 2 2 2" xfId="40343"/>
    <cellStyle name="Note 7 27 2 2 2 3" xfId="31232"/>
    <cellStyle name="Note 7 27 2 2 3" xfId="17519"/>
    <cellStyle name="Note 7 27 2 2 3 2" xfId="35803"/>
    <cellStyle name="Note 7 27 2 2 4" xfId="26692"/>
    <cellStyle name="Note 7 27 2 3" xfId="10402"/>
    <cellStyle name="Note 7 27 2 3 2" xfId="19788"/>
    <cellStyle name="Note 7 27 2 3 2 2" xfId="38072"/>
    <cellStyle name="Note 7 27 2 3 3" xfId="28961"/>
    <cellStyle name="Note 7 27 2 4" xfId="15249"/>
    <cellStyle name="Note 7 27 2 4 2" xfId="33533"/>
    <cellStyle name="Note 7 27 2 5" xfId="24423"/>
    <cellStyle name="Note 7 28" xfId="1627"/>
    <cellStyle name="Note 7 28 2" xfId="5764"/>
    <cellStyle name="Note 7 28 2 2" xfId="8131"/>
    <cellStyle name="Note 7 28 2 2 2" xfId="12674"/>
    <cellStyle name="Note 7 28 2 2 2 2" xfId="22060"/>
    <cellStyle name="Note 7 28 2 2 2 2 2" xfId="40344"/>
    <cellStyle name="Note 7 28 2 2 2 3" xfId="31233"/>
    <cellStyle name="Note 7 28 2 2 3" xfId="17520"/>
    <cellStyle name="Note 7 28 2 2 3 2" xfId="35804"/>
    <cellStyle name="Note 7 28 2 2 4" xfId="26693"/>
    <cellStyle name="Note 7 28 2 3" xfId="10403"/>
    <cellStyle name="Note 7 28 2 3 2" xfId="19789"/>
    <cellStyle name="Note 7 28 2 3 2 2" xfId="38073"/>
    <cellStyle name="Note 7 28 2 3 3" xfId="28962"/>
    <cellStyle name="Note 7 28 2 4" xfId="15250"/>
    <cellStyle name="Note 7 28 2 4 2" xfId="33534"/>
    <cellStyle name="Note 7 28 2 5" xfId="24424"/>
    <cellStyle name="Note 7 29" xfId="1695"/>
    <cellStyle name="Note 7 29 2" xfId="5765"/>
    <cellStyle name="Note 7 29 2 2" xfId="8132"/>
    <cellStyle name="Note 7 29 2 2 2" xfId="12675"/>
    <cellStyle name="Note 7 29 2 2 2 2" xfId="22061"/>
    <cellStyle name="Note 7 29 2 2 2 2 2" xfId="40345"/>
    <cellStyle name="Note 7 29 2 2 2 3" xfId="31234"/>
    <cellStyle name="Note 7 29 2 2 3" xfId="17521"/>
    <cellStyle name="Note 7 29 2 2 3 2" xfId="35805"/>
    <cellStyle name="Note 7 29 2 2 4" xfId="26694"/>
    <cellStyle name="Note 7 29 2 3" xfId="10404"/>
    <cellStyle name="Note 7 29 2 3 2" xfId="19790"/>
    <cellStyle name="Note 7 29 2 3 2 2" xfId="38074"/>
    <cellStyle name="Note 7 29 2 3 3" xfId="28963"/>
    <cellStyle name="Note 7 29 2 4" xfId="15251"/>
    <cellStyle name="Note 7 29 2 4 2" xfId="33535"/>
    <cellStyle name="Note 7 29 2 5" xfId="24425"/>
    <cellStyle name="Note 7 3" xfId="485"/>
    <cellStyle name="Note 7 3 2" xfId="5766"/>
    <cellStyle name="Note 7 3 2 2" xfId="8133"/>
    <cellStyle name="Note 7 3 2 2 2" xfId="12676"/>
    <cellStyle name="Note 7 3 2 2 2 2" xfId="22062"/>
    <cellStyle name="Note 7 3 2 2 2 2 2" xfId="40346"/>
    <cellStyle name="Note 7 3 2 2 2 3" xfId="31235"/>
    <cellStyle name="Note 7 3 2 2 3" xfId="17522"/>
    <cellStyle name="Note 7 3 2 2 3 2" xfId="35806"/>
    <cellStyle name="Note 7 3 2 2 4" xfId="26695"/>
    <cellStyle name="Note 7 3 2 3" xfId="10405"/>
    <cellStyle name="Note 7 3 2 3 2" xfId="19791"/>
    <cellStyle name="Note 7 3 2 3 2 2" xfId="38075"/>
    <cellStyle name="Note 7 3 2 3 3" xfId="28964"/>
    <cellStyle name="Note 7 3 2 4" xfId="15252"/>
    <cellStyle name="Note 7 3 2 4 2" xfId="33536"/>
    <cellStyle name="Note 7 3 2 5" xfId="24426"/>
    <cellStyle name="Note 7 30" xfId="1721"/>
    <cellStyle name="Note 7 30 2" xfId="5767"/>
    <cellStyle name="Note 7 30 2 2" xfId="8134"/>
    <cellStyle name="Note 7 30 2 2 2" xfId="12677"/>
    <cellStyle name="Note 7 30 2 2 2 2" xfId="22063"/>
    <cellStyle name="Note 7 30 2 2 2 2 2" xfId="40347"/>
    <cellStyle name="Note 7 30 2 2 2 3" xfId="31236"/>
    <cellStyle name="Note 7 30 2 2 3" xfId="17523"/>
    <cellStyle name="Note 7 30 2 2 3 2" xfId="35807"/>
    <cellStyle name="Note 7 30 2 2 4" xfId="26696"/>
    <cellStyle name="Note 7 30 2 3" xfId="10406"/>
    <cellStyle name="Note 7 30 2 3 2" xfId="19792"/>
    <cellStyle name="Note 7 30 2 3 2 2" xfId="38076"/>
    <cellStyle name="Note 7 30 2 3 3" xfId="28965"/>
    <cellStyle name="Note 7 30 2 4" xfId="15253"/>
    <cellStyle name="Note 7 30 2 4 2" xfId="33537"/>
    <cellStyle name="Note 7 30 2 5" xfId="24427"/>
    <cellStyle name="Note 7 31" xfId="2044"/>
    <cellStyle name="Note 7 31 2" xfId="5768"/>
    <cellStyle name="Note 7 31 2 2" xfId="8135"/>
    <cellStyle name="Note 7 31 2 2 2" xfId="12678"/>
    <cellStyle name="Note 7 31 2 2 2 2" xfId="22064"/>
    <cellStyle name="Note 7 31 2 2 2 2 2" xfId="40348"/>
    <cellStyle name="Note 7 31 2 2 2 3" xfId="31237"/>
    <cellStyle name="Note 7 31 2 2 3" xfId="17524"/>
    <cellStyle name="Note 7 31 2 2 3 2" xfId="35808"/>
    <cellStyle name="Note 7 31 2 2 4" xfId="26697"/>
    <cellStyle name="Note 7 31 2 3" xfId="10407"/>
    <cellStyle name="Note 7 31 2 3 2" xfId="19793"/>
    <cellStyle name="Note 7 31 2 3 2 2" xfId="38077"/>
    <cellStyle name="Note 7 31 2 3 3" xfId="28966"/>
    <cellStyle name="Note 7 31 2 4" xfId="15254"/>
    <cellStyle name="Note 7 31 2 4 2" xfId="33538"/>
    <cellStyle name="Note 7 31 2 5" xfId="24428"/>
    <cellStyle name="Note 7 32" xfId="1891"/>
    <cellStyle name="Note 7 32 2" xfId="5769"/>
    <cellStyle name="Note 7 32 2 2" xfId="8136"/>
    <cellStyle name="Note 7 32 2 2 2" xfId="12679"/>
    <cellStyle name="Note 7 32 2 2 2 2" xfId="22065"/>
    <cellStyle name="Note 7 32 2 2 2 2 2" xfId="40349"/>
    <cellStyle name="Note 7 32 2 2 2 3" xfId="31238"/>
    <cellStyle name="Note 7 32 2 2 3" xfId="17525"/>
    <cellStyle name="Note 7 32 2 2 3 2" xfId="35809"/>
    <cellStyle name="Note 7 32 2 2 4" xfId="26698"/>
    <cellStyle name="Note 7 32 2 3" xfId="10408"/>
    <cellStyle name="Note 7 32 2 3 2" xfId="19794"/>
    <cellStyle name="Note 7 32 2 3 2 2" xfId="38078"/>
    <cellStyle name="Note 7 32 2 3 3" xfId="28967"/>
    <cellStyle name="Note 7 32 2 4" xfId="15255"/>
    <cellStyle name="Note 7 32 2 4 2" xfId="33539"/>
    <cellStyle name="Note 7 32 2 5" xfId="24429"/>
    <cellStyle name="Note 7 33" xfId="1742"/>
    <cellStyle name="Note 7 33 2" xfId="5770"/>
    <cellStyle name="Note 7 33 2 2" xfId="8137"/>
    <cellStyle name="Note 7 33 2 2 2" xfId="12680"/>
    <cellStyle name="Note 7 33 2 2 2 2" xfId="22066"/>
    <cellStyle name="Note 7 33 2 2 2 2 2" xfId="40350"/>
    <cellStyle name="Note 7 33 2 2 2 3" xfId="31239"/>
    <cellStyle name="Note 7 33 2 2 3" xfId="17526"/>
    <cellStyle name="Note 7 33 2 2 3 2" xfId="35810"/>
    <cellStyle name="Note 7 33 2 2 4" xfId="26699"/>
    <cellStyle name="Note 7 33 2 3" xfId="10409"/>
    <cellStyle name="Note 7 33 2 3 2" xfId="19795"/>
    <cellStyle name="Note 7 33 2 3 2 2" xfId="38079"/>
    <cellStyle name="Note 7 33 2 3 3" xfId="28968"/>
    <cellStyle name="Note 7 33 2 4" xfId="15256"/>
    <cellStyle name="Note 7 33 2 4 2" xfId="33540"/>
    <cellStyle name="Note 7 33 2 5" xfId="24430"/>
    <cellStyle name="Note 7 34" xfId="1958"/>
    <cellStyle name="Note 7 34 2" xfId="5771"/>
    <cellStyle name="Note 7 34 2 2" xfId="8138"/>
    <cellStyle name="Note 7 34 2 2 2" xfId="12681"/>
    <cellStyle name="Note 7 34 2 2 2 2" xfId="22067"/>
    <cellStyle name="Note 7 34 2 2 2 2 2" xfId="40351"/>
    <cellStyle name="Note 7 34 2 2 2 3" xfId="31240"/>
    <cellStyle name="Note 7 34 2 2 3" xfId="17527"/>
    <cellStyle name="Note 7 34 2 2 3 2" xfId="35811"/>
    <cellStyle name="Note 7 34 2 2 4" xfId="26700"/>
    <cellStyle name="Note 7 34 2 3" xfId="10410"/>
    <cellStyle name="Note 7 34 2 3 2" xfId="19796"/>
    <cellStyle name="Note 7 34 2 3 2 2" xfId="38080"/>
    <cellStyle name="Note 7 34 2 3 3" xfId="28969"/>
    <cellStyle name="Note 7 34 2 4" xfId="15257"/>
    <cellStyle name="Note 7 34 2 4 2" xfId="33541"/>
    <cellStyle name="Note 7 34 2 5" xfId="24431"/>
    <cellStyle name="Note 7 35" xfId="1767"/>
    <cellStyle name="Note 7 35 2" xfId="5772"/>
    <cellStyle name="Note 7 35 2 2" xfId="8139"/>
    <cellStyle name="Note 7 35 2 2 2" xfId="12682"/>
    <cellStyle name="Note 7 35 2 2 2 2" xfId="22068"/>
    <cellStyle name="Note 7 35 2 2 2 2 2" xfId="40352"/>
    <cellStyle name="Note 7 35 2 2 2 3" xfId="31241"/>
    <cellStyle name="Note 7 35 2 2 3" xfId="17528"/>
    <cellStyle name="Note 7 35 2 2 3 2" xfId="35812"/>
    <cellStyle name="Note 7 35 2 2 4" xfId="26701"/>
    <cellStyle name="Note 7 35 2 3" xfId="10411"/>
    <cellStyle name="Note 7 35 2 3 2" xfId="19797"/>
    <cellStyle name="Note 7 35 2 3 2 2" xfId="38081"/>
    <cellStyle name="Note 7 35 2 3 3" xfId="28970"/>
    <cellStyle name="Note 7 35 2 4" xfId="15258"/>
    <cellStyle name="Note 7 35 2 4 2" xfId="33542"/>
    <cellStyle name="Note 7 35 2 5" xfId="24432"/>
    <cellStyle name="Note 7 36" xfId="2220"/>
    <cellStyle name="Note 7 36 2" xfId="5773"/>
    <cellStyle name="Note 7 36 2 2" xfId="8140"/>
    <cellStyle name="Note 7 36 2 2 2" xfId="12683"/>
    <cellStyle name="Note 7 36 2 2 2 2" xfId="22069"/>
    <cellStyle name="Note 7 36 2 2 2 2 2" xfId="40353"/>
    <cellStyle name="Note 7 36 2 2 2 3" xfId="31242"/>
    <cellStyle name="Note 7 36 2 2 3" xfId="17529"/>
    <cellStyle name="Note 7 36 2 2 3 2" xfId="35813"/>
    <cellStyle name="Note 7 36 2 2 4" xfId="26702"/>
    <cellStyle name="Note 7 36 2 3" xfId="10412"/>
    <cellStyle name="Note 7 36 2 3 2" xfId="19798"/>
    <cellStyle name="Note 7 36 2 3 2 2" xfId="38082"/>
    <cellStyle name="Note 7 36 2 3 3" xfId="28971"/>
    <cellStyle name="Note 7 36 2 4" xfId="15259"/>
    <cellStyle name="Note 7 36 2 4 2" xfId="33543"/>
    <cellStyle name="Note 7 36 2 5" xfId="24433"/>
    <cellStyle name="Note 7 37" xfId="2338"/>
    <cellStyle name="Note 7 37 2" xfId="5774"/>
    <cellStyle name="Note 7 37 2 2" xfId="8141"/>
    <cellStyle name="Note 7 37 2 2 2" xfId="12684"/>
    <cellStyle name="Note 7 37 2 2 2 2" xfId="22070"/>
    <cellStyle name="Note 7 37 2 2 2 2 2" xfId="40354"/>
    <cellStyle name="Note 7 37 2 2 2 3" xfId="31243"/>
    <cellStyle name="Note 7 37 2 2 3" xfId="17530"/>
    <cellStyle name="Note 7 37 2 2 3 2" xfId="35814"/>
    <cellStyle name="Note 7 37 2 2 4" xfId="26703"/>
    <cellStyle name="Note 7 37 2 3" xfId="10413"/>
    <cellStyle name="Note 7 37 2 3 2" xfId="19799"/>
    <cellStyle name="Note 7 37 2 3 2 2" xfId="38083"/>
    <cellStyle name="Note 7 37 2 3 3" xfId="28972"/>
    <cellStyle name="Note 7 37 2 4" xfId="15260"/>
    <cellStyle name="Note 7 37 2 4 2" xfId="33544"/>
    <cellStyle name="Note 7 37 2 5" xfId="24434"/>
    <cellStyle name="Note 7 38" xfId="2657"/>
    <cellStyle name="Note 7 38 2" xfId="5775"/>
    <cellStyle name="Note 7 38 2 2" xfId="8142"/>
    <cellStyle name="Note 7 38 2 2 2" xfId="12685"/>
    <cellStyle name="Note 7 38 2 2 2 2" xfId="22071"/>
    <cellStyle name="Note 7 38 2 2 2 2 2" xfId="40355"/>
    <cellStyle name="Note 7 38 2 2 2 3" xfId="31244"/>
    <cellStyle name="Note 7 38 2 2 3" xfId="17531"/>
    <cellStyle name="Note 7 38 2 2 3 2" xfId="35815"/>
    <cellStyle name="Note 7 38 2 2 4" xfId="26704"/>
    <cellStyle name="Note 7 38 2 3" xfId="10414"/>
    <cellStyle name="Note 7 38 2 3 2" xfId="19800"/>
    <cellStyle name="Note 7 38 2 3 2 2" xfId="38084"/>
    <cellStyle name="Note 7 38 2 3 3" xfId="28973"/>
    <cellStyle name="Note 7 38 2 4" xfId="15261"/>
    <cellStyle name="Note 7 38 2 4 2" xfId="33545"/>
    <cellStyle name="Note 7 38 2 5" xfId="24435"/>
    <cellStyle name="Note 7 39" xfId="2698"/>
    <cellStyle name="Note 7 39 2" xfId="5776"/>
    <cellStyle name="Note 7 39 2 2" xfId="8143"/>
    <cellStyle name="Note 7 39 2 2 2" xfId="12686"/>
    <cellStyle name="Note 7 39 2 2 2 2" xfId="22072"/>
    <cellStyle name="Note 7 39 2 2 2 2 2" xfId="40356"/>
    <cellStyle name="Note 7 39 2 2 2 3" xfId="31245"/>
    <cellStyle name="Note 7 39 2 2 3" xfId="17532"/>
    <cellStyle name="Note 7 39 2 2 3 2" xfId="35816"/>
    <cellStyle name="Note 7 39 2 2 4" xfId="26705"/>
    <cellStyle name="Note 7 39 2 3" xfId="10415"/>
    <cellStyle name="Note 7 39 2 3 2" xfId="19801"/>
    <cellStyle name="Note 7 39 2 3 2 2" xfId="38085"/>
    <cellStyle name="Note 7 39 2 3 3" xfId="28974"/>
    <cellStyle name="Note 7 39 2 4" xfId="15262"/>
    <cellStyle name="Note 7 39 2 4 2" xfId="33546"/>
    <cellStyle name="Note 7 39 2 5" xfId="24436"/>
    <cellStyle name="Note 7 4" xfId="594"/>
    <cellStyle name="Note 7 4 2" xfId="5777"/>
    <cellStyle name="Note 7 4 2 2" xfId="8144"/>
    <cellStyle name="Note 7 4 2 2 2" xfId="12687"/>
    <cellStyle name="Note 7 4 2 2 2 2" xfId="22073"/>
    <cellStyle name="Note 7 4 2 2 2 2 2" xfId="40357"/>
    <cellStyle name="Note 7 4 2 2 2 3" xfId="31246"/>
    <cellStyle name="Note 7 4 2 2 3" xfId="17533"/>
    <cellStyle name="Note 7 4 2 2 3 2" xfId="35817"/>
    <cellStyle name="Note 7 4 2 2 4" xfId="26706"/>
    <cellStyle name="Note 7 4 2 3" xfId="10416"/>
    <cellStyle name="Note 7 4 2 3 2" xfId="19802"/>
    <cellStyle name="Note 7 4 2 3 2 2" xfId="38086"/>
    <cellStyle name="Note 7 4 2 3 3" xfId="28975"/>
    <cellStyle name="Note 7 4 2 4" xfId="15263"/>
    <cellStyle name="Note 7 4 2 4 2" xfId="33547"/>
    <cellStyle name="Note 7 4 2 5" xfId="24437"/>
    <cellStyle name="Note 7 40" xfId="2977"/>
    <cellStyle name="Note 7 40 2" xfId="5778"/>
    <cellStyle name="Note 7 40 2 2" xfId="8145"/>
    <cellStyle name="Note 7 40 2 2 2" xfId="12688"/>
    <cellStyle name="Note 7 40 2 2 2 2" xfId="22074"/>
    <cellStyle name="Note 7 40 2 2 2 2 2" xfId="40358"/>
    <cellStyle name="Note 7 40 2 2 2 3" xfId="31247"/>
    <cellStyle name="Note 7 40 2 2 3" xfId="17534"/>
    <cellStyle name="Note 7 40 2 2 3 2" xfId="35818"/>
    <cellStyle name="Note 7 40 2 2 4" xfId="26707"/>
    <cellStyle name="Note 7 40 2 3" xfId="10417"/>
    <cellStyle name="Note 7 40 2 3 2" xfId="19803"/>
    <cellStyle name="Note 7 40 2 3 2 2" xfId="38087"/>
    <cellStyle name="Note 7 40 2 3 3" xfId="28976"/>
    <cellStyle name="Note 7 40 2 4" xfId="15264"/>
    <cellStyle name="Note 7 40 2 4 2" xfId="33548"/>
    <cellStyle name="Note 7 40 2 5" xfId="24438"/>
    <cellStyle name="Note 7 41" xfId="2801"/>
    <cellStyle name="Note 7 41 2" xfId="5779"/>
    <cellStyle name="Note 7 41 2 2" xfId="8146"/>
    <cellStyle name="Note 7 41 2 2 2" xfId="12689"/>
    <cellStyle name="Note 7 41 2 2 2 2" xfId="22075"/>
    <cellStyle name="Note 7 41 2 2 2 2 2" xfId="40359"/>
    <cellStyle name="Note 7 41 2 2 2 3" xfId="31248"/>
    <cellStyle name="Note 7 41 2 2 3" xfId="17535"/>
    <cellStyle name="Note 7 41 2 2 3 2" xfId="35819"/>
    <cellStyle name="Note 7 41 2 2 4" xfId="26708"/>
    <cellStyle name="Note 7 41 2 3" xfId="10418"/>
    <cellStyle name="Note 7 41 2 3 2" xfId="19804"/>
    <cellStyle name="Note 7 41 2 3 2 2" xfId="38088"/>
    <cellStyle name="Note 7 41 2 3 3" xfId="28977"/>
    <cellStyle name="Note 7 41 2 4" xfId="15265"/>
    <cellStyle name="Note 7 41 2 4 2" xfId="33549"/>
    <cellStyle name="Note 7 41 2 5" xfId="24439"/>
    <cellStyle name="Note 7 42" xfId="2751"/>
    <cellStyle name="Note 7 42 2" xfId="5780"/>
    <cellStyle name="Note 7 42 2 2" xfId="8147"/>
    <cellStyle name="Note 7 42 2 2 2" xfId="12690"/>
    <cellStyle name="Note 7 42 2 2 2 2" xfId="22076"/>
    <cellStyle name="Note 7 42 2 2 2 2 2" xfId="40360"/>
    <cellStyle name="Note 7 42 2 2 2 3" xfId="31249"/>
    <cellStyle name="Note 7 42 2 2 3" xfId="17536"/>
    <cellStyle name="Note 7 42 2 2 3 2" xfId="35820"/>
    <cellStyle name="Note 7 42 2 2 4" xfId="26709"/>
    <cellStyle name="Note 7 42 2 3" xfId="10419"/>
    <cellStyle name="Note 7 42 2 3 2" xfId="19805"/>
    <cellStyle name="Note 7 42 2 3 2 2" xfId="38089"/>
    <cellStyle name="Note 7 42 2 3 3" xfId="28978"/>
    <cellStyle name="Note 7 42 2 4" xfId="15266"/>
    <cellStyle name="Note 7 42 2 4 2" xfId="33550"/>
    <cellStyle name="Note 7 42 2 5" xfId="24440"/>
    <cellStyle name="Note 7 43" xfId="2937"/>
    <cellStyle name="Note 7 43 2" xfId="5781"/>
    <cellStyle name="Note 7 43 2 2" xfId="8148"/>
    <cellStyle name="Note 7 43 2 2 2" xfId="12691"/>
    <cellStyle name="Note 7 43 2 2 2 2" xfId="22077"/>
    <cellStyle name="Note 7 43 2 2 2 2 2" xfId="40361"/>
    <cellStyle name="Note 7 43 2 2 2 3" xfId="31250"/>
    <cellStyle name="Note 7 43 2 2 3" xfId="17537"/>
    <cellStyle name="Note 7 43 2 2 3 2" xfId="35821"/>
    <cellStyle name="Note 7 43 2 2 4" xfId="26710"/>
    <cellStyle name="Note 7 43 2 3" xfId="10420"/>
    <cellStyle name="Note 7 43 2 3 2" xfId="19806"/>
    <cellStyle name="Note 7 43 2 3 2 2" xfId="38090"/>
    <cellStyle name="Note 7 43 2 3 3" xfId="28979"/>
    <cellStyle name="Note 7 43 2 4" xfId="15267"/>
    <cellStyle name="Note 7 43 2 4 2" xfId="33551"/>
    <cellStyle name="Note 7 43 2 5" xfId="24441"/>
    <cellStyle name="Note 7 44" xfId="3116"/>
    <cellStyle name="Note 7 44 2" xfId="5782"/>
    <cellStyle name="Note 7 44 2 2" xfId="8149"/>
    <cellStyle name="Note 7 44 2 2 2" xfId="12692"/>
    <cellStyle name="Note 7 44 2 2 2 2" xfId="22078"/>
    <cellStyle name="Note 7 44 2 2 2 2 2" xfId="40362"/>
    <cellStyle name="Note 7 44 2 2 2 3" xfId="31251"/>
    <cellStyle name="Note 7 44 2 2 3" xfId="17538"/>
    <cellStyle name="Note 7 44 2 2 3 2" xfId="35822"/>
    <cellStyle name="Note 7 44 2 2 4" xfId="26711"/>
    <cellStyle name="Note 7 44 2 3" xfId="10421"/>
    <cellStyle name="Note 7 44 2 3 2" xfId="19807"/>
    <cellStyle name="Note 7 44 2 3 2 2" xfId="38091"/>
    <cellStyle name="Note 7 44 2 3 3" xfId="28980"/>
    <cellStyle name="Note 7 44 2 4" xfId="15268"/>
    <cellStyle name="Note 7 44 2 4 2" xfId="33552"/>
    <cellStyle name="Note 7 44 2 5" xfId="24442"/>
    <cellStyle name="Note 7 45" xfId="3024"/>
    <cellStyle name="Note 7 45 2" xfId="5783"/>
    <cellStyle name="Note 7 45 2 2" xfId="8150"/>
    <cellStyle name="Note 7 45 2 2 2" xfId="12693"/>
    <cellStyle name="Note 7 45 2 2 2 2" xfId="22079"/>
    <cellStyle name="Note 7 45 2 2 2 2 2" xfId="40363"/>
    <cellStyle name="Note 7 45 2 2 2 3" xfId="31252"/>
    <cellStyle name="Note 7 45 2 2 3" xfId="17539"/>
    <cellStyle name="Note 7 45 2 2 3 2" xfId="35823"/>
    <cellStyle name="Note 7 45 2 2 4" xfId="26712"/>
    <cellStyle name="Note 7 45 2 3" xfId="10422"/>
    <cellStyle name="Note 7 45 2 3 2" xfId="19808"/>
    <cellStyle name="Note 7 45 2 3 2 2" xfId="38092"/>
    <cellStyle name="Note 7 45 2 3 3" xfId="28981"/>
    <cellStyle name="Note 7 45 2 4" xfId="15269"/>
    <cellStyle name="Note 7 45 2 4 2" xfId="33553"/>
    <cellStyle name="Note 7 45 2 5" xfId="24443"/>
    <cellStyle name="Note 7 46" xfId="3228"/>
    <cellStyle name="Note 7 46 2" xfId="5784"/>
    <cellStyle name="Note 7 46 2 2" xfId="8151"/>
    <cellStyle name="Note 7 46 2 2 2" xfId="12694"/>
    <cellStyle name="Note 7 46 2 2 2 2" xfId="22080"/>
    <cellStyle name="Note 7 46 2 2 2 2 2" xfId="40364"/>
    <cellStyle name="Note 7 46 2 2 2 3" xfId="31253"/>
    <cellStyle name="Note 7 46 2 2 3" xfId="17540"/>
    <cellStyle name="Note 7 46 2 2 3 2" xfId="35824"/>
    <cellStyle name="Note 7 46 2 2 4" xfId="26713"/>
    <cellStyle name="Note 7 46 2 3" xfId="10423"/>
    <cellStyle name="Note 7 46 2 3 2" xfId="19809"/>
    <cellStyle name="Note 7 46 2 3 2 2" xfId="38093"/>
    <cellStyle name="Note 7 46 2 3 3" xfId="28982"/>
    <cellStyle name="Note 7 46 2 4" xfId="15270"/>
    <cellStyle name="Note 7 46 2 4 2" xfId="33554"/>
    <cellStyle name="Note 7 46 2 5" xfId="24444"/>
    <cellStyle name="Note 7 47" xfId="3150"/>
    <cellStyle name="Note 7 47 2" xfId="5785"/>
    <cellStyle name="Note 7 47 2 2" xfId="8152"/>
    <cellStyle name="Note 7 47 2 2 2" xfId="12695"/>
    <cellStyle name="Note 7 47 2 2 2 2" xfId="22081"/>
    <cellStyle name="Note 7 47 2 2 2 2 2" xfId="40365"/>
    <cellStyle name="Note 7 47 2 2 2 3" xfId="31254"/>
    <cellStyle name="Note 7 47 2 2 3" xfId="17541"/>
    <cellStyle name="Note 7 47 2 2 3 2" xfId="35825"/>
    <cellStyle name="Note 7 47 2 2 4" xfId="26714"/>
    <cellStyle name="Note 7 47 2 3" xfId="10424"/>
    <cellStyle name="Note 7 47 2 3 2" xfId="19810"/>
    <cellStyle name="Note 7 47 2 3 2 2" xfId="38094"/>
    <cellStyle name="Note 7 47 2 3 3" xfId="28983"/>
    <cellStyle name="Note 7 47 2 4" xfId="15271"/>
    <cellStyle name="Note 7 47 2 4 2" xfId="33555"/>
    <cellStyle name="Note 7 47 2 5" xfId="24445"/>
    <cellStyle name="Note 7 48" xfId="3313"/>
    <cellStyle name="Note 7 48 2" xfId="5786"/>
    <cellStyle name="Note 7 48 2 2" xfId="8153"/>
    <cellStyle name="Note 7 48 2 2 2" xfId="12696"/>
    <cellStyle name="Note 7 48 2 2 2 2" xfId="22082"/>
    <cellStyle name="Note 7 48 2 2 2 2 2" xfId="40366"/>
    <cellStyle name="Note 7 48 2 2 2 3" xfId="31255"/>
    <cellStyle name="Note 7 48 2 2 3" xfId="17542"/>
    <cellStyle name="Note 7 48 2 2 3 2" xfId="35826"/>
    <cellStyle name="Note 7 48 2 2 4" xfId="26715"/>
    <cellStyle name="Note 7 48 2 3" xfId="10425"/>
    <cellStyle name="Note 7 48 2 3 2" xfId="19811"/>
    <cellStyle name="Note 7 48 2 3 2 2" xfId="38095"/>
    <cellStyle name="Note 7 48 2 3 3" xfId="28984"/>
    <cellStyle name="Note 7 48 2 4" xfId="15272"/>
    <cellStyle name="Note 7 48 2 4 2" xfId="33556"/>
    <cellStyle name="Note 7 48 2 5" xfId="24446"/>
    <cellStyle name="Note 7 49" xfId="3370"/>
    <cellStyle name="Note 7 49 2" xfId="5787"/>
    <cellStyle name="Note 7 49 2 2" xfId="8154"/>
    <cellStyle name="Note 7 49 2 2 2" xfId="12697"/>
    <cellStyle name="Note 7 49 2 2 2 2" xfId="22083"/>
    <cellStyle name="Note 7 49 2 2 2 2 2" xfId="40367"/>
    <cellStyle name="Note 7 49 2 2 2 3" xfId="31256"/>
    <cellStyle name="Note 7 49 2 2 3" xfId="17543"/>
    <cellStyle name="Note 7 49 2 2 3 2" xfId="35827"/>
    <cellStyle name="Note 7 49 2 2 4" xfId="26716"/>
    <cellStyle name="Note 7 49 2 3" xfId="10426"/>
    <cellStyle name="Note 7 49 2 3 2" xfId="19812"/>
    <cellStyle name="Note 7 49 2 3 2 2" xfId="38096"/>
    <cellStyle name="Note 7 49 2 3 3" xfId="28985"/>
    <cellStyle name="Note 7 49 2 4" xfId="15273"/>
    <cellStyle name="Note 7 49 2 4 2" xfId="33557"/>
    <cellStyle name="Note 7 49 2 5" xfId="24447"/>
    <cellStyle name="Note 7 5" xfId="682"/>
    <cellStyle name="Note 7 5 2" xfId="5788"/>
    <cellStyle name="Note 7 5 2 2" xfId="8155"/>
    <cellStyle name="Note 7 5 2 2 2" xfId="12698"/>
    <cellStyle name="Note 7 5 2 2 2 2" xfId="22084"/>
    <cellStyle name="Note 7 5 2 2 2 2 2" xfId="40368"/>
    <cellStyle name="Note 7 5 2 2 2 3" xfId="31257"/>
    <cellStyle name="Note 7 5 2 2 3" xfId="17544"/>
    <cellStyle name="Note 7 5 2 2 3 2" xfId="35828"/>
    <cellStyle name="Note 7 5 2 2 4" xfId="26717"/>
    <cellStyle name="Note 7 5 2 3" xfId="10427"/>
    <cellStyle name="Note 7 5 2 3 2" xfId="19813"/>
    <cellStyle name="Note 7 5 2 3 2 2" xfId="38097"/>
    <cellStyle name="Note 7 5 2 3 3" xfId="28986"/>
    <cellStyle name="Note 7 5 2 4" xfId="15274"/>
    <cellStyle name="Note 7 5 2 4 2" xfId="33558"/>
    <cellStyle name="Note 7 5 2 5" xfId="24448"/>
    <cellStyle name="Note 7 50" xfId="3750"/>
    <cellStyle name="Note 7 50 2" xfId="5789"/>
    <cellStyle name="Note 7 50 2 2" xfId="8156"/>
    <cellStyle name="Note 7 50 2 2 2" xfId="12699"/>
    <cellStyle name="Note 7 50 2 2 2 2" xfId="22085"/>
    <cellStyle name="Note 7 50 2 2 2 2 2" xfId="40369"/>
    <cellStyle name="Note 7 50 2 2 2 3" xfId="31258"/>
    <cellStyle name="Note 7 50 2 2 3" xfId="17545"/>
    <cellStyle name="Note 7 50 2 2 3 2" xfId="35829"/>
    <cellStyle name="Note 7 50 2 2 4" xfId="26718"/>
    <cellStyle name="Note 7 50 2 3" xfId="10428"/>
    <cellStyle name="Note 7 50 2 3 2" xfId="19814"/>
    <cellStyle name="Note 7 50 2 3 2 2" xfId="38098"/>
    <cellStyle name="Note 7 50 2 3 3" xfId="28987"/>
    <cellStyle name="Note 7 50 2 4" xfId="15275"/>
    <cellStyle name="Note 7 50 2 4 2" xfId="33559"/>
    <cellStyle name="Note 7 50 2 5" xfId="24449"/>
    <cellStyle name="Note 7 51" xfId="4112"/>
    <cellStyle name="Note 7 51 2" xfId="5790"/>
    <cellStyle name="Note 7 51 2 2" xfId="8157"/>
    <cellStyle name="Note 7 51 2 2 2" xfId="12700"/>
    <cellStyle name="Note 7 51 2 2 2 2" xfId="22086"/>
    <cellStyle name="Note 7 51 2 2 2 2 2" xfId="40370"/>
    <cellStyle name="Note 7 51 2 2 2 3" xfId="31259"/>
    <cellStyle name="Note 7 51 2 2 3" xfId="17546"/>
    <cellStyle name="Note 7 51 2 2 3 2" xfId="35830"/>
    <cellStyle name="Note 7 51 2 2 4" xfId="26719"/>
    <cellStyle name="Note 7 51 2 3" xfId="10429"/>
    <cellStyle name="Note 7 51 2 3 2" xfId="19815"/>
    <cellStyle name="Note 7 51 2 3 2 2" xfId="38099"/>
    <cellStyle name="Note 7 51 2 3 3" xfId="28988"/>
    <cellStyle name="Note 7 51 2 4" xfId="15276"/>
    <cellStyle name="Note 7 51 2 4 2" xfId="33560"/>
    <cellStyle name="Note 7 51 2 5" xfId="24450"/>
    <cellStyle name="Note 7 52" xfId="4185"/>
    <cellStyle name="Note 7 52 2" xfId="5791"/>
    <cellStyle name="Note 7 52 2 2" xfId="8158"/>
    <cellStyle name="Note 7 52 2 2 2" xfId="12701"/>
    <cellStyle name="Note 7 52 2 2 2 2" xfId="22087"/>
    <cellStyle name="Note 7 52 2 2 2 2 2" xfId="40371"/>
    <cellStyle name="Note 7 52 2 2 2 3" xfId="31260"/>
    <cellStyle name="Note 7 52 2 2 3" xfId="17547"/>
    <cellStyle name="Note 7 52 2 2 3 2" xfId="35831"/>
    <cellStyle name="Note 7 52 2 2 4" xfId="26720"/>
    <cellStyle name="Note 7 52 2 3" xfId="10430"/>
    <cellStyle name="Note 7 52 2 3 2" xfId="19816"/>
    <cellStyle name="Note 7 52 2 3 2 2" xfId="38100"/>
    <cellStyle name="Note 7 52 2 3 3" xfId="28989"/>
    <cellStyle name="Note 7 52 2 4" xfId="15277"/>
    <cellStyle name="Note 7 52 2 4 2" xfId="33561"/>
    <cellStyle name="Note 7 52 2 5" xfId="24451"/>
    <cellStyle name="Note 7 53" xfId="4309"/>
    <cellStyle name="Note 7 53 2" xfId="5792"/>
    <cellStyle name="Note 7 53 2 2" xfId="8159"/>
    <cellStyle name="Note 7 53 2 2 2" xfId="12702"/>
    <cellStyle name="Note 7 53 2 2 2 2" xfId="22088"/>
    <cellStyle name="Note 7 53 2 2 2 2 2" xfId="40372"/>
    <cellStyle name="Note 7 53 2 2 2 3" xfId="31261"/>
    <cellStyle name="Note 7 53 2 2 3" xfId="17548"/>
    <cellStyle name="Note 7 53 2 2 3 2" xfId="35832"/>
    <cellStyle name="Note 7 53 2 2 4" xfId="26721"/>
    <cellStyle name="Note 7 53 2 3" xfId="10431"/>
    <cellStyle name="Note 7 53 2 3 2" xfId="19817"/>
    <cellStyle name="Note 7 53 2 3 2 2" xfId="38101"/>
    <cellStyle name="Note 7 53 2 3 3" xfId="28990"/>
    <cellStyle name="Note 7 53 2 4" xfId="15278"/>
    <cellStyle name="Note 7 53 2 4 2" xfId="33562"/>
    <cellStyle name="Note 7 53 2 5" xfId="24452"/>
    <cellStyle name="Note 7 54" xfId="4201"/>
    <cellStyle name="Note 7 54 2" xfId="5793"/>
    <cellStyle name="Note 7 54 2 2" xfId="8160"/>
    <cellStyle name="Note 7 54 2 2 2" xfId="12703"/>
    <cellStyle name="Note 7 54 2 2 2 2" xfId="22089"/>
    <cellStyle name="Note 7 54 2 2 2 2 2" xfId="40373"/>
    <cellStyle name="Note 7 54 2 2 2 3" xfId="31262"/>
    <cellStyle name="Note 7 54 2 2 3" xfId="17549"/>
    <cellStyle name="Note 7 54 2 2 3 2" xfId="35833"/>
    <cellStyle name="Note 7 54 2 2 4" xfId="26722"/>
    <cellStyle name="Note 7 54 2 3" xfId="10432"/>
    <cellStyle name="Note 7 54 2 3 2" xfId="19818"/>
    <cellStyle name="Note 7 54 2 3 2 2" xfId="38102"/>
    <cellStyle name="Note 7 54 2 3 3" xfId="28991"/>
    <cellStyle name="Note 7 54 2 4" xfId="15279"/>
    <cellStyle name="Note 7 54 2 4 2" xfId="33563"/>
    <cellStyle name="Note 7 54 2 5" xfId="24453"/>
    <cellStyle name="Note 7 55" xfId="4335"/>
    <cellStyle name="Note 7 55 2" xfId="5794"/>
    <cellStyle name="Note 7 55 2 2" xfId="8161"/>
    <cellStyle name="Note 7 55 2 2 2" xfId="12704"/>
    <cellStyle name="Note 7 55 2 2 2 2" xfId="22090"/>
    <cellStyle name="Note 7 55 2 2 2 2 2" xfId="40374"/>
    <cellStyle name="Note 7 55 2 2 2 3" xfId="31263"/>
    <cellStyle name="Note 7 55 2 2 3" xfId="17550"/>
    <cellStyle name="Note 7 55 2 2 3 2" xfId="35834"/>
    <cellStyle name="Note 7 55 2 2 4" xfId="26723"/>
    <cellStyle name="Note 7 55 2 3" xfId="10433"/>
    <cellStyle name="Note 7 55 2 3 2" xfId="19819"/>
    <cellStyle name="Note 7 55 2 3 2 2" xfId="38103"/>
    <cellStyle name="Note 7 55 2 3 3" xfId="28992"/>
    <cellStyle name="Note 7 55 2 4" xfId="15280"/>
    <cellStyle name="Note 7 55 2 4 2" xfId="33564"/>
    <cellStyle name="Note 7 55 2 5" xfId="24454"/>
    <cellStyle name="Note 7 56" xfId="4372"/>
    <cellStyle name="Note 7 56 2" xfId="5795"/>
    <cellStyle name="Note 7 56 2 2" xfId="8162"/>
    <cellStyle name="Note 7 56 2 2 2" xfId="12705"/>
    <cellStyle name="Note 7 56 2 2 2 2" xfId="22091"/>
    <cellStyle name="Note 7 56 2 2 2 2 2" xfId="40375"/>
    <cellStyle name="Note 7 56 2 2 2 3" xfId="31264"/>
    <cellStyle name="Note 7 56 2 2 3" xfId="17551"/>
    <cellStyle name="Note 7 56 2 2 3 2" xfId="35835"/>
    <cellStyle name="Note 7 56 2 2 4" xfId="26724"/>
    <cellStyle name="Note 7 56 2 3" xfId="10434"/>
    <cellStyle name="Note 7 56 2 3 2" xfId="19820"/>
    <cellStyle name="Note 7 56 2 3 2 2" xfId="38104"/>
    <cellStyle name="Note 7 56 2 3 3" xfId="28993"/>
    <cellStyle name="Note 7 56 2 4" xfId="15281"/>
    <cellStyle name="Note 7 56 2 4 2" xfId="33565"/>
    <cellStyle name="Note 7 56 2 5" xfId="24455"/>
    <cellStyle name="Note 7 57" xfId="4444"/>
    <cellStyle name="Note 7 57 2" xfId="5796"/>
    <cellStyle name="Note 7 57 2 2" xfId="8163"/>
    <cellStyle name="Note 7 57 2 2 2" xfId="12706"/>
    <cellStyle name="Note 7 57 2 2 2 2" xfId="22092"/>
    <cellStyle name="Note 7 57 2 2 2 2 2" xfId="40376"/>
    <cellStyle name="Note 7 57 2 2 2 3" xfId="31265"/>
    <cellStyle name="Note 7 57 2 2 3" xfId="17552"/>
    <cellStyle name="Note 7 57 2 2 3 2" xfId="35836"/>
    <cellStyle name="Note 7 57 2 2 4" xfId="26725"/>
    <cellStyle name="Note 7 57 2 3" xfId="10435"/>
    <cellStyle name="Note 7 57 2 3 2" xfId="19821"/>
    <cellStyle name="Note 7 57 2 3 2 2" xfId="38105"/>
    <cellStyle name="Note 7 57 2 3 3" xfId="28994"/>
    <cellStyle name="Note 7 57 2 4" xfId="15282"/>
    <cellStyle name="Note 7 57 2 4 2" xfId="33566"/>
    <cellStyle name="Note 7 57 2 5" xfId="24456"/>
    <cellStyle name="Note 7 58" xfId="4399"/>
    <cellStyle name="Note 7 58 2" xfId="5797"/>
    <cellStyle name="Note 7 58 2 2" xfId="8164"/>
    <cellStyle name="Note 7 58 2 2 2" xfId="12707"/>
    <cellStyle name="Note 7 58 2 2 2 2" xfId="22093"/>
    <cellStyle name="Note 7 58 2 2 2 2 2" xfId="40377"/>
    <cellStyle name="Note 7 58 2 2 2 3" xfId="31266"/>
    <cellStyle name="Note 7 58 2 2 3" xfId="17553"/>
    <cellStyle name="Note 7 58 2 2 3 2" xfId="35837"/>
    <cellStyle name="Note 7 58 2 2 4" xfId="26726"/>
    <cellStyle name="Note 7 58 2 3" xfId="10436"/>
    <cellStyle name="Note 7 58 2 3 2" xfId="19822"/>
    <cellStyle name="Note 7 58 2 3 2 2" xfId="38106"/>
    <cellStyle name="Note 7 58 2 3 3" xfId="28995"/>
    <cellStyle name="Note 7 58 2 4" xfId="15283"/>
    <cellStyle name="Note 7 58 2 4 2" xfId="33567"/>
    <cellStyle name="Note 7 58 2 5" xfId="24457"/>
    <cellStyle name="Note 7 59" xfId="4502"/>
    <cellStyle name="Note 7 59 2" xfId="5798"/>
    <cellStyle name="Note 7 59 2 2" xfId="8165"/>
    <cellStyle name="Note 7 59 2 2 2" xfId="12708"/>
    <cellStyle name="Note 7 59 2 2 2 2" xfId="22094"/>
    <cellStyle name="Note 7 59 2 2 2 2 2" xfId="40378"/>
    <cellStyle name="Note 7 59 2 2 2 3" xfId="31267"/>
    <cellStyle name="Note 7 59 2 2 3" xfId="17554"/>
    <cellStyle name="Note 7 59 2 2 3 2" xfId="35838"/>
    <cellStyle name="Note 7 59 2 2 4" xfId="26727"/>
    <cellStyle name="Note 7 59 2 3" xfId="10437"/>
    <cellStyle name="Note 7 59 2 3 2" xfId="19823"/>
    <cellStyle name="Note 7 59 2 3 2 2" xfId="38107"/>
    <cellStyle name="Note 7 59 2 3 3" xfId="28996"/>
    <cellStyle name="Note 7 59 2 4" xfId="15284"/>
    <cellStyle name="Note 7 59 2 4 2" xfId="33568"/>
    <cellStyle name="Note 7 59 2 5" xfId="24458"/>
    <cellStyle name="Note 7 6" xfId="743"/>
    <cellStyle name="Note 7 6 2" xfId="5799"/>
    <cellStyle name="Note 7 6 2 2" xfId="8166"/>
    <cellStyle name="Note 7 6 2 2 2" xfId="12709"/>
    <cellStyle name="Note 7 6 2 2 2 2" xfId="22095"/>
    <cellStyle name="Note 7 6 2 2 2 2 2" xfId="40379"/>
    <cellStyle name="Note 7 6 2 2 2 3" xfId="31268"/>
    <cellStyle name="Note 7 6 2 2 3" xfId="17555"/>
    <cellStyle name="Note 7 6 2 2 3 2" xfId="35839"/>
    <cellStyle name="Note 7 6 2 2 4" xfId="26728"/>
    <cellStyle name="Note 7 6 2 3" xfId="10438"/>
    <cellStyle name="Note 7 6 2 3 2" xfId="19824"/>
    <cellStyle name="Note 7 6 2 3 2 2" xfId="38108"/>
    <cellStyle name="Note 7 6 2 3 3" xfId="28997"/>
    <cellStyle name="Note 7 6 2 4" xfId="15285"/>
    <cellStyle name="Note 7 6 2 4 2" xfId="33569"/>
    <cellStyle name="Note 7 6 2 5" xfId="24459"/>
    <cellStyle name="Note 7 60" xfId="5744"/>
    <cellStyle name="Note 7 60 2" xfId="8111"/>
    <cellStyle name="Note 7 60 2 2" xfId="12654"/>
    <cellStyle name="Note 7 60 2 2 2" xfId="22040"/>
    <cellStyle name="Note 7 60 2 2 2 2" xfId="40324"/>
    <cellStyle name="Note 7 60 2 2 3" xfId="31213"/>
    <cellStyle name="Note 7 60 2 3" xfId="17500"/>
    <cellStyle name="Note 7 60 2 3 2" xfId="35784"/>
    <cellStyle name="Note 7 60 2 4" xfId="26673"/>
    <cellStyle name="Note 7 60 3" xfId="10383"/>
    <cellStyle name="Note 7 60 3 2" xfId="19769"/>
    <cellStyle name="Note 7 60 3 2 2" xfId="38053"/>
    <cellStyle name="Note 7 60 3 3" xfId="28942"/>
    <cellStyle name="Note 7 60 4" xfId="15230"/>
    <cellStyle name="Note 7 60 4 2" xfId="33514"/>
    <cellStyle name="Note 7 60 5" xfId="24404"/>
    <cellStyle name="Note 7 61" xfId="6542"/>
    <cellStyle name="Note 7 62" xfId="6587"/>
    <cellStyle name="Note 7 7" xfId="803"/>
    <cellStyle name="Note 7 7 2" xfId="5800"/>
    <cellStyle name="Note 7 7 2 2" xfId="8167"/>
    <cellStyle name="Note 7 7 2 2 2" xfId="12710"/>
    <cellStyle name="Note 7 7 2 2 2 2" xfId="22096"/>
    <cellStyle name="Note 7 7 2 2 2 2 2" xfId="40380"/>
    <cellStyle name="Note 7 7 2 2 2 3" xfId="31269"/>
    <cellStyle name="Note 7 7 2 2 3" xfId="17556"/>
    <cellStyle name="Note 7 7 2 2 3 2" xfId="35840"/>
    <cellStyle name="Note 7 7 2 2 4" xfId="26729"/>
    <cellStyle name="Note 7 7 2 3" xfId="10439"/>
    <cellStyle name="Note 7 7 2 3 2" xfId="19825"/>
    <cellStyle name="Note 7 7 2 3 2 2" xfId="38109"/>
    <cellStyle name="Note 7 7 2 3 3" xfId="28998"/>
    <cellStyle name="Note 7 7 2 4" xfId="15286"/>
    <cellStyle name="Note 7 7 2 4 2" xfId="33570"/>
    <cellStyle name="Note 7 7 2 5" xfId="24460"/>
    <cellStyle name="Note 7 8" xfId="845"/>
    <cellStyle name="Note 7 8 2" xfId="5801"/>
    <cellStyle name="Note 7 8 2 2" xfId="8168"/>
    <cellStyle name="Note 7 8 2 2 2" xfId="12711"/>
    <cellStyle name="Note 7 8 2 2 2 2" xfId="22097"/>
    <cellStyle name="Note 7 8 2 2 2 2 2" xfId="40381"/>
    <cellStyle name="Note 7 8 2 2 2 3" xfId="31270"/>
    <cellStyle name="Note 7 8 2 2 3" xfId="17557"/>
    <cellStyle name="Note 7 8 2 2 3 2" xfId="35841"/>
    <cellStyle name="Note 7 8 2 2 4" xfId="26730"/>
    <cellStyle name="Note 7 8 2 3" xfId="10440"/>
    <cellStyle name="Note 7 8 2 3 2" xfId="19826"/>
    <cellStyle name="Note 7 8 2 3 2 2" xfId="38110"/>
    <cellStyle name="Note 7 8 2 3 3" xfId="28999"/>
    <cellStyle name="Note 7 8 2 4" xfId="15287"/>
    <cellStyle name="Note 7 8 2 4 2" xfId="33571"/>
    <cellStyle name="Note 7 8 2 5" xfId="24461"/>
    <cellStyle name="Note 7 9" xfId="888"/>
    <cellStyle name="Note 7 9 2" xfId="5802"/>
    <cellStyle name="Note 7 9 2 2" xfId="8169"/>
    <cellStyle name="Note 7 9 2 2 2" xfId="12712"/>
    <cellStyle name="Note 7 9 2 2 2 2" xfId="22098"/>
    <cellStyle name="Note 7 9 2 2 2 2 2" xfId="40382"/>
    <cellStyle name="Note 7 9 2 2 2 3" xfId="31271"/>
    <cellStyle name="Note 7 9 2 2 3" xfId="17558"/>
    <cellStyle name="Note 7 9 2 2 3 2" xfId="35842"/>
    <cellStyle name="Note 7 9 2 2 4" xfId="26731"/>
    <cellStyle name="Note 7 9 2 3" xfId="10441"/>
    <cellStyle name="Note 7 9 2 3 2" xfId="19827"/>
    <cellStyle name="Note 7 9 2 3 2 2" xfId="38111"/>
    <cellStyle name="Note 7 9 2 3 3" xfId="29000"/>
    <cellStyle name="Note 7 9 2 4" xfId="15288"/>
    <cellStyle name="Note 7 9 2 4 2" xfId="33572"/>
    <cellStyle name="Note 7 9 2 5" xfId="24462"/>
    <cellStyle name="Note 8" xfId="361"/>
    <cellStyle name="Note 8 10" xfId="914"/>
    <cellStyle name="Note 8 10 2" xfId="5804"/>
    <cellStyle name="Note 8 10 2 2" xfId="8171"/>
    <cellStyle name="Note 8 10 2 2 2" xfId="12714"/>
    <cellStyle name="Note 8 10 2 2 2 2" xfId="22100"/>
    <cellStyle name="Note 8 10 2 2 2 2 2" xfId="40384"/>
    <cellStyle name="Note 8 10 2 2 2 3" xfId="31273"/>
    <cellStyle name="Note 8 10 2 2 3" xfId="17560"/>
    <cellStyle name="Note 8 10 2 2 3 2" xfId="35844"/>
    <cellStyle name="Note 8 10 2 2 4" xfId="26733"/>
    <cellStyle name="Note 8 10 2 3" xfId="10443"/>
    <cellStyle name="Note 8 10 2 3 2" xfId="19829"/>
    <cellStyle name="Note 8 10 2 3 2 2" xfId="38113"/>
    <cellStyle name="Note 8 10 2 3 3" xfId="29002"/>
    <cellStyle name="Note 8 10 2 4" xfId="15290"/>
    <cellStyle name="Note 8 10 2 4 2" xfId="33574"/>
    <cellStyle name="Note 8 10 2 5" xfId="24464"/>
    <cellStyle name="Note 8 11" xfId="984"/>
    <cellStyle name="Note 8 11 2" xfId="5805"/>
    <cellStyle name="Note 8 11 2 2" xfId="8172"/>
    <cellStyle name="Note 8 11 2 2 2" xfId="12715"/>
    <cellStyle name="Note 8 11 2 2 2 2" xfId="22101"/>
    <cellStyle name="Note 8 11 2 2 2 2 2" xfId="40385"/>
    <cellStyle name="Note 8 11 2 2 2 3" xfId="31274"/>
    <cellStyle name="Note 8 11 2 2 3" xfId="17561"/>
    <cellStyle name="Note 8 11 2 2 3 2" xfId="35845"/>
    <cellStyle name="Note 8 11 2 2 4" xfId="26734"/>
    <cellStyle name="Note 8 11 2 3" xfId="10444"/>
    <cellStyle name="Note 8 11 2 3 2" xfId="19830"/>
    <cellStyle name="Note 8 11 2 3 2 2" xfId="38114"/>
    <cellStyle name="Note 8 11 2 3 3" xfId="29003"/>
    <cellStyle name="Note 8 11 2 4" xfId="15291"/>
    <cellStyle name="Note 8 11 2 4 2" xfId="33575"/>
    <cellStyle name="Note 8 11 2 5" xfId="24465"/>
    <cellStyle name="Note 8 12" xfId="1052"/>
    <cellStyle name="Note 8 12 2" xfId="5806"/>
    <cellStyle name="Note 8 12 2 2" xfId="8173"/>
    <cellStyle name="Note 8 12 2 2 2" xfId="12716"/>
    <cellStyle name="Note 8 12 2 2 2 2" xfId="22102"/>
    <cellStyle name="Note 8 12 2 2 2 2 2" xfId="40386"/>
    <cellStyle name="Note 8 12 2 2 2 3" xfId="31275"/>
    <cellStyle name="Note 8 12 2 2 3" xfId="17562"/>
    <cellStyle name="Note 8 12 2 2 3 2" xfId="35846"/>
    <cellStyle name="Note 8 12 2 2 4" xfId="26735"/>
    <cellStyle name="Note 8 12 2 3" xfId="10445"/>
    <cellStyle name="Note 8 12 2 3 2" xfId="19831"/>
    <cellStyle name="Note 8 12 2 3 2 2" xfId="38115"/>
    <cellStyle name="Note 8 12 2 3 3" xfId="29004"/>
    <cellStyle name="Note 8 12 2 4" xfId="15292"/>
    <cellStyle name="Note 8 12 2 4 2" xfId="33576"/>
    <cellStyle name="Note 8 12 2 5" xfId="24466"/>
    <cellStyle name="Note 8 13" xfId="1126"/>
    <cellStyle name="Note 8 13 2" xfId="5807"/>
    <cellStyle name="Note 8 13 2 2" xfId="8174"/>
    <cellStyle name="Note 8 13 2 2 2" xfId="12717"/>
    <cellStyle name="Note 8 13 2 2 2 2" xfId="22103"/>
    <cellStyle name="Note 8 13 2 2 2 2 2" xfId="40387"/>
    <cellStyle name="Note 8 13 2 2 2 3" xfId="31276"/>
    <cellStyle name="Note 8 13 2 2 3" xfId="17563"/>
    <cellStyle name="Note 8 13 2 2 3 2" xfId="35847"/>
    <cellStyle name="Note 8 13 2 2 4" xfId="26736"/>
    <cellStyle name="Note 8 13 2 3" xfId="10446"/>
    <cellStyle name="Note 8 13 2 3 2" xfId="19832"/>
    <cellStyle name="Note 8 13 2 3 2 2" xfId="38116"/>
    <cellStyle name="Note 8 13 2 3 3" xfId="29005"/>
    <cellStyle name="Note 8 13 2 4" xfId="15293"/>
    <cellStyle name="Note 8 13 2 4 2" xfId="33577"/>
    <cellStyle name="Note 8 13 2 5" xfId="24467"/>
    <cellStyle name="Note 8 14" xfId="1199"/>
    <cellStyle name="Note 8 14 2" xfId="5808"/>
    <cellStyle name="Note 8 14 2 2" xfId="8175"/>
    <cellStyle name="Note 8 14 2 2 2" xfId="12718"/>
    <cellStyle name="Note 8 14 2 2 2 2" xfId="22104"/>
    <cellStyle name="Note 8 14 2 2 2 2 2" xfId="40388"/>
    <cellStyle name="Note 8 14 2 2 2 3" xfId="31277"/>
    <cellStyle name="Note 8 14 2 2 3" xfId="17564"/>
    <cellStyle name="Note 8 14 2 2 3 2" xfId="35848"/>
    <cellStyle name="Note 8 14 2 2 4" xfId="26737"/>
    <cellStyle name="Note 8 14 2 3" xfId="10447"/>
    <cellStyle name="Note 8 14 2 3 2" xfId="19833"/>
    <cellStyle name="Note 8 14 2 3 2 2" xfId="38117"/>
    <cellStyle name="Note 8 14 2 3 3" xfId="29006"/>
    <cellStyle name="Note 8 14 2 4" xfId="15294"/>
    <cellStyle name="Note 8 14 2 4 2" xfId="33578"/>
    <cellStyle name="Note 8 14 2 5" xfId="24468"/>
    <cellStyle name="Note 8 15" xfId="1246"/>
    <cellStyle name="Note 8 15 2" xfId="5809"/>
    <cellStyle name="Note 8 15 2 2" xfId="8176"/>
    <cellStyle name="Note 8 15 2 2 2" xfId="12719"/>
    <cellStyle name="Note 8 15 2 2 2 2" xfId="22105"/>
    <cellStyle name="Note 8 15 2 2 2 2 2" xfId="40389"/>
    <cellStyle name="Note 8 15 2 2 2 3" xfId="31278"/>
    <cellStyle name="Note 8 15 2 2 3" xfId="17565"/>
    <cellStyle name="Note 8 15 2 2 3 2" xfId="35849"/>
    <cellStyle name="Note 8 15 2 2 4" xfId="26738"/>
    <cellStyle name="Note 8 15 2 3" xfId="10448"/>
    <cellStyle name="Note 8 15 2 3 2" xfId="19834"/>
    <cellStyle name="Note 8 15 2 3 2 2" xfId="38118"/>
    <cellStyle name="Note 8 15 2 3 3" xfId="29007"/>
    <cellStyle name="Note 8 15 2 4" xfId="15295"/>
    <cellStyle name="Note 8 15 2 4 2" xfId="33579"/>
    <cellStyle name="Note 8 15 2 5" xfId="24469"/>
    <cellStyle name="Note 8 16" xfId="1271"/>
    <cellStyle name="Note 8 16 2" xfId="5810"/>
    <cellStyle name="Note 8 16 2 2" xfId="8177"/>
    <cellStyle name="Note 8 16 2 2 2" xfId="12720"/>
    <cellStyle name="Note 8 16 2 2 2 2" xfId="22106"/>
    <cellStyle name="Note 8 16 2 2 2 2 2" xfId="40390"/>
    <cellStyle name="Note 8 16 2 2 2 3" xfId="31279"/>
    <cellStyle name="Note 8 16 2 2 3" xfId="17566"/>
    <cellStyle name="Note 8 16 2 2 3 2" xfId="35850"/>
    <cellStyle name="Note 8 16 2 2 4" xfId="26739"/>
    <cellStyle name="Note 8 16 2 3" xfId="10449"/>
    <cellStyle name="Note 8 16 2 3 2" xfId="19835"/>
    <cellStyle name="Note 8 16 2 3 2 2" xfId="38119"/>
    <cellStyle name="Note 8 16 2 3 3" xfId="29008"/>
    <cellStyle name="Note 8 16 2 4" xfId="15296"/>
    <cellStyle name="Note 8 16 2 4 2" xfId="33580"/>
    <cellStyle name="Note 8 16 2 5" xfId="24470"/>
    <cellStyle name="Note 8 17" xfId="1323"/>
    <cellStyle name="Note 8 17 2" xfId="5811"/>
    <cellStyle name="Note 8 17 2 2" xfId="8178"/>
    <cellStyle name="Note 8 17 2 2 2" xfId="12721"/>
    <cellStyle name="Note 8 17 2 2 2 2" xfId="22107"/>
    <cellStyle name="Note 8 17 2 2 2 2 2" xfId="40391"/>
    <cellStyle name="Note 8 17 2 2 2 3" xfId="31280"/>
    <cellStyle name="Note 8 17 2 2 3" xfId="17567"/>
    <cellStyle name="Note 8 17 2 2 3 2" xfId="35851"/>
    <cellStyle name="Note 8 17 2 2 4" xfId="26740"/>
    <cellStyle name="Note 8 17 2 3" xfId="10450"/>
    <cellStyle name="Note 8 17 2 3 2" xfId="19836"/>
    <cellStyle name="Note 8 17 2 3 2 2" xfId="38120"/>
    <cellStyle name="Note 8 17 2 3 3" xfId="29009"/>
    <cellStyle name="Note 8 17 2 4" xfId="15297"/>
    <cellStyle name="Note 8 17 2 4 2" xfId="33581"/>
    <cellStyle name="Note 8 17 2 5" xfId="24471"/>
    <cellStyle name="Note 8 18" xfId="1348"/>
    <cellStyle name="Note 8 18 2" xfId="5812"/>
    <cellStyle name="Note 8 18 2 2" xfId="8179"/>
    <cellStyle name="Note 8 18 2 2 2" xfId="12722"/>
    <cellStyle name="Note 8 18 2 2 2 2" xfId="22108"/>
    <cellStyle name="Note 8 18 2 2 2 2 2" xfId="40392"/>
    <cellStyle name="Note 8 18 2 2 2 3" xfId="31281"/>
    <cellStyle name="Note 8 18 2 2 3" xfId="17568"/>
    <cellStyle name="Note 8 18 2 2 3 2" xfId="35852"/>
    <cellStyle name="Note 8 18 2 2 4" xfId="26741"/>
    <cellStyle name="Note 8 18 2 3" xfId="10451"/>
    <cellStyle name="Note 8 18 2 3 2" xfId="19837"/>
    <cellStyle name="Note 8 18 2 3 2 2" xfId="38121"/>
    <cellStyle name="Note 8 18 2 3 3" xfId="29010"/>
    <cellStyle name="Note 8 18 2 4" xfId="15298"/>
    <cellStyle name="Note 8 18 2 4 2" xfId="33582"/>
    <cellStyle name="Note 8 18 2 5" xfId="24472"/>
    <cellStyle name="Note 8 19" xfId="1375"/>
    <cellStyle name="Note 8 19 2" xfId="5813"/>
    <cellStyle name="Note 8 19 2 2" xfId="8180"/>
    <cellStyle name="Note 8 19 2 2 2" xfId="12723"/>
    <cellStyle name="Note 8 19 2 2 2 2" xfId="22109"/>
    <cellStyle name="Note 8 19 2 2 2 2 2" xfId="40393"/>
    <cellStyle name="Note 8 19 2 2 2 3" xfId="31282"/>
    <cellStyle name="Note 8 19 2 2 3" xfId="17569"/>
    <cellStyle name="Note 8 19 2 2 3 2" xfId="35853"/>
    <cellStyle name="Note 8 19 2 2 4" xfId="26742"/>
    <cellStyle name="Note 8 19 2 3" xfId="10452"/>
    <cellStyle name="Note 8 19 2 3 2" xfId="19838"/>
    <cellStyle name="Note 8 19 2 3 2 2" xfId="38122"/>
    <cellStyle name="Note 8 19 2 3 3" xfId="29011"/>
    <cellStyle name="Note 8 19 2 4" xfId="15299"/>
    <cellStyle name="Note 8 19 2 4 2" xfId="33583"/>
    <cellStyle name="Note 8 19 2 5" xfId="24473"/>
    <cellStyle name="Note 8 2" xfId="462"/>
    <cellStyle name="Note 8 2 2" xfId="5814"/>
    <cellStyle name="Note 8 2 2 2" xfId="8181"/>
    <cellStyle name="Note 8 2 2 2 2" xfId="12724"/>
    <cellStyle name="Note 8 2 2 2 2 2" xfId="22110"/>
    <cellStyle name="Note 8 2 2 2 2 2 2" xfId="40394"/>
    <cellStyle name="Note 8 2 2 2 2 3" xfId="31283"/>
    <cellStyle name="Note 8 2 2 2 3" xfId="17570"/>
    <cellStyle name="Note 8 2 2 2 3 2" xfId="35854"/>
    <cellStyle name="Note 8 2 2 2 4" xfId="26743"/>
    <cellStyle name="Note 8 2 2 3" xfId="10453"/>
    <cellStyle name="Note 8 2 2 3 2" xfId="19839"/>
    <cellStyle name="Note 8 2 2 3 2 2" xfId="38123"/>
    <cellStyle name="Note 8 2 2 3 3" xfId="29012"/>
    <cellStyle name="Note 8 2 2 4" xfId="15300"/>
    <cellStyle name="Note 8 2 2 4 2" xfId="33584"/>
    <cellStyle name="Note 8 2 2 5" xfId="24474"/>
    <cellStyle name="Note 8 20" xfId="1401"/>
    <cellStyle name="Note 8 20 2" xfId="5815"/>
    <cellStyle name="Note 8 20 2 2" xfId="8182"/>
    <cellStyle name="Note 8 20 2 2 2" xfId="12725"/>
    <cellStyle name="Note 8 20 2 2 2 2" xfId="22111"/>
    <cellStyle name="Note 8 20 2 2 2 2 2" xfId="40395"/>
    <cellStyle name="Note 8 20 2 2 2 3" xfId="31284"/>
    <cellStyle name="Note 8 20 2 2 3" xfId="17571"/>
    <cellStyle name="Note 8 20 2 2 3 2" xfId="35855"/>
    <cellStyle name="Note 8 20 2 2 4" xfId="26744"/>
    <cellStyle name="Note 8 20 2 3" xfId="10454"/>
    <cellStyle name="Note 8 20 2 3 2" xfId="19840"/>
    <cellStyle name="Note 8 20 2 3 2 2" xfId="38124"/>
    <cellStyle name="Note 8 20 2 3 3" xfId="29013"/>
    <cellStyle name="Note 8 20 2 4" xfId="15301"/>
    <cellStyle name="Note 8 20 2 4 2" xfId="33585"/>
    <cellStyle name="Note 8 20 2 5" xfId="24475"/>
    <cellStyle name="Note 8 21" xfId="1426"/>
    <cellStyle name="Note 8 21 2" xfId="5816"/>
    <cellStyle name="Note 8 21 2 2" xfId="8183"/>
    <cellStyle name="Note 8 21 2 2 2" xfId="12726"/>
    <cellStyle name="Note 8 21 2 2 2 2" xfId="22112"/>
    <cellStyle name="Note 8 21 2 2 2 2 2" xfId="40396"/>
    <cellStyle name="Note 8 21 2 2 2 3" xfId="31285"/>
    <cellStyle name="Note 8 21 2 2 3" xfId="17572"/>
    <cellStyle name="Note 8 21 2 2 3 2" xfId="35856"/>
    <cellStyle name="Note 8 21 2 2 4" xfId="26745"/>
    <cellStyle name="Note 8 21 2 3" xfId="10455"/>
    <cellStyle name="Note 8 21 2 3 2" xfId="19841"/>
    <cellStyle name="Note 8 21 2 3 2 2" xfId="38125"/>
    <cellStyle name="Note 8 21 2 3 3" xfId="29014"/>
    <cellStyle name="Note 8 21 2 4" xfId="15302"/>
    <cellStyle name="Note 8 21 2 4 2" xfId="33586"/>
    <cellStyle name="Note 8 21 2 5" xfId="24476"/>
    <cellStyle name="Note 8 22" xfId="1452"/>
    <cellStyle name="Note 8 22 2" xfId="5817"/>
    <cellStyle name="Note 8 22 2 2" xfId="8184"/>
    <cellStyle name="Note 8 22 2 2 2" xfId="12727"/>
    <cellStyle name="Note 8 22 2 2 2 2" xfId="22113"/>
    <cellStyle name="Note 8 22 2 2 2 2 2" xfId="40397"/>
    <cellStyle name="Note 8 22 2 2 2 3" xfId="31286"/>
    <cellStyle name="Note 8 22 2 2 3" xfId="17573"/>
    <cellStyle name="Note 8 22 2 2 3 2" xfId="35857"/>
    <cellStyle name="Note 8 22 2 2 4" xfId="26746"/>
    <cellStyle name="Note 8 22 2 3" xfId="10456"/>
    <cellStyle name="Note 8 22 2 3 2" xfId="19842"/>
    <cellStyle name="Note 8 22 2 3 2 2" xfId="38126"/>
    <cellStyle name="Note 8 22 2 3 3" xfId="29015"/>
    <cellStyle name="Note 8 22 2 4" xfId="15303"/>
    <cellStyle name="Note 8 22 2 4 2" xfId="33587"/>
    <cellStyle name="Note 8 22 2 5" xfId="24477"/>
    <cellStyle name="Note 8 23" xfId="1465"/>
    <cellStyle name="Note 8 23 2" xfId="5818"/>
    <cellStyle name="Note 8 23 2 2" xfId="8185"/>
    <cellStyle name="Note 8 23 2 2 2" xfId="12728"/>
    <cellStyle name="Note 8 23 2 2 2 2" xfId="22114"/>
    <cellStyle name="Note 8 23 2 2 2 2 2" xfId="40398"/>
    <cellStyle name="Note 8 23 2 2 2 3" xfId="31287"/>
    <cellStyle name="Note 8 23 2 2 3" xfId="17574"/>
    <cellStyle name="Note 8 23 2 2 3 2" xfId="35858"/>
    <cellStyle name="Note 8 23 2 2 4" xfId="26747"/>
    <cellStyle name="Note 8 23 2 3" xfId="10457"/>
    <cellStyle name="Note 8 23 2 3 2" xfId="19843"/>
    <cellStyle name="Note 8 23 2 3 2 2" xfId="38127"/>
    <cellStyle name="Note 8 23 2 3 3" xfId="29016"/>
    <cellStyle name="Note 8 23 2 4" xfId="15304"/>
    <cellStyle name="Note 8 23 2 4 2" xfId="33588"/>
    <cellStyle name="Note 8 23 2 5" xfId="24478"/>
    <cellStyle name="Note 8 24" xfId="1492"/>
    <cellStyle name="Note 8 24 2" xfId="5819"/>
    <cellStyle name="Note 8 24 2 2" xfId="8186"/>
    <cellStyle name="Note 8 24 2 2 2" xfId="12729"/>
    <cellStyle name="Note 8 24 2 2 2 2" xfId="22115"/>
    <cellStyle name="Note 8 24 2 2 2 2 2" xfId="40399"/>
    <cellStyle name="Note 8 24 2 2 2 3" xfId="31288"/>
    <cellStyle name="Note 8 24 2 2 3" xfId="17575"/>
    <cellStyle name="Note 8 24 2 2 3 2" xfId="35859"/>
    <cellStyle name="Note 8 24 2 2 4" xfId="26748"/>
    <cellStyle name="Note 8 24 2 3" xfId="10458"/>
    <cellStyle name="Note 8 24 2 3 2" xfId="19844"/>
    <cellStyle name="Note 8 24 2 3 2 2" xfId="38128"/>
    <cellStyle name="Note 8 24 2 3 3" xfId="29017"/>
    <cellStyle name="Note 8 24 2 4" xfId="15305"/>
    <cellStyle name="Note 8 24 2 4 2" xfId="33589"/>
    <cellStyle name="Note 8 24 2 5" xfId="24479"/>
    <cellStyle name="Note 8 25" xfId="1519"/>
    <cellStyle name="Note 8 25 2" xfId="5820"/>
    <cellStyle name="Note 8 25 2 2" xfId="8187"/>
    <cellStyle name="Note 8 25 2 2 2" xfId="12730"/>
    <cellStyle name="Note 8 25 2 2 2 2" xfId="22116"/>
    <cellStyle name="Note 8 25 2 2 2 2 2" xfId="40400"/>
    <cellStyle name="Note 8 25 2 2 2 3" xfId="31289"/>
    <cellStyle name="Note 8 25 2 2 3" xfId="17576"/>
    <cellStyle name="Note 8 25 2 2 3 2" xfId="35860"/>
    <cellStyle name="Note 8 25 2 2 4" xfId="26749"/>
    <cellStyle name="Note 8 25 2 3" xfId="10459"/>
    <cellStyle name="Note 8 25 2 3 2" xfId="19845"/>
    <cellStyle name="Note 8 25 2 3 2 2" xfId="38129"/>
    <cellStyle name="Note 8 25 2 3 3" xfId="29018"/>
    <cellStyle name="Note 8 25 2 4" xfId="15306"/>
    <cellStyle name="Note 8 25 2 4 2" xfId="33590"/>
    <cellStyle name="Note 8 25 2 5" xfId="24480"/>
    <cellStyle name="Note 8 26" xfId="1578"/>
    <cellStyle name="Note 8 26 2" xfId="5821"/>
    <cellStyle name="Note 8 26 2 2" xfId="8188"/>
    <cellStyle name="Note 8 26 2 2 2" xfId="12731"/>
    <cellStyle name="Note 8 26 2 2 2 2" xfId="22117"/>
    <cellStyle name="Note 8 26 2 2 2 2 2" xfId="40401"/>
    <cellStyle name="Note 8 26 2 2 2 3" xfId="31290"/>
    <cellStyle name="Note 8 26 2 2 3" xfId="17577"/>
    <cellStyle name="Note 8 26 2 2 3 2" xfId="35861"/>
    <cellStyle name="Note 8 26 2 2 4" xfId="26750"/>
    <cellStyle name="Note 8 26 2 3" xfId="10460"/>
    <cellStyle name="Note 8 26 2 3 2" xfId="19846"/>
    <cellStyle name="Note 8 26 2 3 2 2" xfId="38130"/>
    <cellStyle name="Note 8 26 2 3 3" xfId="29019"/>
    <cellStyle name="Note 8 26 2 4" xfId="15307"/>
    <cellStyle name="Note 8 26 2 4 2" xfId="33591"/>
    <cellStyle name="Note 8 26 2 5" xfId="24481"/>
    <cellStyle name="Note 8 27" xfId="1619"/>
    <cellStyle name="Note 8 27 2" xfId="5822"/>
    <cellStyle name="Note 8 27 2 2" xfId="8189"/>
    <cellStyle name="Note 8 27 2 2 2" xfId="12732"/>
    <cellStyle name="Note 8 27 2 2 2 2" xfId="22118"/>
    <cellStyle name="Note 8 27 2 2 2 2 2" xfId="40402"/>
    <cellStyle name="Note 8 27 2 2 2 3" xfId="31291"/>
    <cellStyle name="Note 8 27 2 2 3" xfId="17578"/>
    <cellStyle name="Note 8 27 2 2 3 2" xfId="35862"/>
    <cellStyle name="Note 8 27 2 2 4" xfId="26751"/>
    <cellStyle name="Note 8 27 2 3" xfId="10461"/>
    <cellStyle name="Note 8 27 2 3 2" xfId="19847"/>
    <cellStyle name="Note 8 27 2 3 2 2" xfId="38131"/>
    <cellStyle name="Note 8 27 2 3 3" xfId="29020"/>
    <cellStyle name="Note 8 27 2 4" xfId="15308"/>
    <cellStyle name="Note 8 27 2 4 2" xfId="33592"/>
    <cellStyle name="Note 8 27 2 5" xfId="24482"/>
    <cellStyle name="Note 8 28" xfId="1623"/>
    <cellStyle name="Note 8 28 2" xfId="5823"/>
    <cellStyle name="Note 8 28 2 2" xfId="8190"/>
    <cellStyle name="Note 8 28 2 2 2" xfId="12733"/>
    <cellStyle name="Note 8 28 2 2 2 2" xfId="22119"/>
    <cellStyle name="Note 8 28 2 2 2 2 2" xfId="40403"/>
    <cellStyle name="Note 8 28 2 2 2 3" xfId="31292"/>
    <cellStyle name="Note 8 28 2 2 3" xfId="17579"/>
    <cellStyle name="Note 8 28 2 2 3 2" xfId="35863"/>
    <cellStyle name="Note 8 28 2 2 4" xfId="26752"/>
    <cellStyle name="Note 8 28 2 3" xfId="10462"/>
    <cellStyle name="Note 8 28 2 3 2" xfId="19848"/>
    <cellStyle name="Note 8 28 2 3 2 2" xfId="38132"/>
    <cellStyle name="Note 8 28 2 3 3" xfId="29021"/>
    <cellStyle name="Note 8 28 2 4" xfId="15309"/>
    <cellStyle name="Note 8 28 2 4 2" xfId="33593"/>
    <cellStyle name="Note 8 28 2 5" xfId="24483"/>
    <cellStyle name="Note 8 29" xfId="1696"/>
    <cellStyle name="Note 8 29 2" xfId="5824"/>
    <cellStyle name="Note 8 29 2 2" xfId="8191"/>
    <cellStyle name="Note 8 29 2 2 2" xfId="12734"/>
    <cellStyle name="Note 8 29 2 2 2 2" xfId="22120"/>
    <cellStyle name="Note 8 29 2 2 2 2 2" xfId="40404"/>
    <cellStyle name="Note 8 29 2 2 2 3" xfId="31293"/>
    <cellStyle name="Note 8 29 2 2 3" xfId="17580"/>
    <cellStyle name="Note 8 29 2 2 3 2" xfId="35864"/>
    <cellStyle name="Note 8 29 2 2 4" xfId="26753"/>
    <cellStyle name="Note 8 29 2 3" xfId="10463"/>
    <cellStyle name="Note 8 29 2 3 2" xfId="19849"/>
    <cellStyle name="Note 8 29 2 3 2 2" xfId="38133"/>
    <cellStyle name="Note 8 29 2 3 3" xfId="29022"/>
    <cellStyle name="Note 8 29 2 4" xfId="15310"/>
    <cellStyle name="Note 8 29 2 4 2" xfId="33594"/>
    <cellStyle name="Note 8 29 2 5" xfId="24484"/>
    <cellStyle name="Note 8 3" xfId="486"/>
    <cellStyle name="Note 8 3 2" xfId="5825"/>
    <cellStyle name="Note 8 3 2 2" xfId="8192"/>
    <cellStyle name="Note 8 3 2 2 2" xfId="12735"/>
    <cellStyle name="Note 8 3 2 2 2 2" xfId="22121"/>
    <cellStyle name="Note 8 3 2 2 2 2 2" xfId="40405"/>
    <cellStyle name="Note 8 3 2 2 2 3" xfId="31294"/>
    <cellStyle name="Note 8 3 2 2 3" xfId="17581"/>
    <cellStyle name="Note 8 3 2 2 3 2" xfId="35865"/>
    <cellStyle name="Note 8 3 2 2 4" xfId="26754"/>
    <cellStyle name="Note 8 3 2 3" xfId="10464"/>
    <cellStyle name="Note 8 3 2 3 2" xfId="19850"/>
    <cellStyle name="Note 8 3 2 3 2 2" xfId="38134"/>
    <cellStyle name="Note 8 3 2 3 3" xfId="29023"/>
    <cellStyle name="Note 8 3 2 4" xfId="15311"/>
    <cellStyle name="Note 8 3 2 4 2" xfId="33595"/>
    <cellStyle name="Note 8 3 2 5" xfId="24485"/>
    <cellStyle name="Note 8 30" xfId="1722"/>
    <cellStyle name="Note 8 30 2" xfId="5826"/>
    <cellStyle name="Note 8 30 2 2" xfId="8193"/>
    <cellStyle name="Note 8 30 2 2 2" xfId="12736"/>
    <cellStyle name="Note 8 30 2 2 2 2" xfId="22122"/>
    <cellStyle name="Note 8 30 2 2 2 2 2" xfId="40406"/>
    <cellStyle name="Note 8 30 2 2 2 3" xfId="31295"/>
    <cellStyle name="Note 8 30 2 2 3" xfId="17582"/>
    <cellStyle name="Note 8 30 2 2 3 2" xfId="35866"/>
    <cellStyle name="Note 8 30 2 2 4" xfId="26755"/>
    <cellStyle name="Note 8 30 2 3" xfId="10465"/>
    <cellStyle name="Note 8 30 2 3 2" xfId="19851"/>
    <cellStyle name="Note 8 30 2 3 2 2" xfId="38135"/>
    <cellStyle name="Note 8 30 2 3 3" xfId="29024"/>
    <cellStyle name="Note 8 30 2 4" xfId="15312"/>
    <cellStyle name="Note 8 30 2 4 2" xfId="33596"/>
    <cellStyle name="Note 8 30 2 5" xfId="24486"/>
    <cellStyle name="Note 8 31" xfId="2045"/>
    <cellStyle name="Note 8 31 2" xfId="5827"/>
    <cellStyle name="Note 8 31 2 2" xfId="8194"/>
    <cellStyle name="Note 8 31 2 2 2" xfId="12737"/>
    <cellStyle name="Note 8 31 2 2 2 2" xfId="22123"/>
    <cellStyle name="Note 8 31 2 2 2 2 2" xfId="40407"/>
    <cellStyle name="Note 8 31 2 2 2 3" xfId="31296"/>
    <cellStyle name="Note 8 31 2 2 3" xfId="17583"/>
    <cellStyle name="Note 8 31 2 2 3 2" xfId="35867"/>
    <cellStyle name="Note 8 31 2 2 4" xfId="26756"/>
    <cellStyle name="Note 8 31 2 3" xfId="10466"/>
    <cellStyle name="Note 8 31 2 3 2" xfId="19852"/>
    <cellStyle name="Note 8 31 2 3 2 2" xfId="38136"/>
    <cellStyle name="Note 8 31 2 3 3" xfId="29025"/>
    <cellStyle name="Note 8 31 2 4" xfId="15313"/>
    <cellStyle name="Note 8 31 2 4 2" xfId="33597"/>
    <cellStyle name="Note 8 31 2 5" xfId="24487"/>
    <cellStyle name="Note 8 32" xfId="1890"/>
    <cellStyle name="Note 8 32 2" xfId="5828"/>
    <cellStyle name="Note 8 32 2 2" xfId="8195"/>
    <cellStyle name="Note 8 32 2 2 2" xfId="12738"/>
    <cellStyle name="Note 8 32 2 2 2 2" xfId="22124"/>
    <cellStyle name="Note 8 32 2 2 2 2 2" xfId="40408"/>
    <cellStyle name="Note 8 32 2 2 2 3" xfId="31297"/>
    <cellStyle name="Note 8 32 2 2 3" xfId="17584"/>
    <cellStyle name="Note 8 32 2 2 3 2" xfId="35868"/>
    <cellStyle name="Note 8 32 2 2 4" xfId="26757"/>
    <cellStyle name="Note 8 32 2 3" xfId="10467"/>
    <cellStyle name="Note 8 32 2 3 2" xfId="19853"/>
    <cellStyle name="Note 8 32 2 3 2 2" xfId="38137"/>
    <cellStyle name="Note 8 32 2 3 3" xfId="29026"/>
    <cellStyle name="Note 8 32 2 4" xfId="15314"/>
    <cellStyle name="Note 8 32 2 4 2" xfId="33598"/>
    <cellStyle name="Note 8 32 2 5" xfId="24488"/>
    <cellStyle name="Note 8 33" xfId="1752"/>
    <cellStyle name="Note 8 33 2" xfId="5829"/>
    <cellStyle name="Note 8 33 2 2" xfId="8196"/>
    <cellStyle name="Note 8 33 2 2 2" xfId="12739"/>
    <cellStyle name="Note 8 33 2 2 2 2" xfId="22125"/>
    <cellStyle name="Note 8 33 2 2 2 2 2" xfId="40409"/>
    <cellStyle name="Note 8 33 2 2 2 3" xfId="31298"/>
    <cellStyle name="Note 8 33 2 2 3" xfId="17585"/>
    <cellStyle name="Note 8 33 2 2 3 2" xfId="35869"/>
    <cellStyle name="Note 8 33 2 2 4" xfId="26758"/>
    <cellStyle name="Note 8 33 2 3" xfId="10468"/>
    <cellStyle name="Note 8 33 2 3 2" xfId="19854"/>
    <cellStyle name="Note 8 33 2 3 2 2" xfId="38138"/>
    <cellStyle name="Note 8 33 2 3 3" xfId="29027"/>
    <cellStyle name="Note 8 33 2 4" xfId="15315"/>
    <cellStyle name="Note 8 33 2 4 2" xfId="33599"/>
    <cellStyle name="Note 8 33 2 5" xfId="24489"/>
    <cellStyle name="Note 8 34" xfId="1949"/>
    <cellStyle name="Note 8 34 2" xfId="5830"/>
    <cellStyle name="Note 8 34 2 2" xfId="8197"/>
    <cellStyle name="Note 8 34 2 2 2" xfId="12740"/>
    <cellStyle name="Note 8 34 2 2 2 2" xfId="22126"/>
    <cellStyle name="Note 8 34 2 2 2 2 2" xfId="40410"/>
    <cellStyle name="Note 8 34 2 2 2 3" xfId="31299"/>
    <cellStyle name="Note 8 34 2 2 3" xfId="17586"/>
    <cellStyle name="Note 8 34 2 2 3 2" xfId="35870"/>
    <cellStyle name="Note 8 34 2 2 4" xfId="26759"/>
    <cellStyle name="Note 8 34 2 3" xfId="10469"/>
    <cellStyle name="Note 8 34 2 3 2" xfId="19855"/>
    <cellStyle name="Note 8 34 2 3 2 2" xfId="38139"/>
    <cellStyle name="Note 8 34 2 3 3" xfId="29028"/>
    <cellStyle name="Note 8 34 2 4" xfId="15316"/>
    <cellStyle name="Note 8 34 2 4 2" xfId="33600"/>
    <cellStyle name="Note 8 34 2 5" xfId="24490"/>
    <cellStyle name="Note 8 35" xfId="2135"/>
    <cellStyle name="Note 8 35 2" xfId="5831"/>
    <cellStyle name="Note 8 35 2 2" xfId="8198"/>
    <cellStyle name="Note 8 35 2 2 2" xfId="12741"/>
    <cellStyle name="Note 8 35 2 2 2 2" xfId="22127"/>
    <cellStyle name="Note 8 35 2 2 2 2 2" xfId="40411"/>
    <cellStyle name="Note 8 35 2 2 2 3" xfId="31300"/>
    <cellStyle name="Note 8 35 2 2 3" xfId="17587"/>
    <cellStyle name="Note 8 35 2 2 3 2" xfId="35871"/>
    <cellStyle name="Note 8 35 2 2 4" xfId="26760"/>
    <cellStyle name="Note 8 35 2 3" xfId="10470"/>
    <cellStyle name="Note 8 35 2 3 2" xfId="19856"/>
    <cellStyle name="Note 8 35 2 3 2 2" xfId="38140"/>
    <cellStyle name="Note 8 35 2 3 3" xfId="29029"/>
    <cellStyle name="Note 8 35 2 4" xfId="15317"/>
    <cellStyle name="Note 8 35 2 4 2" xfId="33601"/>
    <cellStyle name="Note 8 35 2 5" xfId="24491"/>
    <cellStyle name="Note 8 36" xfId="1794"/>
    <cellStyle name="Note 8 36 2" xfId="5832"/>
    <cellStyle name="Note 8 36 2 2" xfId="8199"/>
    <cellStyle name="Note 8 36 2 2 2" xfId="12742"/>
    <cellStyle name="Note 8 36 2 2 2 2" xfId="22128"/>
    <cellStyle name="Note 8 36 2 2 2 2 2" xfId="40412"/>
    <cellStyle name="Note 8 36 2 2 2 3" xfId="31301"/>
    <cellStyle name="Note 8 36 2 2 3" xfId="17588"/>
    <cellStyle name="Note 8 36 2 2 3 2" xfId="35872"/>
    <cellStyle name="Note 8 36 2 2 4" xfId="26761"/>
    <cellStyle name="Note 8 36 2 3" xfId="10471"/>
    <cellStyle name="Note 8 36 2 3 2" xfId="19857"/>
    <cellStyle name="Note 8 36 2 3 2 2" xfId="38141"/>
    <cellStyle name="Note 8 36 2 3 3" xfId="29030"/>
    <cellStyle name="Note 8 36 2 4" xfId="15318"/>
    <cellStyle name="Note 8 36 2 4 2" xfId="33602"/>
    <cellStyle name="Note 8 36 2 5" xfId="24492"/>
    <cellStyle name="Note 8 37" xfId="2339"/>
    <cellStyle name="Note 8 37 2" xfId="5833"/>
    <cellStyle name="Note 8 37 2 2" xfId="8200"/>
    <cellStyle name="Note 8 37 2 2 2" xfId="12743"/>
    <cellStyle name="Note 8 37 2 2 2 2" xfId="22129"/>
    <cellStyle name="Note 8 37 2 2 2 2 2" xfId="40413"/>
    <cellStyle name="Note 8 37 2 2 2 3" xfId="31302"/>
    <cellStyle name="Note 8 37 2 2 3" xfId="17589"/>
    <cellStyle name="Note 8 37 2 2 3 2" xfId="35873"/>
    <cellStyle name="Note 8 37 2 2 4" xfId="26762"/>
    <cellStyle name="Note 8 37 2 3" xfId="10472"/>
    <cellStyle name="Note 8 37 2 3 2" xfId="19858"/>
    <cellStyle name="Note 8 37 2 3 2 2" xfId="38142"/>
    <cellStyle name="Note 8 37 2 3 3" xfId="29031"/>
    <cellStyle name="Note 8 37 2 4" xfId="15319"/>
    <cellStyle name="Note 8 37 2 4 2" xfId="33603"/>
    <cellStyle name="Note 8 37 2 5" xfId="24493"/>
    <cellStyle name="Note 8 38" xfId="2658"/>
    <cellStyle name="Note 8 38 2" xfId="5834"/>
    <cellStyle name="Note 8 38 2 2" xfId="8201"/>
    <cellStyle name="Note 8 38 2 2 2" xfId="12744"/>
    <cellStyle name="Note 8 38 2 2 2 2" xfId="22130"/>
    <cellStyle name="Note 8 38 2 2 2 2 2" xfId="40414"/>
    <cellStyle name="Note 8 38 2 2 2 3" xfId="31303"/>
    <cellStyle name="Note 8 38 2 2 3" xfId="17590"/>
    <cellStyle name="Note 8 38 2 2 3 2" xfId="35874"/>
    <cellStyle name="Note 8 38 2 2 4" xfId="26763"/>
    <cellStyle name="Note 8 38 2 3" xfId="10473"/>
    <cellStyle name="Note 8 38 2 3 2" xfId="19859"/>
    <cellStyle name="Note 8 38 2 3 2 2" xfId="38143"/>
    <cellStyle name="Note 8 38 2 3 3" xfId="29032"/>
    <cellStyle name="Note 8 38 2 4" xfId="15320"/>
    <cellStyle name="Note 8 38 2 4 2" xfId="33604"/>
    <cellStyle name="Note 8 38 2 5" xfId="24494"/>
    <cellStyle name="Note 8 39" xfId="2900"/>
    <cellStyle name="Note 8 39 2" xfId="5835"/>
    <cellStyle name="Note 8 39 2 2" xfId="8202"/>
    <cellStyle name="Note 8 39 2 2 2" xfId="12745"/>
    <cellStyle name="Note 8 39 2 2 2 2" xfId="22131"/>
    <cellStyle name="Note 8 39 2 2 2 2 2" xfId="40415"/>
    <cellStyle name="Note 8 39 2 2 2 3" xfId="31304"/>
    <cellStyle name="Note 8 39 2 2 3" xfId="17591"/>
    <cellStyle name="Note 8 39 2 2 3 2" xfId="35875"/>
    <cellStyle name="Note 8 39 2 2 4" xfId="26764"/>
    <cellStyle name="Note 8 39 2 3" xfId="10474"/>
    <cellStyle name="Note 8 39 2 3 2" xfId="19860"/>
    <cellStyle name="Note 8 39 2 3 2 2" xfId="38144"/>
    <cellStyle name="Note 8 39 2 3 3" xfId="29033"/>
    <cellStyle name="Note 8 39 2 4" xfId="15321"/>
    <cellStyle name="Note 8 39 2 4 2" xfId="33605"/>
    <cellStyle name="Note 8 39 2 5" xfId="24495"/>
    <cellStyle name="Note 8 4" xfId="595"/>
    <cellStyle name="Note 8 4 2" xfId="5836"/>
    <cellStyle name="Note 8 4 2 2" xfId="8203"/>
    <cellStyle name="Note 8 4 2 2 2" xfId="12746"/>
    <cellStyle name="Note 8 4 2 2 2 2" xfId="22132"/>
    <cellStyle name="Note 8 4 2 2 2 2 2" xfId="40416"/>
    <cellStyle name="Note 8 4 2 2 2 3" xfId="31305"/>
    <cellStyle name="Note 8 4 2 2 3" xfId="17592"/>
    <cellStyle name="Note 8 4 2 2 3 2" xfId="35876"/>
    <cellStyle name="Note 8 4 2 2 4" xfId="26765"/>
    <cellStyle name="Note 8 4 2 3" xfId="10475"/>
    <cellStyle name="Note 8 4 2 3 2" xfId="19861"/>
    <cellStyle name="Note 8 4 2 3 2 2" xfId="38145"/>
    <cellStyle name="Note 8 4 2 3 3" xfId="29034"/>
    <cellStyle name="Note 8 4 2 4" xfId="15322"/>
    <cellStyle name="Note 8 4 2 4 2" xfId="33606"/>
    <cellStyle name="Note 8 4 2 5" xfId="24496"/>
    <cellStyle name="Note 8 40" xfId="2473"/>
    <cellStyle name="Note 8 40 2" xfId="5837"/>
    <cellStyle name="Note 8 40 2 2" xfId="8204"/>
    <cellStyle name="Note 8 40 2 2 2" xfId="12747"/>
    <cellStyle name="Note 8 40 2 2 2 2" xfId="22133"/>
    <cellStyle name="Note 8 40 2 2 2 2 2" xfId="40417"/>
    <cellStyle name="Note 8 40 2 2 2 3" xfId="31306"/>
    <cellStyle name="Note 8 40 2 2 3" xfId="17593"/>
    <cellStyle name="Note 8 40 2 2 3 2" xfId="35877"/>
    <cellStyle name="Note 8 40 2 2 4" xfId="26766"/>
    <cellStyle name="Note 8 40 2 3" xfId="10476"/>
    <cellStyle name="Note 8 40 2 3 2" xfId="19862"/>
    <cellStyle name="Note 8 40 2 3 2 2" xfId="38146"/>
    <cellStyle name="Note 8 40 2 3 3" xfId="29035"/>
    <cellStyle name="Note 8 40 2 4" xfId="15323"/>
    <cellStyle name="Note 8 40 2 4 2" xfId="33607"/>
    <cellStyle name="Note 8 40 2 5" xfId="24497"/>
    <cellStyle name="Note 8 41" xfId="2958"/>
    <cellStyle name="Note 8 41 2" xfId="5838"/>
    <cellStyle name="Note 8 41 2 2" xfId="8205"/>
    <cellStyle name="Note 8 41 2 2 2" xfId="12748"/>
    <cellStyle name="Note 8 41 2 2 2 2" xfId="22134"/>
    <cellStyle name="Note 8 41 2 2 2 2 2" xfId="40418"/>
    <cellStyle name="Note 8 41 2 2 2 3" xfId="31307"/>
    <cellStyle name="Note 8 41 2 2 3" xfId="17594"/>
    <cellStyle name="Note 8 41 2 2 3 2" xfId="35878"/>
    <cellStyle name="Note 8 41 2 2 4" xfId="26767"/>
    <cellStyle name="Note 8 41 2 3" xfId="10477"/>
    <cellStyle name="Note 8 41 2 3 2" xfId="19863"/>
    <cellStyle name="Note 8 41 2 3 2 2" xfId="38147"/>
    <cellStyle name="Note 8 41 2 3 3" xfId="29036"/>
    <cellStyle name="Note 8 41 2 4" xfId="15324"/>
    <cellStyle name="Note 8 41 2 4 2" xfId="33608"/>
    <cellStyle name="Note 8 41 2 5" xfId="24498"/>
    <cellStyle name="Note 8 42" xfId="2585"/>
    <cellStyle name="Note 8 42 2" xfId="5839"/>
    <cellStyle name="Note 8 42 2 2" xfId="8206"/>
    <cellStyle name="Note 8 42 2 2 2" xfId="12749"/>
    <cellStyle name="Note 8 42 2 2 2 2" xfId="22135"/>
    <cellStyle name="Note 8 42 2 2 2 2 2" xfId="40419"/>
    <cellStyle name="Note 8 42 2 2 2 3" xfId="31308"/>
    <cellStyle name="Note 8 42 2 2 3" xfId="17595"/>
    <cellStyle name="Note 8 42 2 2 3 2" xfId="35879"/>
    <cellStyle name="Note 8 42 2 2 4" xfId="26768"/>
    <cellStyle name="Note 8 42 2 3" xfId="10478"/>
    <cellStyle name="Note 8 42 2 3 2" xfId="19864"/>
    <cellStyle name="Note 8 42 2 3 2 2" xfId="38148"/>
    <cellStyle name="Note 8 42 2 3 3" xfId="29037"/>
    <cellStyle name="Note 8 42 2 4" xfId="15325"/>
    <cellStyle name="Note 8 42 2 4 2" xfId="33609"/>
    <cellStyle name="Note 8 42 2 5" xfId="24499"/>
    <cellStyle name="Note 8 43" xfId="3044"/>
    <cellStyle name="Note 8 43 2" xfId="5840"/>
    <cellStyle name="Note 8 43 2 2" xfId="8207"/>
    <cellStyle name="Note 8 43 2 2 2" xfId="12750"/>
    <cellStyle name="Note 8 43 2 2 2 2" xfId="22136"/>
    <cellStyle name="Note 8 43 2 2 2 2 2" xfId="40420"/>
    <cellStyle name="Note 8 43 2 2 2 3" xfId="31309"/>
    <cellStyle name="Note 8 43 2 2 3" xfId="17596"/>
    <cellStyle name="Note 8 43 2 2 3 2" xfId="35880"/>
    <cellStyle name="Note 8 43 2 2 4" xfId="26769"/>
    <cellStyle name="Note 8 43 2 3" xfId="10479"/>
    <cellStyle name="Note 8 43 2 3 2" xfId="19865"/>
    <cellStyle name="Note 8 43 2 3 2 2" xfId="38149"/>
    <cellStyle name="Note 8 43 2 3 3" xfId="29038"/>
    <cellStyle name="Note 8 43 2 4" xfId="15326"/>
    <cellStyle name="Note 8 43 2 4 2" xfId="33610"/>
    <cellStyle name="Note 8 43 2 5" xfId="24500"/>
    <cellStyle name="Note 8 44" xfId="2822"/>
    <cellStyle name="Note 8 44 2" xfId="5841"/>
    <cellStyle name="Note 8 44 2 2" xfId="8208"/>
    <cellStyle name="Note 8 44 2 2 2" xfId="12751"/>
    <cellStyle name="Note 8 44 2 2 2 2" xfId="22137"/>
    <cellStyle name="Note 8 44 2 2 2 2 2" xfId="40421"/>
    <cellStyle name="Note 8 44 2 2 2 3" xfId="31310"/>
    <cellStyle name="Note 8 44 2 2 3" xfId="17597"/>
    <cellStyle name="Note 8 44 2 2 3 2" xfId="35881"/>
    <cellStyle name="Note 8 44 2 2 4" xfId="26770"/>
    <cellStyle name="Note 8 44 2 3" xfId="10480"/>
    <cellStyle name="Note 8 44 2 3 2" xfId="19866"/>
    <cellStyle name="Note 8 44 2 3 2 2" xfId="38150"/>
    <cellStyle name="Note 8 44 2 3 3" xfId="29039"/>
    <cellStyle name="Note 8 44 2 4" xfId="15327"/>
    <cellStyle name="Note 8 44 2 4 2" xfId="33611"/>
    <cellStyle name="Note 8 44 2 5" xfId="24501"/>
    <cellStyle name="Note 8 45" xfId="3158"/>
    <cellStyle name="Note 8 45 2" xfId="5842"/>
    <cellStyle name="Note 8 45 2 2" xfId="8209"/>
    <cellStyle name="Note 8 45 2 2 2" xfId="12752"/>
    <cellStyle name="Note 8 45 2 2 2 2" xfId="22138"/>
    <cellStyle name="Note 8 45 2 2 2 2 2" xfId="40422"/>
    <cellStyle name="Note 8 45 2 2 2 3" xfId="31311"/>
    <cellStyle name="Note 8 45 2 2 3" xfId="17598"/>
    <cellStyle name="Note 8 45 2 2 3 2" xfId="35882"/>
    <cellStyle name="Note 8 45 2 2 4" xfId="26771"/>
    <cellStyle name="Note 8 45 2 3" xfId="10481"/>
    <cellStyle name="Note 8 45 2 3 2" xfId="19867"/>
    <cellStyle name="Note 8 45 2 3 2 2" xfId="38151"/>
    <cellStyle name="Note 8 45 2 3 3" xfId="29040"/>
    <cellStyle name="Note 8 45 2 4" xfId="15328"/>
    <cellStyle name="Note 8 45 2 4 2" xfId="33612"/>
    <cellStyle name="Note 8 45 2 5" xfId="24502"/>
    <cellStyle name="Note 8 46" xfId="3202"/>
    <cellStyle name="Note 8 46 2" xfId="5843"/>
    <cellStyle name="Note 8 46 2 2" xfId="8210"/>
    <cellStyle name="Note 8 46 2 2 2" xfId="12753"/>
    <cellStyle name="Note 8 46 2 2 2 2" xfId="22139"/>
    <cellStyle name="Note 8 46 2 2 2 2 2" xfId="40423"/>
    <cellStyle name="Note 8 46 2 2 2 3" xfId="31312"/>
    <cellStyle name="Note 8 46 2 2 3" xfId="17599"/>
    <cellStyle name="Note 8 46 2 2 3 2" xfId="35883"/>
    <cellStyle name="Note 8 46 2 2 4" xfId="26772"/>
    <cellStyle name="Note 8 46 2 3" xfId="10482"/>
    <cellStyle name="Note 8 46 2 3 2" xfId="19868"/>
    <cellStyle name="Note 8 46 2 3 2 2" xfId="38152"/>
    <cellStyle name="Note 8 46 2 3 3" xfId="29041"/>
    <cellStyle name="Note 8 46 2 4" xfId="15329"/>
    <cellStyle name="Note 8 46 2 4 2" xfId="33613"/>
    <cellStyle name="Note 8 46 2 5" xfId="24503"/>
    <cellStyle name="Note 8 47" xfId="2884"/>
    <cellStyle name="Note 8 47 2" xfId="5844"/>
    <cellStyle name="Note 8 47 2 2" xfId="8211"/>
    <cellStyle name="Note 8 47 2 2 2" xfId="12754"/>
    <cellStyle name="Note 8 47 2 2 2 2" xfId="22140"/>
    <cellStyle name="Note 8 47 2 2 2 2 2" xfId="40424"/>
    <cellStyle name="Note 8 47 2 2 2 3" xfId="31313"/>
    <cellStyle name="Note 8 47 2 2 3" xfId="17600"/>
    <cellStyle name="Note 8 47 2 2 3 2" xfId="35884"/>
    <cellStyle name="Note 8 47 2 2 4" xfId="26773"/>
    <cellStyle name="Note 8 47 2 3" xfId="10483"/>
    <cellStyle name="Note 8 47 2 3 2" xfId="19869"/>
    <cellStyle name="Note 8 47 2 3 2 2" xfId="38153"/>
    <cellStyle name="Note 8 47 2 3 3" xfId="29042"/>
    <cellStyle name="Note 8 47 2 4" xfId="15330"/>
    <cellStyle name="Note 8 47 2 4 2" xfId="33614"/>
    <cellStyle name="Note 8 47 2 5" xfId="24504"/>
    <cellStyle name="Note 8 48" xfId="3314"/>
    <cellStyle name="Note 8 48 2" xfId="5845"/>
    <cellStyle name="Note 8 48 2 2" xfId="8212"/>
    <cellStyle name="Note 8 48 2 2 2" xfId="12755"/>
    <cellStyle name="Note 8 48 2 2 2 2" xfId="22141"/>
    <cellStyle name="Note 8 48 2 2 2 2 2" xfId="40425"/>
    <cellStyle name="Note 8 48 2 2 2 3" xfId="31314"/>
    <cellStyle name="Note 8 48 2 2 3" xfId="17601"/>
    <cellStyle name="Note 8 48 2 2 3 2" xfId="35885"/>
    <cellStyle name="Note 8 48 2 2 4" xfId="26774"/>
    <cellStyle name="Note 8 48 2 3" xfId="10484"/>
    <cellStyle name="Note 8 48 2 3 2" xfId="19870"/>
    <cellStyle name="Note 8 48 2 3 2 2" xfId="38154"/>
    <cellStyle name="Note 8 48 2 3 3" xfId="29043"/>
    <cellStyle name="Note 8 48 2 4" xfId="15331"/>
    <cellStyle name="Note 8 48 2 4 2" xfId="33615"/>
    <cellStyle name="Note 8 48 2 5" xfId="24505"/>
    <cellStyle name="Note 8 49" xfId="3728"/>
    <cellStyle name="Note 8 49 2" xfId="5846"/>
    <cellStyle name="Note 8 49 2 2" xfId="8213"/>
    <cellStyle name="Note 8 49 2 2 2" xfId="12756"/>
    <cellStyle name="Note 8 49 2 2 2 2" xfId="22142"/>
    <cellStyle name="Note 8 49 2 2 2 2 2" xfId="40426"/>
    <cellStyle name="Note 8 49 2 2 2 3" xfId="31315"/>
    <cellStyle name="Note 8 49 2 2 3" xfId="17602"/>
    <cellStyle name="Note 8 49 2 2 3 2" xfId="35886"/>
    <cellStyle name="Note 8 49 2 2 4" xfId="26775"/>
    <cellStyle name="Note 8 49 2 3" xfId="10485"/>
    <cellStyle name="Note 8 49 2 3 2" xfId="19871"/>
    <cellStyle name="Note 8 49 2 3 2 2" xfId="38155"/>
    <cellStyle name="Note 8 49 2 3 3" xfId="29044"/>
    <cellStyle name="Note 8 49 2 4" xfId="15332"/>
    <cellStyle name="Note 8 49 2 4 2" xfId="33616"/>
    <cellStyle name="Note 8 49 2 5" xfId="24506"/>
    <cellStyle name="Note 8 5" xfId="683"/>
    <cellStyle name="Note 8 5 2" xfId="5847"/>
    <cellStyle name="Note 8 5 2 2" xfId="8214"/>
    <cellStyle name="Note 8 5 2 2 2" xfId="12757"/>
    <cellStyle name="Note 8 5 2 2 2 2" xfId="22143"/>
    <cellStyle name="Note 8 5 2 2 2 2 2" xfId="40427"/>
    <cellStyle name="Note 8 5 2 2 2 3" xfId="31316"/>
    <cellStyle name="Note 8 5 2 2 3" xfId="17603"/>
    <cellStyle name="Note 8 5 2 2 3 2" xfId="35887"/>
    <cellStyle name="Note 8 5 2 2 4" xfId="26776"/>
    <cellStyle name="Note 8 5 2 3" xfId="10486"/>
    <cellStyle name="Note 8 5 2 3 2" xfId="19872"/>
    <cellStyle name="Note 8 5 2 3 2 2" xfId="38156"/>
    <cellStyle name="Note 8 5 2 3 3" xfId="29045"/>
    <cellStyle name="Note 8 5 2 4" xfId="15333"/>
    <cellStyle name="Note 8 5 2 4 2" xfId="33617"/>
    <cellStyle name="Note 8 5 2 5" xfId="24507"/>
    <cellStyle name="Note 8 50" xfId="3753"/>
    <cellStyle name="Note 8 50 2" xfId="5848"/>
    <cellStyle name="Note 8 50 2 2" xfId="8215"/>
    <cellStyle name="Note 8 50 2 2 2" xfId="12758"/>
    <cellStyle name="Note 8 50 2 2 2 2" xfId="22144"/>
    <cellStyle name="Note 8 50 2 2 2 2 2" xfId="40428"/>
    <cellStyle name="Note 8 50 2 2 2 3" xfId="31317"/>
    <cellStyle name="Note 8 50 2 2 3" xfId="17604"/>
    <cellStyle name="Note 8 50 2 2 3 2" xfId="35888"/>
    <cellStyle name="Note 8 50 2 2 4" xfId="26777"/>
    <cellStyle name="Note 8 50 2 3" xfId="10487"/>
    <cellStyle name="Note 8 50 2 3 2" xfId="19873"/>
    <cellStyle name="Note 8 50 2 3 2 2" xfId="38157"/>
    <cellStyle name="Note 8 50 2 3 3" xfId="29046"/>
    <cellStyle name="Note 8 50 2 4" xfId="15334"/>
    <cellStyle name="Note 8 50 2 4 2" xfId="33618"/>
    <cellStyle name="Note 8 50 2 5" xfId="24508"/>
    <cellStyle name="Note 8 51" xfId="4113"/>
    <cellStyle name="Note 8 51 2" xfId="5849"/>
    <cellStyle name="Note 8 51 2 2" xfId="8216"/>
    <cellStyle name="Note 8 51 2 2 2" xfId="12759"/>
    <cellStyle name="Note 8 51 2 2 2 2" xfId="22145"/>
    <cellStyle name="Note 8 51 2 2 2 2 2" xfId="40429"/>
    <cellStyle name="Note 8 51 2 2 2 3" xfId="31318"/>
    <cellStyle name="Note 8 51 2 2 3" xfId="17605"/>
    <cellStyle name="Note 8 51 2 2 3 2" xfId="35889"/>
    <cellStyle name="Note 8 51 2 2 4" xfId="26778"/>
    <cellStyle name="Note 8 51 2 3" xfId="10488"/>
    <cellStyle name="Note 8 51 2 3 2" xfId="19874"/>
    <cellStyle name="Note 8 51 2 3 2 2" xfId="38158"/>
    <cellStyle name="Note 8 51 2 3 3" xfId="29047"/>
    <cellStyle name="Note 8 51 2 4" xfId="15335"/>
    <cellStyle name="Note 8 51 2 4 2" xfId="33619"/>
    <cellStyle name="Note 8 51 2 5" xfId="24509"/>
    <cellStyle name="Note 8 52" xfId="4186"/>
    <cellStyle name="Note 8 52 2" xfId="5850"/>
    <cellStyle name="Note 8 52 2 2" xfId="8217"/>
    <cellStyle name="Note 8 52 2 2 2" xfId="12760"/>
    <cellStyle name="Note 8 52 2 2 2 2" xfId="22146"/>
    <cellStyle name="Note 8 52 2 2 2 2 2" xfId="40430"/>
    <cellStyle name="Note 8 52 2 2 2 3" xfId="31319"/>
    <cellStyle name="Note 8 52 2 2 3" xfId="17606"/>
    <cellStyle name="Note 8 52 2 2 3 2" xfId="35890"/>
    <cellStyle name="Note 8 52 2 2 4" xfId="26779"/>
    <cellStyle name="Note 8 52 2 3" xfId="10489"/>
    <cellStyle name="Note 8 52 2 3 2" xfId="19875"/>
    <cellStyle name="Note 8 52 2 3 2 2" xfId="38159"/>
    <cellStyle name="Note 8 52 2 3 3" xfId="29048"/>
    <cellStyle name="Note 8 52 2 4" xfId="15336"/>
    <cellStyle name="Note 8 52 2 4 2" xfId="33620"/>
    <cellStyle name="Note 8 52 2 5" xfId="24510"/>
    <cellStyle name="Note 8 53" xfId="4310"/>
    <cellStyle name="Note 8 53 2" xfId="5851"/>
    <cellStyle name="Note 8 53 2 2" xfId="8218"/>
    <cellStyle name="Note 8 53 2 2 2" xfId="12761"/>
    <cellStyle name="Note 8 53 2 2 2 2" xfId="22147"/>
    <cellStyle name="Note 8 53 2 2 2 2 2" xfId="40431"/>
    <cellStyle name="Note 8 53 2 2 2 3" xfId="31320"/>
    <cellStyle name="Note 8 53 2 2 3" xfId="17607"/>
    <cellStyle name="Note 8 53 2 2 3 2" xfId="35891"/>
    <cellStyle name="Note 8 53 2 2 4" xfId="26780"/>
    <cellStyle name="Note 8 53 2 3" xfId="10490"/>
    <cellStyle name="Note 8 53 2 3 2" xfId="19876"/>
    <cellStyle name="Note 8 53 2 3 2 2" xfId="38160"/>
    <cellStyle name="Note 8 53 2 3 3" xfId="29049"/>
    <cellStyle name="Note 8 53 2 4" xfId="15337"/>
    <cellStyle name="Note 8 53 2 4 2" xfId="33621"/>
    <cellStyle name="Note 8 53 2 5" xfId="24511"/>
    <cellStyle name="Note 8 54" xfId="4200"/>
    <cellStyle name="Note 8 54 2" xfId="5852"/>
    <cellStyle name="Note 8 54 2 2" xfId="8219"/>
    <cellStyle name="Note 8 54 2 2 2" xfId="12762"/>
    <cellStyle name="Note 8 54 2 2 2 2" xfId="22148"/>
    <cellStyle name="Note 8 54 2 2 2 2 2" xfId="40432"/>
    <cellStyle name="Note 8 54 2 2 2 3" xfId="31321"/>
    <cellStyle name="Note 8 54 2 2 3" xfId="17608"/>
    <cellStyle name="Note 8 54 2 2 3 2" xfId="35892"/>
    <cellStyle name="Note 8 54 2 2 4" xfId="26781"/>
    <cellStyle name="Note 8 54 2 3" xfId="10491"/>
    <cellStyle name="Note 8 54 2 3 2" xfId="19877"/>
    <cellStyle name="Note 8 54 2 3 2 2" xfId="38161"/>
    <cellStyle name="Note 8 54 2 3 3" xfId="29050"/>
    <cellStyle name="Note 8 54 2 4" xfId="15338"/>
    <cellStyle name="Note 8 54 2 4 2" xfId="33622"/>
    <cellStyle name="Note 8 54 2 5" xfId="24512"/>
    <cellStyle name="Note 8 55" xfId="4336"/>
    <cellStyle name="Note 8 55 2" xfId="5853"/>
    <cellStyle name="Note 8 55 2 2" xfId="8220"/>
    <cellStyle name="Note 8 55 2 2 2" xfId="12763"/>
    <cellStyle name="Note 8 55 2 2 2 2" xfId="22149"/>
    <cellStyle name="Note 8 55 2 2 2 2 2" xfId="40433"/>
    <cellStyle name="Note 8 55 2 2 2 3" xfId="31322"/>
    <cellStyle name="Note 8 55 2 2 3" xfId="17609"/>
    <cellStyle name="Note 8 55 2 2 3 2" xfId="35893"/>
    <cellStyle name="Note 8 55 2 2 4" xfId="26782"/>
    <cellStyle name="Note 8 55 2 3" xfId="10492"/>
    <cellStyle name="Note 8 55 2 3 2" xfId="19878"/>
    <cellStyle name="Note 8 55 2 3 2 2" xfId="38162"/>
    <cellStyle name="Note 8 55 2 3 3" xfId="29051"/>
    <cellStyle name="Note 8 55 2 4" xfId="15339"/>
    <cellStyle name="Note 8 55 2 4 2" xfId="33623"/>
    <cellStyle name="Note 8 55 2 5" xfId="24513"/>
    <cellStyle name="Note 8 56" xfId="4373"/>
    <cellStyle name="Note 8 56 2" xfId="5854"/>
    <cellStyle name="Note 8 56 2 2" xfId="8221"/>
    <cellStyle name="Note 8 56 2 2 2" xfId="12764"/>
    <cellStyle name="Note 8 56 2 2 2 2" xfId="22150"/>
    <cellStyle name="Note 8 56 2 2 2 2 2" xfId="40434"/>
    <cellStyle name="Note 8 56 2 2 2 3" xfId="31323"/>
    <cellStyle name="Note 8 56 2 2 3" xfId="17610"/>
    <cellStyle name="Note 8 56 2 2 3 2" xfId="35894"/>
    <cellStyle name="Note 8 56 2 2 4" xfId="26783"/>
    <cellStyle name="Note 8 56 2 3" xfId="10493"/>
    <cellStyle name="Note 8 56 2 3 2" xfId="19879"/>
    <cellStyle name="Note 8 56 2 3 2 2" xfId="38163"/>
    <cellStyle name="Note 8 56 2 3 3" xfId="29052"/>
    <cellStyle name="Note 8 56 2 4" xfId="15340"/>
    <cellStyle name="Note 8 56 2 4 2" xfId="33624"/>
    <cellStyle name="Note 8 56 2 5" xfId="24514"/>
    <cellStyle name="Note 8 57" xfId="4445"/>
    <cellStyle name="Note 8 57 2" xfId="5855"/>
    <cellStyle name="Note 8 57 2 2" xfId="8222"/>
    <cellStyle name="Note 8 57 2 2 2" xfId="12765"/>
    <cellStyle name="Note 8 57 2 2 2 2" xfId="22151"/>
    <cellStyle name="Note 8 57 2 2 2 2 2" xfId="40435"/>
    <cellStyle name="Note 8 57 2 2 2 3" xfId="31324"/>
    <cellStyle name="Note 8 57 2 2 3" xfId="17611"/>
    <cellStyle name="Note 8 57 2 2 3 2" xfId="35895"/>
    <cellStyle name="Note 8 57 2 2 4" xfId="26784"/>
    <cellStyle name="Note 8 57 2 3" xfId="10494"/>
    <cellStyle name="Note 8 57 2 3 2" xfId="19880"/>
    <cellStyle name="Note 8 57 2 3 2 2" xfId="38164"/>
    <cellStyle name="Note 8 57 2 3 3" xfId="29053"/>
    <cellStyle name="Note 8 57 2 4" xfId="15341"/>
    <cellStyle name="Note 8 57 2 4 2" xfId="33625"/>
    <cellStyle name="Note 8 57 2 5" xfId="24515"/>
    <cellStyle name="Note 8 58" xfId="4400"/>
    <cellStyle name="Note 8 58 2" xfId="5856"/>
    <cellStyle name="Note 8 58 2 2" xfId="8223"/>
    <cellStyle name="Note 8 58 2 2 2" xfId="12766"/>
    <cellStyle name="Note 8 58 2 2 2 2" xfId="22152"/>
    <cellStyle name="Note 8 58 2 2 2 2 2" xfId="40436"/>
    <cellStyle name="Note 8 58 2 2 2 3" xfId="31325"/>
    <cellStyle name="Note 8 58 2 2 3" xfId="17612"/>
    <cellStyle name="Note 8 58 2 2 3 2" xfId="35896"/>
    <cellStyle name="Note 8 58 2 2 4" xfId="26785"/>
    <cellStyle name="Note 8 58 2 3" xfId="10495"/>
    <cellStyle name="Note 8 58 2 3 2" xfId="19881"/>
    <cellStyle name="Note 8 58 2 3 2 2" xfId="38165"/>
    <cellStyle name="Note 8 58 2 3 3" xfId="29054"/>
    <cellStyle name="Note 8 58 2 4" xfId="15342"/>
    <cellStyle name="Note 8 58 2 4 2" xfId="33626"/>
    <cellStyle name="Note 8 58 2 5" xfId="24516"/>
    <cellStyle name="Note 8 59" xfId="4503"/>
    <cellStyle name="Note 8 59 2" xfId="5857"/>
    <cellStyle name="Note 8 59 2 2" xfId="8224"/>
    <cellStyle name="Note 8 59 2 2 2" xfId="12767"/>
    <cellStyle name="Note 8 59 2 2 2 2" xfId="22153"/>
    <cellStyle name="Note 8 59 2 2 2 2 2" xfId="40437"/>
    <cellStyle name="Note 8 59 2 2 2 3" xfId="31326"/>
    <cellStyle name="Note 8 59 2 2 3" xfId="17613"/>
    <cellStyle name="Note 8 59 2 2 3 2" xfId="35897"/>
    <cellStyle name="Note 8 59 2 2 4" xfId="26786"/>
    <cellStyle name="Note 8 59 2 3" xfId="10496"/>
    <cellStyle name="Note 8 59 2 3 2" xfId="19882"/>
    <cellStyle name="Note 8 59 2 3 2 2" xfId="38166"/>
    <cellStyle name="Note 8 59 2 3 3" xfId="29055"/>
    <cellStyle name="Note 8 59 2 4" xfId="15343"/>
    <cellStyle name="Note 8 59 2 4 2" xfId="33627"/>
    <cellStyle name="Note 8 59 2 5" xfId="24517"/>
    <cellStyle name="Note 8 6" xfId="744"/>
    <cellStyle name="Note 8 6 2" xfId="5858"/>
    <cellStyle name="Note 8 6 2 2" xfId="8225"/>
    <cellStyle name="Note 8 6 2 2 2" xfId="12768"/>
    <cellStyle name="Note 8 6 2 2 2 2" xfId="22154"/>
    <cellStyle name="Note 8 6 2 2 2 2 2" xfId="40438"/>
    <cellStyle name="Note 8 6 2 2 2 3" xfId="31327"/>
    <cellStyle name="Note 8 6 2 2 3" xfId="17614"/>
    <cellStyle name="Note 8 6 2 2 3 2" xfId="35898"/>
    <cellStyle name="Note 8 6 2 2 4" xfId="26787"/>
    <cellStyle name="Note 8 6 2 3" xfId="10497"/>
    <cellStyle name="Note 8 6 2 3 2" xfId="19883"/>
    <cellStyle name="Note 8 6 2 3 2 2" xfId="38167"/>
    <cellStyle name="Note 8 6 2 3 3" xfId="29056"/>
    <cellStyle name="Note 8 6 2 4" xfId="15344"/>
    <cellStyle name="Note 8 6 2 4 2" xfId="33628"/>
    <cellStyle name="Note 8 6 2 5" xfId="24518"/>
    <cellStyle name="Note 8 60" xfId="5803"/>
    <cellStyle name="Note 8 60 2" xfId="8170"/>
    <cellStyle name="Note 8 60 2 2" xfId="12713"/>
    <cellStyle name="Note 8 60 2 2 2" xfId="22099"/>
    <cellStyle name="Note 8 60 2 2 2 2" xfId="40383"/>
    <cellStyle name="Note 8 60 2 2 3" xfId="31272"/>
    <cellStyle name="Note 8 60 2 3" xfId="17559"/>
    <cellStyle name="Note 8 60 2 3 2" xfId="35843"/>
    <cellStyle name="Note 8 60 2 4" xfId="26732"/>
    <cellStyle name="Note 8 60 3" xfId="10442"/>
    <cellStyle name="Note 8 60 3 2" xfId="19828"/>
    <cellStyle name="Note 8 60 3 2 2" xfId="38112"/>
    <cellStyle name="Note 8 60 3 3" xfId="29001"/>
    <cellStyle name="Note 8 60 4" xfId="15289"/>
    <cellStyle name="Note 8 60 4 2" xfId="33573"/>
    <cellStyle name="Note 8 60 5" xfId="24463"/>
    <cellStyle name="Note 8 61" xfId="6543"/>
    <cellStyle name="Note 8 62" xfId="6588"/>
    <cellStyle name="Note 8 7" xfId="804"/>
    <cellStyle name="Note 8 7 2" xfId="5859"/>
    <cellStyle name="Note 8 7 2 2" xfId="8226"/>
    <cellStyle name="Note 8 7 2 2 2" xfId="12769"/>
    <cellStyle name="Note 8 7 2 2 2 2" xfId="22155"/>
    <cellStyle name="Note 8 7 2 2 2 2 2" xfId="40439"/>
    <cellStyle name="Note 8 7 2 2 2 3" xfId="31328"/>
    <cellStyle name="Note 8 7 2 2 3" xfId="17615"/>
    <cellStyle name="Note 8 7 2 2 3 2" xfId="35899"/>
    <cellStyle name="Note 8 7 2 2 4" xfId="26788"/>
    <cellStyle name="Note 8 7 2 3" xfId="10498"/>
    <cellStyle name="Note 8 7 2 3 2" xfId="19884"/>
    <cellStyle name="Note 8 7 2 3 2 2" xfId="38168"/>
    <cellStyle name="Note 8 7 2 3 3" xfId="29057"/>
    <cellStyle name="Note 8 7 2 4" xfId="15345"/>
    <cellStyle name="Note 8 7 2 4 2" xfId="33629"/>
    <cellStyle name="Note 8 7 2 5" xfId="24519"/>
    <cellStyle name="Note 8 8" xfId="846"/>
    <cellStyle name="Note 8 8 2" xfId="5860"/>
    <cellStyle name="Note 8 8 2 2" xfId="8227"/>
    <cellStyle name="Note 8 8 2 2 2" xfId="12770"/>
    <cellStyle name="Note 8 8 2 2 2 2" xfId="22156"/>
    <cellStyle name="Note 8 8 2 2 2 2 2" xfId="40440"/>
    <cellStyle name="Note 8 8 2 2 2 3" xfId="31329"/>
    <cellStyle name="Note 8 8 2 2 3" xfId="17616"/>
    <cellStyle name="Note 8 8 2 2 3 2" xfId="35900"/>
    <cellStyle name="Note 8 8 2 2 4" xfId="26789"/>
    <cellStyle name="Note 8 8 2 3" xfId="10499"/>
    <cellStyle name="Note 8 8 2 3 2" xfId="19885"/>
    <cellStyle name="Note 8 8 2 3 2 2" xfId="38169"/>
    <cellStyle name="Note 8 8 2 3 3" xfId="29058"/>
    <cellStyle name="Note 8 8 2 4" xfId="15346"/>
    <cellStyle name="Note 8 8 2 4 2" xfId="33630"/>
    <cellStyle name="Note 8 8 2 5" xfId="24520"/>
    <cellStyle name="Note 8 9" xfId="889"/>
    <cellStyle name="Note 8 9 2" xfId="5861"/>
    <cellStyle name="Note 8 9 2 2" xfId="8228"/>
    <cellStyle name="Note 8 9 2 2 2" xfId="12771"/>
    <cellStyle name="Note 8 9 2 2 2 2" xfId="22157"/>
    <cellStyle name="Note 8 9 2 2 2 2 2" xfId="40441"/>
    <cellStyle name="Note 8 9 2 2 2 3" xfId="31330"/>
    <cellStyle name="Note 8 9 2 2 3" xfId="17617"/>
    <cellStyle name="Note 8 9 2 2 3 2" xfId="35901"/>
    <cellStyle name="Note 8 9 2 2 4" xfId="26790"/>
    <cellStyle name="Note 8 9 2 3" xfId="10500"/>
    <cellStyle name="Note 8 9 2 3 2" xfId="19886"/>
    <cellStyle name="Note 8 9 2 3 2 2" xfId="38170"/>
    <cellStyle name="Note 8 9 2 3 3" xfId="29059"/>
    <cellStyle name="Note 8 9 2 4" xfId="15347"/>
    <cellStyle name="Note 8 9 2 4 2" xfId="33631"/>
    <cellStyle name="Note 8 9 2 5" xfId="24521"/>
    <cellStyle name="Note 9" xfId="362"/>
    <cellStyle name="Note 9 10" xfId="363"/>
    <cellStyle name="Note 9 10 2" xfId="5863"/>
    <cellStyle name="Note 9 10 2 2" xfId="8230"/>
    <cellStyle name="Note 9 10 2 2 2" xfId="12773"/>
    <cellStyle name="Note 9 10 2 2 2 2" xfId="22159"/>
    <cellStyle name="Note 9 10 2 2 2 2 2" xfId="40443"/>
    <cellStyle name="Note 9 10 2 2 2 3" xfId="31332"/>
    <cellStyle name="Note 9 10 2 2 3" xfId="17619"/>
    <cellStyle name="Note 9 10 2 2 3 2" xfId="35903"/>
    <cellStyle name="Note 9 10 2 2 4" xfId="26792"/>
    <cellStyle name="Note 9 10 2 3" xfId="10502"/>
    <cellStyle name="Note 9 10 2 3 2" xfId="19888"/>
    <cellStyle name="Note 9 10 2 3 2 2" xfId="38172"/>
    <cellStyle name="Note 9 10 2 3 3" xfId="29061"/>
    <cellStyle name="Note 9 10 2 4" xfId="15349"/>
    <cellStyle name="Note 9 10 2 4 2" xfId="33633"/>
    <cellStyle name="Note 9 10 2 5" xfId="24523"/>
    <cellStyle name="Note 9 11" xfId="364"/>
    <cellStyle name="Note 9 11 2" xfId="5864"/>
    <cellStyle name="Note 9 11 2 2" xfId="8231"/>
    <cellStyle name="Note 9 11 2 2 2" xfId="12774"/>
    <cellStyle name="Note 9 11 2 2 2 2" xfId="22160"/>
    <cellStyle name="Note 9 11 2 2 2 2 2" xfId="40444"/>
    <cellStyle name="Note 9 11 2 2 2 3" xfId="31333"/>
    <cellStyle name="Note 9 11 2 2 3" xfId="17620"/>
    <cellStyle name="Note 9 11 2 2 3 2" xfId="35904"/>
    <cellStyle name="Note 9 11 2 2 4" xfId="26793"/>
    <cellStyle name="Note 9 11 2 3" xfId="10503"/>
    <cellStyle name="Note 9 11 2 3 2" xfId="19889"/>
    <cellStyle name="Note 9 11 2 3 2 2" xfId="38173"/>
    <cellStyle name="Note 9 11 2 3 3" xfId="29062"/>
    <cellStyle name="Note 9 11 2 4" xfId="15350"/>
    <cellStyle name="Note 9 11 2 4 2" xfId="33634"/>
    <cellStyle name="Note 9 11 2 5" xfId="24524"/>
    <cellStyle name="Note 9 12" xfId="5862"/>
    <cellStyle name="Note 9 12 2" xfId="8229"/>
    <cellStyle name="Note 9 12 2 2" xfId="12772"/>
    <cellStyle name="Note 9 12 2 2 2" xfId="22158"/>
    <cellStyle name="Note 9 12 2 2 2 2" xfId="40442"/>
    <cellStyle name="Note 9 12 2 2 3" xfId="31331"/>
    <cellStyle name="Note 9 12 2 3" xfId="17618"/>
    <cellStyle name="Note 9 12 2 3 2" xfId="35902"/>
    <cellStyle name="Note 9 12 2 4" xfId="26791"/>
    <cellStyle name="Note 9 12 3" xfId="10501"/>
    <cellStyle name="Note 9 12 3 2" xfId="19887"/>
    <cellStyle name="Note 9 12 3 2 2" xfId="38171"/>
    <cellStyle name="Note 9 12 3 3" xfId="29060"/>
    <cellStyle name="Note 9 12 4" xfId="15348"/>
    <cellStyle name="Note 9 12 4 2" xfId="33632"/>
    <cellStyle name="Note 9 12 5" xfId="24522"/>
    <cellStyle name="Note 9 2" xfId="365"/>
    <cellStyle name="Note 9 2 2" xfId="5865"/>
    <cellStyle name="Note 9 2 2 2" xfId="8232"/>
    <cellStyle name="Note 9 2 2 2 2" xfId="12775"/>
    <cellStyle name="Note 9 2 2 2 2 2" xfId="22161"/>
    <cellStyle name="Note 9 2 2 2 2 2 2" xfId="40445"/>
    <cellStyle name="Note 9 2 2 2 2 3" xfId="31334"/>
    <cellStyle name="Note 9 2 2 2 3" xfId="17621"/>
    <cellStyle name="Note 9 2 2 2 3 2" xfId="35905"/>
    <cellStyle name="Note 9 2 2 2 4" xfId="26794"/>
    <cellStyle name="Note 9 2 2 3" xfId="10504"/>
    <cellStyle name="Note 9 2 2 3 2" xfId="19890"/>
    <cellStyle name="Note 9 2 2 3 2 2" xfId="38174"/>
    <cellStyle name="Note 9 2 2 3 3" xfId="29063"/>
    <cellStyle name="Note 9 2 2 4" xfId="15351"/>
    <cellStyle name="Note 9 2 2 4 2" xfId="33635"/>
    <cellStyle name="Note 9 2 2 5" xfId="24525"/>
    <cellStyle name="Note 9 3" xfId="366"/>
    <cellStyle name="Note 9 3 2" xfId="5866"/>
    <cellStyle name="Note 9 3 2 2" xfId="8233"/>
    <cellStyle name="Note 9 3 2 2 2" xfId="12776"/>
    <cellStyle name="Note 9 3 2 2 2 2" xfId="22162"/>
    <cellStyle name="Note 9 3 2 2 2 2 2" xfId="40446"/>
    <cellStyle name="Note 9 3 2 2 2 3" xfId="31335"/>
    <cellStyle name="Note 9 3 2 2 3" xfId="17622"/>
    <cellStyle name="Note 9 3 2 2 3 2" xfId="35906"/>
    <cellStyle name="Note 9 3 2 2 4" xfId="26795"/>
    <cellStyle name="Note 9 3 2 3" xfId="10505"/>
    <cellStyle name="Note 9 3 2 3 2" xfId="19891"/>
    <cellStyle name="Note 9 3 2 3 2 2" xfId="38175"/>
    <cellStyle name="Note 9 3 2 3 3" xfId="29064"/>
    <cellStyle name="Note 9 3 2 4" xfId="15352"/>
    <cellStyle name="Note 9 3 2 4 2" xfId="33636"/>
    <cellStyle name="Note 9 3 2 5" xfId="24526"/>
    <cellStyle name="Note 9 4" xfId="367"/>
    <cellStyle name="Note 9 4 2" xfId="5867"/>
    <cellStyle name="Note 9 4 2 2" xfId="8234"/>
    <cellStyle name="Note 9 4 2 2 2" xfId="12777"/>
    <cellStyle name="Note 9 4 2 2 2 2" xfId="22163"/>
    <cellStyle name="Note 9 4 2 2 2 2 2" xfId="40447"/>
    <cellStyle name="Note 9 4 2 2 2 3" xfId="31336"/>
    <cellStyle name="Note 9 4 2 2 3" xfId="17623"/>
    <cellStyle name="Note 9 4 2 2 3 2" xfId="35907"/>
    <cellStyle name="Note 9 4 2 2 4" xfId="26796"/>
    <cellStyle name="Note 9 4 2 3" xfId="10506"/>
    <cellStyle name="Note 9 4 2 3 2" xfId="19892"/>
    <cellStyle name="Note 9 4 2 3 2 2" xfId="38176"/>
    <cellStyle name="Note 9 4 2 3 3" xfId="29065"/>
    <cellStyle name="Note 9 4 2 4" xfId="15353"/>
    <cellStyle name="Note 9 4 2 4 2" xfId="33637"/>
    <cellStyle name="Note 9 4 2 5" xfId="24527"/>
    <cellStyle name="Note 9 5" xfId="368"/>
    <cellStyle name="Note 9 5 2" xfId="5868"/>
    <cellStyle name="Note 9 5 2 2" xfId="8235"/>
    <cellStyle name="Note 9 5 2 2 2" xfId="12778"/>
    <cellStyle name="Note 9 5 2 2 2 2" xfId="22164"/>
    <cellStyle name="Note 9 5 2 2 2 2 2" xfId="40448"/>
    <cellStyle name="Note 9 5 2 2 2 3" xfId="31337"/>
    <cellStyle name="Note 9 5 2 2 3" xfId="17624"/>
    <cellStyle name="Note 9 5 2 2 3 2" xfId="35908"/>
    <cellStyle name="Note 9 5 2 2 4" xfId="26797"/>
    <cellStyle name="Note 9 5 2 3" xfId="10507"/>
    <cellStyle name="Note 9 5 2 3 2" xfId="19893"/>
    <cellStyle name="Note 9 5 2 3 2 2" xfId="38177"/>
    <cellStyle name="Note 9 5 2 3 3" xfId="29066"/>
    <cellStyle name="Note 9 5 2 4" xfId="15354"/>
    <cellStyle name="Note 9 5 2 4 2" xfId="33638"/>
    <cellStyle name="Note 9 5 2 5" xfId="24528"/>
    <cellStyle name="Note 9 6" xfId="369"/>
    <cellStyle name="Note 9 6 2" xfId="5869"/>
    <cellStyle name="Note 9 6 2 2" xfId="8236"/>
    <cellStyle name="Note 9 6 2 2 2" xfId="12779"/>
    <cellStyle name="Note 9 6 2 2 2 2" xfId="22165"/>
    <cellStyle name="Note 9 6 2 2 2 2 2" xfId="40449"/>
    <cellStyle name="Note 9 6 2 2 2 3" xfId="31338"/>
    <cellStyle name="Note 9 6 2 2 3" xfId="17625"/>
    <cellStyle name="Note 9 6 2 2 3 2" xfId="35909"/>
    <cellStyle name="Note 9 6 2 2 4" xfId="26798"/>
    <cellStyle name="Note 9 6 2 3" xfId="10508"/>
    <cellStyle name="Note 9 6 2 3 2" xfId="19894"/>
    <cellStyle name="Note 9 6 2 3 2 2" xfId="38178"/>
    <cellStyle name="Note 9 6 2 3 3" xfId="29067"/>
    <cellStyle name="Note 9 6 2 4" xfId="15355"/>
    <cellStyle name="Note 9 6 2 4 2" xfId="33639"/>
    <cellStyle name="Note 9 6 2 5" xfId="24529"/>
    <cellStyle name="Note 9 7" xfId="370"/>
    <cellStyle name="Note 9 7 2" xfId="5870"/>
    <cellStyle name="Note 9 7 2 2" xfId="8237"/>
    <cellStyle name="Note 9 7 2 2 2" xfId="12780"/>
    <cellStyle name="Note 9 7 2 2 2 2" xfId="22166"/>
    <cellStyle name="Note 9 7 2 2 2 2 2" xfId="40450"/>
    <cellStyle name="Note 9 7 2 2 2 3" xfId="31339"/>
    <cellStyle name="Note 9 7 2 2 3" xfId="17626"/>
    <cellStyle name="Note 9 7 2 2 3 2" xfId="35910"/>
    <cellStyle name="Note 9 7 2 2 4" xfId="26799"/>
    <cellStyle name="Note 9 7 2 3" xfId="10509"/>
    <cellStyle name="Note 9 7 2 3 2" xfId="19895"/>
    <cellStyle name="Note 9 7 2 3 2 2" xfId="38179"/>
    <cellStyle name="Note 9 7 2 3 3" xfId="29068"/>
    <cellStyle name="Note 9 7 2 4" xfId="15356"/>
    <cellStyle name="Note 9 7 2 4 2" xfId="33640"/>
    <cellStyle name="Note 9 7 2 5" xfId="24530"/>
    <cellStyle name="Note 9 8" xfId="371"/>
    <cellStyle name="Note 9 8 2" xfId="5871"/>
    <cellStyle name="Note 9 8 2 2" xfId="8238"/>
    <cellStyle name="Note 9 8 2 2 2" xfId="12781"/>
    <cellStyle name="Note 9 8 2 2 2 2" xfId="22167"/>
    <cellStyle name="Note 9 8 2 2 2 2 2" xfId="40451"/>
    <cellStyle name="Note 9 8 2 2 2 3" xfId="31340"/>
    <cellStyle name="Note 9 8 2 2 3" xfId="17627"/>
    <cellStyle name="Note 9 8 2 2 3 2" xfId="35911"/>
    <cellStyle name="Note 9 8 2 2 4" xfId="26800"/>
    <cellStyle name="Note 9 8 2 3" xfId="10510"/>
    <cellStyle name="Note 9 8 2 3 2" xfId="19896"/>
    <cellStyle name="Note 9 8 2 3 2 2" xfId="38180"/>
    <cellStyle name="Note 9 8 2 3 3" xfId="29069"/>
    <cellStyle name="Note 9 8 2 4" xfId="15357"/>
    <cellStyle name="Note 9 8 2 4 2" xfId="33641"/>
    <cellStyle name="Note 9 8 2 5" xfId="24531"/>
    <cellStyle name="Note 9 9" xfId="372"/>
    <cellStyle name="Note 9 9 2" xfId="5872"/>
    <cellStyle name="Note 9 9 2 2" xfId="8239"/>
    <cellStyle name="Note 9 9 2 2 2" xfId="12782"/>
    <cellStyle name="Note 9 9 2 2 2 2" xfId="22168"/>
    <cellStyle name="Note 9 9 2 2 2 2 2" xfId="40452"/>
    <cellStyle name="Note 9 9 2 2 2 3" xfId="31341"/>
    <cellStyle name="Note 9 9 2 2 3" xfId="17628"/>
    <cellStyle name="Note 9 9 2 2 3 2" xfId="35912"/>
    <cellStyle name="Note 9 9 2 2 4" xfId="26801"/>
    <cellStyle name="Note 9 9 2 3" xfId="10511"/>
    <cellStyle name="Note 9 9 2 3 2" xfId="19897"/>
    <cellStyle name="Note 9 9 2 3 2 2" xfId="38181"/>
    <cellStyle name="Note 9 9 2 3 3" xfId="29070"/>
    <cellStyle name="Note 9 9 2 4" xfId="15358"/>
    <cellStyle name="Note 9 9 2 4 2" xfId="33642"/>
    <cellStyle name="Note 9 9 2 5" xfId="24532"/>
    <cellStyle name="Output" xfId="373" builtinId="21" customBuiltin="1"/>
    <cellStyle name="Output 2" xfId="374"/>
    <cellStyle name="Output 2 2" xfId="375"/>
    <cellStyle name="Output 2 2 2" xfId="5874"/>
    <cellStyle name="Output 2 2 2 2" xfId="8241"/>
    <cellStyle name="Output 2 2 2 2 2" xfId="12784"/>
    <cellStyle name="Output 2 2 2 2 2 2" xfId="22170"/>
    <cellStyle name="Output 2 2 2 2 2 2 2" xfId="40454"/>
    <cellStyle name="Output 2 2 2 2 2 3" xfId="31343"/>
    <cellStyle name="Output 2 2 2 2 3" xfId="17630"/>
    <cellStyle name="Output 2 2 2 2 3 2" xfId="35914"/>
    <cellStyle name="Output 2 2 2 2 4" xfId="26803"/>
    <cellStyle name="Output 2 2 2 3" xfId="10513"/>
    <cellStyle name="Output 2 2 2 3 2" xfId="19899"/>
    <cellStyle name="Output 2 2 2 3 2 2" xfId="38183"/>
    <cellStyle name="Output 2 2 2 3 3" xfId="29072"/>
    <cellStyle name="Output 2 2 2 4" xfId="15360"/>
    <cellStyle name="Output 2 2 2 4 2" xfId="33644"/>
    <cellStyle name="Output 2 2 2 5" xfId="24534"/>
    <cellStyle name="Output 2 3" xfId="376"/>
    <cellStyle name="Output 2 3 2" xfId="5875"/>
    <cellStyle name="Output 2 3 2 2" xfId="8242"/>
    <cellStyle name="Output 2 3 2 2 2" xfId="12785"/>
    <cellStyle name="Output 2 3 2 2 2 2" xfId="22171"/>
    <cellStyle name="Output 2 3 2 2 2 2 2" xfId="40455"/>
    <cellStyle name="Output 2 3 2 2 2 3" xfId="31344"/>
    <cellStyle name="Output 2 3 2 2 3" xfId="17631"/>
    <cellStyle name="Output 2 3 2 2 3 2" xfId="35915"/>
    <cellStyle name="Output 2 3 2 2 4" xfId="26804"/>
    <cellStyle name="Output 2 3 2 3" xfId="10514"/>
    <cellStyle name="Output 2 3 2 3 2" xfId="19900"/>
    <cellStyle name="Output 2 3 2 3 2 2" xfId="38184"/>
    <cellStyle name="Output 2 3 2 3 3" xfId="29073"/>
    <cellStyle name="Output 2 3 2 4" xfId="15361"/>
    <cellStyle name="Output 2 3 2 4 2" xfId="33645"/>
    <cellStyle name="Output 2 3 2 5" xfId="24535"/>
    <cellStyle name="Output 2 4" xfId="377"/>
    <cellStyle name="Output 2 4 2" xfId="5876"/>
    <cellStyle name="Output 2 4 2 2" xfId="8243"/>
    <cellStyle name="Output 2 4 2 2 2" xfId="12786"/>
    <cellStyle name="Output 2 4 2 2 2 2" xfId="22172"/>
    <cellStyle name="Output 2 4 2 2 2 2 2" xfId="40456"/>
    <cellStyle name="Output 2 4 2 2 2 3" xfId="31345"/>
    <cellStyle name="Output 2 4 2 2 3" xfId="17632"/>
    <cellStyle name="Output 2 4 2 2 3 2" xfId="35916"/>
    <cellStyle name="Output 2 4 2 2 4" xfId="26805"/>
    <cellStyle name="Output 2 4 2 3" xfId="10515"/>
    <cellStyle name="Output 2 4 2 3 2" xfId="19901"/>
    <cellStyle name="Output 2 4 2 3 2 2" xfId="38185"/>
    <cellStyle name="Output 2 4 2 3 3" xfId="29074"/>
    <cellStyle name="Output 2 4 2 4" xfId="15362"/>
    <cellStyle name="Output 2 4 2 4 2" xfId="33646"/>
    <cellStyle name="Output 2 4 2 5" xfId="24536"/>
    <cellStyle name="Output 2 5" xfId="4114"/>
    <cellStyle name="Output 2 5 2" xfId="5877"/>
    <cellStyle name="Output 2 5 2 2" xfId="8244"/>
    <cellStyle name="Output 2 5 2 2 2" xfId="12787"/>
    <cellStyle name="Output 2 5 2 2 2 2" xfId="22173"/>
    <cellStyle name="Output 2 5 2 2 2 2 2" xfId="40457"/>
    <cellStyle name="Output 2 5 2 2 2 3" xfId="31346"/>
    <cellStyle name="Output 2 5 2 2 3" xfId="17633"/>
    <cellStyle name="Output 2 5 2 2 3 2" xfId="35917"/>
    <cellStyle name="Output 2 5 2 2 4" xfId="26806"/>
    <cellStyle name="Output 2 5 2 3" xfId="10516"/>
    <cellStyle name="Output 2 5 2 3 2" xfId="19902"/>
    <cellStyle name="Output 2 5 2 3 2 2" xfId="38186"/>
    <cellStyle name="Output 2 5 2 3 3" xfId="29075"/>
    <cellStyle name="Output 2 5 2 4" xfId="15363"/>
    <cellStyle name="Output 2 5 2 4 2" xfId="33647"/>
    <cellStyle name="Output 2 5 2 5" xfId="24537"/>
    <cellStyle name="Output 2 6" xfId="4115"/>
    <cellStyle name="Output 2 6 2" xfId="5878"/>
    <cellStyle name="Output 2 6 2 2" xfId="8245"/>
    <cellStyle name="Output 2 6 2 2 2" xfId="12788"/>
    <cellStyle name="Output 2 6 2 2 2 2" xfId="22174"/>
    <cellStyle name="Output 2 6 2 2 2 2 2" xfId="40458"/>
    <cellStyle name="Output 2 6 2 2 2 3" xfId="31347"/>
    <cellStyle name="Output 2 6 2 2 3" xfId="17634"/>
    <cellStyle name="Output 2 6 2 2 3 2" xfId="35918"/>
    <cellStyle name="Output 2 6 2 2 4" xfId="26807"/>
    <cellStyle name="Output 2 6 2 3" xfId="10517"/>
    <cellStyle name="Output 2 6 2 3 2" xfId="19903"/>
    <cellStyle name="Output 2 6 2 3 2 2" xfId="38187"/>
    <cellStyle name="Output 2 6 2 3 3" xfId="29076"/>
    <cellStyle name="Output 2 6 2 4" xfId="15364"/>
    <cellStyle name="Output 2 6 2 4 2" xfId="33648"/>
    <cellStyle name="Output 2 6 2 5" xfId="24538"/>
    <cellStyle name="Output 2 7" xfId="4116"/>
    <cellStyle name="Output 2 7 2" xfId="5879"/>
    <cellStyle name="Output 2 7 2 2" xfId="8246"/>
    <cellStyle name="Output 2 7 2 2 2" xfId="12789"/>
    <cellStyle name="Output 2 7 2 2 2 2" xfId="22175"/>
    <cellStyle name="Output 2 7 2 2 2 2 2" xfId="40459"/>
    <cellStyle name="Output 2 7 2 2 2 3" xfId="31348"/>
    <cellStyle name="Output 2 7 2 2 3" xfId="17635"/>
    <cellStyle name="Output 2 7 2 2 3 2" xfId="35919"/>
    <cellStyle name="Output 2 7 2 2 4" xfId="26808"/>
    <cellStyle name="Output 2 7 2 3" xfId="10518"/>
    <cellStyle name="Output 2 7 2 3 2" xfId="19904"/>
    <cellStyle name="Output 2 7 2 3 2 2" xfId="38188"/>
    <cellStyle name="Output 2 7 2 3 3" xfId="29077"/>
    <cellStyle name="Output 2 7 2 4" xfId="15365"/>
    <cellStyle name="Output 2 7 2 4 2" xfId="33649"/>
    <cellStyle name="Output 2 7 2 5" xfId="24539"/>
    <cellStyle name="Output 2 8" xfId="4117"/>
    <cellStyle name="Output 2 8 2" xfId="5880"/>
    <cellStyle name="Output 2 8 2 2" xfId="8247"/>
    <cellStyle name="Output 2 8 2 2 2" xfId="12790"/>
    <cellStyle name="Output 2 8 2 2 2 2" xfId="22176"/>
    <cellStyle name="Output 2 8 2 2 2 2 2" xfId="40460"/>
    <cellStyle name="Output 2 8 2 2 2 3" xfId="31349"/>
    <cellStyle name="Output 2 8 2 2 3" xfId="17636"/>
    <cellStyle name="Output 2 8 2 2 3 2" xfId="35920"/>
    <cellStyle name="Output 2 8 2 2 4" xfId="26809"/>
    <cellStyle name="Output 2 8 2 3" xfId="10519"/>
    <cellStyle name="Output 2 8 2 3 2" xfId="19905"/>
    <cellStyle name="Output 2 8 2 3 2 2" xfId="38189"/>
    <cellStyle name="Output 2 8 2 3 3" xfId="29078"/>
    <cellStyle name="Output 2 8 2 4" xfId="15366"/>
    <cellStyle name="Output 2 8 2 4 2" xfId="33650"/>
    <cellStyle name="Output 2 8 2 5" xfId="24540"/>
    <cellStyle name="Output 2 9" xfId="5873"/>
    <cellStyle name="Output 2 9 2" xfId="8240"/>
    <cellStyle name="Output 2 9 2 2" xfId="12783"/>
    <cellStyle name="Output 2 9 2 2 2" xfId="22169"/>
    <cellStyle name="Output 2 9 2 2 2 2" xfId="40453"/>
    <cellStyle name="Output 2 9 2 2 3" xfId="31342"/>
    <cellStyle name="Output 2 9 2 3" xfId="17629"/>
    <cellStyle name="Output 2 9 2 3 2" xfId="35913"/>
    <cellStyle name="Output 2 9 2 4" xfId="26802"/>
    <cellStyle name="Output 2 9 3" xfId="10512"/>
    <cellStyle name="Output 2 9 3 2" xfId="19898"/>
    <cellStyle name="Output 2 9 3 2 2" xfId="38182"/>
    <cellStyle name="Output 2 9 3 3" xfId="29071"/>
    <cellStyle name="Output 2 9 4" xfId="15359"/>
    <cellStyle name="Output 2 9 4 2" xfId="33643"/>
    <cellStyle name="Output 2 9 5" xfId="24533"/>
    <cellStyle name="Output 3" xfId="378"/>
    <cellStyle name="Output 3 2" xfId="5881"/>
    <cellStyle name="Output 3 2 2" xfId="8248"/>
    <cellStyle name="Output 3 2 2 2" xfId="12791"/>
    <cellStyle name="Output 3 2 2 2 2" xfId="22177"/>
    <cellStyle name="Output 3 2 2 2 2 2" xfId="40461"/>
    <cellStyle name="Output 3 2 2 2 3" xfId="31350"/>
    <cellStyle name="Output 3 2 2 3" xfId="17637"/>
    <cellStyle name="Output 3 2 2 3 2" xfId="35921"/>
    <cellStyle name="Output 3 2 2 4" xfId="26810"/>
    <cellStyle name="Output 3 2 3" xfId="10520"/>
    <cellStyle name="Output 3 2 3 2" xfId="19906"/>
    <cellStyle name="Output 3 2 3 2 2" xfId="38190"/>
    <cellStyle name="Output 3 2 3 3" xfId="29079"/>
    <cellStyle name="Output 3 2 4" xfId="15367"/>
    <cellStyle name="Output 3 2 4 2" xfId="33651"/>
    <cellStyle name="Output 3 2 5" xfId="24541"/>
    <cellStyle name="Output 4" xfId="379"/>
    <cellStyle name="Output 4 2" xfId="5882"/>
    <cellStyle name="Output 4 2 2" xfId="8249"/>
    <cellStyle name="Output 4 2 2 2" xfId="12792"/>
    <cellStyle name="Output 4 2 2 2 2" xfId="22178"/>
    <cellStyle name="Output 4 2 2 2 2 2" xfId="40462"/>
    <cellStyle name="Output 4 2 2 2 3" xfId="31351"/>
    <cellStyle name="Output 4 2 2 3" xfId="17638"/>
    <cellStyle name="Output 4 2 2 3 2" xfId="35922"/>
    <cellStyle name="Output 4 2 2 4" xfId="26811"/>
    <cellStyle name="Output 4 2 3" xfId="10521"/>
    <cellStyle name="Output 4 2 3 2" xfId="19907"/>
    <cellStyle name="Output 4 2 3 2 2" xfId="38191"/>
    <cellStyle name="Output 4 2 3 3" xfId="29080"/>
    <cellStyle name="Output 4 2 4" xfId="13710"/>
    <cellStyle name="Output 4 2 5" xfId="15368"/>
    <cellStyle name="Output 4 2 5 2" xfId="33652"/>
    <cellStyle name="Output 4 2 6" xfId="24542"/>
    <cellStyle name="Output 5" xfId="380"/>
    <cellStyle name="Output 5 2" xfId="5883"/>
    <cellStyle name="Output 5 2 2" xfId="8250"/>
    <cellStyle name="Output 5 2 2 2" xfId="12793"/>
    <cellStyle name="Output 5 2 2 2 2" xfId="22179"/>
    <cellStyle name="Output 5 2 2 2 2 2" xfId="40463"/>
    <cellStyle name="Output 5 2 2 2 3" xfId="31352"/>
    <cellStyle name="Output 5 2 2 3" xfId="17639"/>
    <cellStyle name="Output 5 2 2 3 2" xfId="35923"/>
    <cellStyle name="Output 5 2 2 4" xfId="26812"/>
    <cellStyle name="Output 5 2 3" xfId="10522"/>
    <cellStyle name="Output 5 2 3 2" xfId="19908"/>
    <cellStyle name="Output 5 2 3 2 2" xfId="38192"/>
    <cellStyle name="Output 5 2 3 3" xfId="29081"/>
    <cellStyle name="Output 5 2 4" xfId="13711"/>
    <cellStyle name="Output 5 2 5" xfId="15369"/>
    <cellStyle name="Output 5 2 5 2" xfId="33653"/>
    <cellStyle name="Output 5 2 6" xfId="24543"/>
    <cellStyle name="Output 6" xfId="4118"/>
    <cellStyle name="Output 6 2" xfId="5884"/>
    <cellStyle name="Output 6 2 2" xfId="8251"/>
    <cellStyle name="Output 6 2 2 2" xfId="12794"/>
    <cellStyle name="Output 6 2 2 2 2" xfId="22180"/>
    <cellStyle name="Output 6 2 2 2 2 2" xfId="40464"/>
    <cellStyle name="Output 6 2 2 2 3" xfId="31353"/>
    <cellStyle name="Output 6 2 2 3" xfId="17640"/>
    <cellStyle name="Output 6 2 2 3 2" xfId="35924"/>
    <cellStyle name="Output 6 2 2 4" xfId="26813"/>
    <cellStyle name="Output 6 2 3" xfId="10523"/>
    <cellStyle name="Output 6 2 3 2" xfId="19909"/>
    <cellStyle name="Output 6 2 3 2 2" xfId="38193"/>
    <cellStyle name="Output 6 2 3 3" xfId="29082"/>
    <cellStyle name="Output 6 2 4" xfId="13712"/>
    <cellStyle name="Output 6 2 5" xfId="15370"/>
    <cellStyle name="Output 6 2 5 2" xfId="33654"/>
    <cellStyle name="Output 6 2 6" xfId="24544"/>
    <cellStyle name="Output 7" xfId="4119"/>
    <cellStyle name="Output 7 2" xfId="5885"/>
    <cellStyle name="Output 7 2 2" xfId="8252"/>
    <cellStyle name="Output 7 2 2 2" xfId="12795"/>
    <cellStyle name="Output 7 2 2 2 2" xfId="22181"/>
    <cellStyle name="Output 7 2 2 2 2 2" xfId="40465"/>
    <cellStyle name="Output 7 2 2 2 3" xfId="31354"/>
    <cellStyle name="Output 7 2 2 3" xfId="17641"/>
    <cellStyle name="Output 7 2 2 3 2" xfId="35925"/>
    <cellStyle name="Output 7 2 2 4" xfId="26814"/>
    <cellStyle name="Output 7 2 3" xfId="10524"/>
    <cellStyle name="Output 7 2 3 2" xfId="19910"/>
    <cellStyle name="Output 7 2 3 2 2" xfId="38194"/>
    <cellStyle name="Output 7 2 3 3" xfId="29083"/>
    <cellStyle name="Output 7 2 4" xfId="13713"/>
    <cellStyle name="Output 7 2 5" xfId="15371"/>
    <cellStyle name="Output 7 2 5 2" xfId="33655"/>
    <cellStyle name="Output 7 2 6" xfId="24545"/>
    <cellStyle name="Output 8" xfId="4120"/>
    <cellStyle name="Output 8 2" xfId="5886"/>
    <cellStyle name="Output 8 2 2" xfId="8253"/>
    <cellStyle name="Output 8 2 2 2" xfId="12796"/>
    <cellStyle name="Output 8 2 2 2 2" xfId="22182"/>
    <cellStyle name="Output 8 2 2 2 2 2" xfId="40466"/>
    <cellStyle name="Output 8 2 2 2 3" xfId="31355"/>
    <cellStyle name="Output 8 2 2 3" xfId="17642"/>
    <cellStyle name="Output 8 2 2 3 2" xfId="35926"/>
    <cellStyle name="Output 8 2 2 4" xfId="26815"/>
    <cellStyle name="Output 8 2 3" xfId="10525"/>
    <cellStyle name="Output 8 2 3 2" xfId="19911"/>
    <cellStyle name="Output 8 2 3 2 2" xfId="38195"/>
    <cellStyle name="Output 8 2 3 3" xfId="29084"/>
    <cellStyle name="Output 8 2 4" xfId="13714"/>
    <cellStyle name="Output 8 2 5" xfId="15372"/>
    <cellStyle name="Output 8 2 5 2" xfId="33656"/>
    <cellStyle name="Output 8 2 6" xfId="24546"/>
    <cellStyle name="Output 9" xfId="4121"/>
    <cellStyle name="Output 9 2" xfId="5887"/>
    <cellStyle name="Output 9 2 2" xfId="8254"/>
    <cellStyle name="Output 9 2 2 2" xfId="12797"/>
    <cellStyle name="Output 9 2 2 2 2" xfId="22183"/>
    <cellStyle name="Output 9 2 2 2 2 2" xfId="40467"/>
    <cellStyle name="Output 9 2 2 2 3" xfId="31356"/>
    <cellStyle name="Output 9 2 2 3" xfId="17643"/>
    <cellStyle name="Output 9 2 2 3 2" xfId="35927"/>
    <cellStyle name="Output 9 2 2 4" xfId="26816"/>
    <cellStyle name="Output 9 2 3" xfId="10526"/>
    <cellStyle name="Output 9 2 3 2" xfId="19912"/>
    <cellStyle name="Output 9 2 3 2 2" xfId="38196"/>
    <cellStyle name="Output 9 2 3 3" xfId="29085"/>
    <cellStyle name="Output 9 2 4" xfId="15373"/>
    <cellStyle name="Output 9 2 4 2" xfId="33657"/>
    <cellStyle name="Output 9 2 5" xfId="24547"/>
    <cellStyle name="Percent" xfId="381" builtinId="5"/>
    <cellStyle name="Percent 10" xfId="6544"/>
    <cellStyle name="Percent 10 2" xfId="8872"/>
    <cellStyle name="Percent 10 2 2" xfId="13415"/>
    <cellStyle name="Percent 10 2 2 2" xfId="22801"/>
    <cellStyle name="Percent 10 2 2 2 2" xfId="41085"/>
    <cellStyle name="Percent 10 2 2 3" xfId="31974"/>
    <cellStyle name="Percent 10 2 3" xfId="18261"/>
    <cellStyle name="Percent 10 2 3 2" xfId="36545"/>
    <cellStyle name="Percent 10 2 4" xfId="27434"/>
    <cellStyle name="Percent 10 3" xfId="11144"/>
    <cellStyle name="Percent 10 3 2" xfId="20530"/>
    <cellStyle name="Percent 10 3 2 2" xfId="38814"/>
    <cellStyle name="Percent 10 3 3" xfId="29703"/>
    <cellStyle name="Percent 10 4" xfId="15991"/>
    <cellStyle name="Percent 10 4 2" xfId="34275"/>
    <cellStyle name="Percent 10 5" xfId="25165"/>
    <cellStyle name="Percent 11" xfId="4337"/>
    <cellStyle name="Percent 11 2" xfId="4880"/>
    <cellStyle name="Percent 11 2 2" xfId="5889"/>
    <cellStyle name="Percent 11 2 2 2" xfId="8256"/>
    <cellStyle name="Percent 11 2 2 2 2" xfId="12799"/>
    <cellStyle name="Percent 11 2 2 2 2 2" xfId="22185"/>
    <cellStyle name="Percent 11 2 2 2 2 2 2" xfId="40469"/>
    <cellStyle name="Percent 11 2 2 2 2 3" xfId="31358"/>
    <cellStyle name="Percent 11 2 2 2 3" xfId="17645"/>
    <cellStyle name="Percent 11 2 2 2 3 2" xfId="35929"/>
    <cellStyle name="Percent 11 2 2 2 4" xfId="26818"/>
    <cellStyle name="Percent 11 2 2 3" xfId="10528"/>
    <cellStyle name="Percent 11 2 2 3 2" xfId="19914"/>
    <cellStyle name="Percent 11 2 2 3 2 2" xfId="38198"/>
    <cellStyle name="Percent 11 2 2 3 3" xfId="29087"/>
    <cellStyle name="Percent 11 2 2 4" xfId="15375"/>
    <cellStyle name="Percent 11 2 2 4 2" xfId="33659"/>
    <cellStyle name="Percent 11 2 2 5" xfId="24549"/>
    <cellStyle name="Percent 11 2 3" xfId="7318"/>
    <cellStyle name="Percent 11 2 3 2" xfId="11861"/>
    <cellStyle name="Percent 11 2 3 2 2" xfId="21247"/>
    <cellStyle name="Percent 11 2 3 2 2 2" xfId="39531"/>
    <cellStyle name="Percent 11 2 3 2 3" xfId="30420"/>
    <cellStyle name="Percent 11 2 3 3" xfId="16707"/>
    <cellStyle name="Percent 11 2 3 3 2" xfId="34991"/>
    <cellStyle name="Percent 11 2 3 4" xfId="25880"/>
    <cellStyle name="Percent 11 2 4" xfId="9590"/>
    <cellStyle name="Percent 11 2 4 2" xfId="18976"/>
    <cellStyle name="Percent 11 2 4 2 2" xfId="37260"/>
    <cellStyle name="Percent 11 2 4 3" xfId="28149"/>
    <cellStyle name="Percent 11 2 5" xfId="14437"/>
    <cellStyle name="Percent 11 2 5 2" xfId="32721"/>
    <cellStyle name="Percent 11 2 6" xfId="23611"/>
    <cellStyle name="Percent 11 3" xfId="5888"/>
    <cellStyle name="Percent 11 3 2" xfId="8255"/>
    <cellStyle name="Percent 11 3 2 2" xfId="12798"/>
    <cellStyle name="Percent 11 3 2 2 2" xfId="22184"/>
    <cellStyle name="Percent 11 3 2 2 2 2" xfId="40468"/>
    <cellStyle name="Percent 11 3 2 2 3" xfId="31357"/>
    <cellStyle name="Percent 11 3 2 3" xfId="17644"/>
    <cellStyle name="Percent 11 3 2 3 2" xfId="35928"/>
    <cellStyle name="Percent 11 3 2 4" xfId="26817"/>
    <cellStyle name="Percent 11 3 3" xfId="10527"/>
    <cellStyle name="Percent 11 3 3 2" xfId="19913"/>
    <cellStyle name="Percent 11 3 3 2 2" xfId="38197"/>
    <cellStyle name="Percent 11 3 3 3" xfId="29086"/>
    <cellStyle name="Percent 11 3 4" xfId="15374"/>
    <cellStyle name="Percent 11 3 4 2" xfId="33658"/>
    <cellStyle name="Percent 11 3 5" xfId="24548"/>
    <cellStyle name="Percent 11 4" xfId="6968"/>
    <cellStyle name="Percent 11 4 2" xfId="11511"/>
    <cellStyle name="Percent 11 4 2 2" xfId="20897"/>
    <cellStyle name="Percent 11 4 2 2 2" xfId="39181"/>
    <cellStyle name="Percent 11 4 2 3" xfId="30070"/>
    <cellStyle name="Percent 11 4 3" xfId="16357"/>
    <cellStyle name="Percent 11 4 3 2" xfId="34641"/>
    <cellStyle name="Percent 11 4 4" xfId="25530"/>
    <cellStyle name="Percent 11 5" xfId="9240"/>
    <cellStyle name="Percent 11 5 2" xfId="18626"/>
    <cellStyle name="Percent 11 5 2 2" xfId="36910"/>
    <cellStyle name="Percent 11 5 3" xfId="27799"/>
    <cellStyle name="Percent 11 6" xfId="14087"/>
    <cellStyle name="Percent 11 6 2" xfId="32371"/>
    <cellStyle name="Percent 11 7" xfId="23261"/>
    <cellStyle name="Percent 12" xfId="4384"/>
    <cellStyle name="Percent 12 2" xfId="4881"/>
    <cellStyle name="Percent 12 2 2" xfId="5891"/>
    <cellStyle name="Percent 12 2 2 2" xfId="8258"/>
    <cellStyle name="Percent 12 2 2 2 2" xfId="12801"/>
    <cellStyle name="Percent 12 2 2 2 2 2" xfId="22187"/>
    <cellStyle name="Percent 12 2 2 2 2 2 2" xfId="40471"/>
    <cellStyle name="Percent 12 2 2 2 2 3" xfId="31360"/>
    <cellStyle name="Percent 12 2 2 2 3" xfId="17647"/>
    <cellStyle name="Percent 12 2 2 2 3 2" xfId="35931"/>
    <cellStyle name="Percent 12 2 2 2 4" xfId="26820"/>
    <cellStyle name="Percent 12 2 2 3" xfId="10530"/>
    <cellStyle name="Percent 12 2 2 3 2" xfId="19916"/>
    <cellStyle name="Percent 12 2 2 3 2 2" xfId="38200"/>
    <cellStyle name="Percent 12 2 2 3 3" xfId="29089"/>
    <cellStyle name="Percent 12 2 2 4" xfId="15377"/>
    <cellStyle name="Percent 12 2 2 4 2" xfId="33661"/>
    <cellStyle name="Percent 12 2 2 5" xfId="24551"/>
    <cellStyle name="Percent 12 2 3" xfId="7319"/>
    <cellStyle name="Percent 12 2 3 2" xfId="11862"/>
    <cellStyle name="Percent 12 2 3 2 2" xfId="21248"/>
    <cellStyle name="Percent 12 2 3 2 2 2" xfId="39532"/>
    <cellStyle name="Percent 12 2 3 2 3" xfId="30421"/>
    <cellStyle name="Percent 12 2 3 3" xfId="16708"/>
    <cellStyle name="Percent 12 2 3 3 2" xfId="34992"/>
    <cellStyle name="Percent 12 2 3 4" xfId="25881"/>
    <cellStyle name="Percent 12 2 4" xfId="9591"/>
    <cellStyle name="Percent 12 2 4 2" xfId="18977"/>
    <cellStyle name="Percent 12 2 4 2 2" xfId="37261"/>
    <cellStyle name="Percent 12 2 4 3" xfId="28150"/>
    <cellStyle name="Percent 12 2 5" xfId="14438"/>
    <cellStyle name="Percent 12 2 5 2" xfId="32722"/>
    <cellStyle name="Percent 12 2 6" xfId="23612"/>
    <cellStyle name="Percent 12 3" xfId="5890"/>
    <cellStyle name="Percent 12 3 2" xfId="8257"/>
    <cellStyle name="Percent 12 3 2 2" xfId="12800"/>
    <cellStyle name="Percent 12 3 2 2 2" xfId="22186"/>
    <cellStyle name="Percent 12 3 2 2 2 2" xfId="40470"/>
    <cellStyle name="Percent 12 3 2 2 3" xfId="31359"/>
    <cellStyle name="Percent 12 3 2 3" xfId="17646"/>
    <cellStyle name="Percent 12 3 2 3 2" xfId="35930"/>
    <cellStyle name="Percent 12 3 2 4" xfId="26819"/>
    <cellStyle name="Percent 12 3 3" xfId="10529"/>
    <cellStyle name="Percent 12 3 3 2" xfId="19915"/>
    <cellStyle name="Percent 12 3 3 2 2" xfId="38199"/>
    <cellStyle name="Percent 12 3 3 3" xfId="29088"/>
    <cellStyle name="Percent 12 3 4" xfId="15376"/>
    <cellStyle name="Percent 12 3 4 2" xfId="33660"/>
    <cellStyle name="Percent 12 3 5" xfId="24550"/>
    <cellStyle name="Percent 12 4" xfId="6969"/>
    <cellStyle name="Percent 12 4 2" xfId="11512"/>
    <cellStyle name="Percent 12 4 2 2" xfId="20898"/>
    <cellStyle name="Percent 12 4 2 2 2" xfId="39182"/>
    <cellStyle name="Percent 12 4 2 3" xfId="30071"/>
    <cellStyle name="Percent 12 4 3" xfId="16358"/>
    <cellStyle name="Percent 12 4 3 2" xfId="34642"/>
    <cellStyle name="Percent 12 4 4" xfId="25531"/>
    <cellStyle name="Percent 12 5" xfId="9241"/>
    <cellStyle name="Percent 12 5 2" xfId="18627"/>
    <cellStyle name="Percent 12 5 2 2" xfId="36911"/>
    <cellStyle name="Percent 12 5 3" xfId="27800"/>
    <cellStyle name="Percent 12 6" xfId="14088"/>
    <cellStyle name="Percent 12 6 2" xfId="32372"/>
    <cellStyle name="Percent 12 7" xfId="23262"/>
    <cellStyle name="Percent 13" xfId="4446"/>
    <cellStyle name="Percent 13 2" xfId="4886"/>
    <cellStyle name="Percent 13 2 2" xfId="5893"/>
    <cellStyle name="Percent 13 2 2 2" xfId="8260"/>
    <cellStyle name="Percent 13 2 2 2 2" xfId="12803"/>
    <cellStyle name="Percent 13 2 2 2 2 2" xfId="22189"/>
    <cellStyle name="Percent 13 2 2 2 2 2 2" xfId="40473"/>
    <cellStyle name="Percent 13 2 2 2 2 3" xfId="31362"/>
    <cellStyle name="Percent 13 2 2 2 3" xfId="17649"/>
    <cellStyle name="Percent 13 2 2 2 3 2" xfId="35933"/>
    <cellStyle name="Percent 13 2 2 2 4" xfId="26822"/>
    <cellStyle name="Percent 13 2 2 3" xfId="10532"/>
    <cellStyle name="Percent 13 2 2 3 2" xfId="19918"/>
    <cellStyle name="Percent 13 2 2 3 2 2" xfId="38202"/>
    <cellStyle name="Percent 13 2 2 3 3" xfId="29091"/>
    <cellStyle name="Percent 13 2 2 4" xfId="15379"/>
    <cellStyle name="Percent 13 2 2 4 2" xfId="33663"/>
    <cellStyle name="Percent 13 2 2 5" xfId="24553"/>
    <cellStyle name="Percent 13 2 3" xfId="7324"/>
    <cellStyle name="Percent 13 2 3 2" xfId="11867"/>
    <cellStyle name="Percent 13 2 3 2 2" xfId="21253"/>
    <cellStyle name="Percent 13 2 3 2 2 2" xfId="39537"/>
    <cellStyle name="Percent 13 2 3 2 3" xfId="30426"/>
    <cellStyle name="Percent 13 2 3 3" xfId="16713"/>
    <cellStyle name="Percent 13 2 3 3 2" xfId="34997"/>
    <cellStyle name="Percent 13 2 3 4" xfId="25886"/>
    <cellStyle name="Percent 13 2 4" xfId="9596"/>
    <cellStyle name="Percent 13 2 4 2" xfId="18982"/>
    <cellStyle name="Percent 13 2 4 2 2" xfId="37266"/>
    <cellStyle name="Percent 13 2 4 3" xfId="28155"/>
    <cellStyle name="Percent 13 2 5" xfId="14443"/>
    <cellStyle name="Percent 13 2 5 2" xfId="32727"/>
    <cellStyle name="Percent 13 2 6" xfId="23617"/>
    <cellStyle name="Percent 13 3" xfId="5892"/>
    <cellStyle name="Percent 13 3 2" xfId="8259"/>
    <cellStyle name="Percent 13 3 2 2" xfId="12802"/>
    <cellStyle name="Percent 13 3 2 2 2" xfId="22188"/>
    <cellStyle name="Percent 13 3 2 2 2 2" xfId="40472"/>
    <cellStyle name="Percent 13 3 2 2 3" xfId="31361"/>
    <cellStyle name="Percent 13 3 2 3" xfId="17648"/>
    <cellStyle name="Percent 13 3 2 3 2" xfId="35932"/>
    <cellStyle name="Percent 13 3 2 4" xfId="26821"/>
    <cellStyle name="Percent 13 3 3" xfId="10531"/>
    <cellStyle name="Percent 13 3 3 2" xfId="19917"/>
    <cellStyle name="Percent 13 3 3 2 2" xfId="38201"/>
    <cellStyle name="Percent 13 3 3 3" xfId="29090"/>
    <cellStyle name="Percent 13 3 4" xfId="15378"/>
    <cellStyle name="Percent 13 3 4 2" xfId="33662"/>
    <cellStyle name="Percent 13 3 5" xfId="24552"/>
    <cellStyle name="Percent 13 4" xfId="6974"/>
    <cellStyle name="Percent 13 4 2" xfId="11517"/>
    <cellStyle name="Percent 13 4 2 2" xfId="20903"/>
    <cellStyle name="Percent 13 4 2 2 2" xfId="39187"/>
    <cellStyle name="Percent 13 4 2 3" xfId="30076"/>
    <cellStyle name="Percent 13 4 3" xfId="16363"/>
    <cellStyle name="Percent 13 4 3 2" xfId="34647"/>
    <cellStyle name="Percent 13 4 4" xfId="25536"/>
    <cellStyle name="Percent 13 5" xfId="9246"/>
    <cellStyle name="Percent 13 5 2" xfId="18632"/>
    <cellStyle name="Percent 13 5 2 2" xfId="36916"/>
    <cellStyle name="Percent 13 5 3" xfId="27805"/>
    <cellStyle name="Percent 13 6" xfId="14093"/>
    <cellStyle name="Percent 13 6 2" xfId="32377"/>
    <cellStyle name="Percent 13 7" xfId="23267"/>
    <cellStyle name="Percent 14" xfId="4401"/>
    <cellStyle name="Percent 14 2" xfId="4884"/>
    <cellStyle name="Percent 14 2 2" xfId="5895"/>
    <cellStyle name="Percent 14 2 2 2" xfId="8262"/>
    <cellStyle name="Percent 14 2 2 2 2" xfId="12805"/>
    <cellStyle name="Percent 14 2 2 2 2 2" xfId="22191"/>
    <cellStyle name="Percent 14 2 2 2 2 2 2" xfId="40475"/>
    <cellStyle name="Percent 14 2 2 2 2 3" xfId="31364"/>
    <cellStyle name="Percent 14 2 2 2 3" xfId="17651"/>
    <cellStyle name="Percent 14 2 2 2 3 2" xfId="35935"/>
    <cellStyle name="Percent 14 2 2 2 4" xfId="26824"/>
    <cellStyle name="Percent 14 2 2 3" xfId="10534"/>
    <cellStyle name="Percent 14 2 2 3 2" xfId="19920"/>
    <cellStyle name="Percent 14 2 2 3 2 2" xfId="38204"/>
    <cellStyle name="Percent 14 2 2 3 3" xfId="29093"/>
    <cellStyle name="Percent 14 2 2 4" xfId="15381"/>
    <cellStyle name="Percent 14 2 2 4 2" xfId="33665"/>
    <cellStyle name="Percent 14 2 2 5" xfId="24555"/>
    <cellStyle name="Percent 14 2 3" xfId="7322"/>
    <cellStyle name="Percent 14 2 3 2" xfId="11865"/>
    <cellStyle name="Percent 14 2 3 2 2" xfId="21251"/>
    <cellStyle name="Percent 14 2 3 2 2 2" xfId="39535"/>
    <cellStyle name="Percent 14 2 3 2 3" xfId="30424"/>
    <cellStyle name="Percent 14 2 3 3" xfId="16711"/>
    <cellStyle name="Percent 14 2 3 3 2" xfId="34995"/>
    <cellStyle name="Percent 14 2 3 4" xfId="25884"/>
    <cellStyle name="Percent 14 2 4" xfId="9594"/>
    <cellStyle name="Percent 14 2 4 2" xfId="18980"/>
    <cellStyle name="Percent 14 2 4 2 2" xfId="37264"/>
    <cellStyle name="Percent 14 2 4 3" xfId="28153"/>
    <cellStyle name="Percent 14 2 5" xfId="14441"/>
    <cellStyle name="Percent 14 2 5 2" xfId="32725"/>
    <cellStyle name="Percent 14 2 6" xfId="23615"/>
    <cellStyle name="Percent 14 3" xfId="5894"/>
    <cellStyle name="Percent 14 3 2" xfId="8261"/>
    <cellStyle name="Percent 14 3 2 2" xfId="12804"/>
    <cellStyle name="Percent 14 3 2 2 2" xfId="22190"/>
    <cellStyle name="Percent 14 3 2 2 2 2" xfId="40474"/>
    <cellStyle name="Percent 14 3 2 2 3" xfId="31363"/>
    <cellStyle name="Percent 14 3 2 3" xfId="17650"/>
    <cellStyle name="Percent 14 3 2 3 2" xfId="35934"/>
    <cellStyle name="Percent 14 3 2 4" xfId="26823"/>
    <cellStyle name="Percent 14 3 3" xfId="10533"/>
    <cellStyle name="Percent 14 3 3 2" xfId="19919"/>
    <cellStyle name="Percent 14 3 3 2 2" xfId="38203"/>
    <cellStyle name="Percent 14 3 3 3" xfId="29092"/>
    <cellStyle name="Percent 14 3 4" xfId="15380"/>
    <cellStyle name="Percent 14 3 4 2" xfId="33664"/>
    <cellStyle name="Percent 14 3 5" xfId="24554"/>
    <cellStyle name="Percent 14 4" xfId="6972"/>
    <cellStyle name="Percent 14 4 2" xfId="11515"/>
    <cellStyle name="Percent 14 4 2 2" xfId="20901"/>
    <cellStyle name="Percent 14 4 2 2 2" xfId="39185"/>
    <cellStyle name="Percent 14 4 2 3" xfId="30074"/>
    <cellStyle name="Percent 14 4 3" xfId="16361"/>
    <cellStyle name="Percent 14 4 3 2" xfId="34645"/>
    <cellStyle name="Percent 14 4 4" xfId="25534"/>
    <cellStyle name="Percent 14 5" xfId="9244"/>
    <cellStyle name="Percent 14 5 2" xfId="18630"/>
    <cellStyle name="Percent 14 5 2 2" xfId="36914"/>
    <cellStyle name="Percent 14 5 3" xfId="27803"/>
    <cellStyle name="Percent 14 6" xfId="14091"/>
    <cellStyle name="Percent 14 6 2" xfId="32375"/>
    <cellStyle name="Percent 14 7" xfId="23265"/>
    <cellStyle name="Percent 15" xfId="6589"/>
    <cellStyle name="Percent 15 2" xfId="8874"/>
    <cellStyle name="Percent 15 2 2" xfId="13417"/>
    <cellStyle name="Percent 15 2 2 2" xfId="22803"/>
    <cellStyle name="Percent 15 2 2 2 2" xfId="41087"/>
    <cellStyle name="Percent 15 2 2 3" xfId="31976"/>
    <cellStyle name="Percent 15 2 3" xfId="18263"/>
    <cellStyle name="Percent 15 2 3 2" xfId="36547"/>
    <cellStyle name="Percent 15 2 4" xfId="27436"/>
    <cellStyle name="Percent 15 3" xfId="11146"/>
    <cellStyle name="Percent 15 3 2" xfId="20532"/>
    <cellStyle name="Percent 15 3 2 2" xfId="38816"/>
    <cellStyle name="Percent 15 3 3" xfId="29705"/>
    <cellStyle name="Percent 15 4" xfId="15993"/>
    <cellStyle name="Percent 15 4 2" xfId="34277"/>
    <cellStyle name="Percent 15 5" xfId="25167"/>
    <cellStyle name="Percent 16" xfId="6599"/>
    <cellStyle name="Percent 16 10" xfId="15997"/>
    <cellStyle name="Percent 16 10 2" xfId="34281"/>
    <cellStyle name="Percent 16 11" xfId="22849"/>
    <cellStyle name="Percent 16 11 2" xfId="41133"/>
    <cellStyle name="Percent 16 12" xfId="22897"/>
    <cellStyle name="Percent 16 12 2" xfId="41181"/>
    <cellStyle name="Percent 16 13" xfId="22900"/>
    <cellStyle name="Percent 16 14" xfId="41188"/>
    <cellStyle name="Percent 16 15" xfId="41343"/>
    <cellStyle name="Percent 16 16" xfId="41347"/>
    <cellStyle name="Percent 16 2" xfId="6614"/>
    <cellStyle name="Percent 16 2 2" xfId="8883"/>
    <cellStyle name="Percent 16 2 2 2" xfId="13425"/>
    <cellStyle name="Percent 16 2 2 2 2" xfId="22811"/>
    <cellStyle name="Percent 16 2 2 2 2 2" xfId="41095"/>
    <cellStyle name="Percent 16 2 2 2 3" xfId="31984"/>
    <cellStyle name="Percent 16 2 2 3" xfId="18271"/>
    <cellStyle name="Percent 16 2 2 3 2" xfId="36555"/>
    <cellStyle name="Percent 16 2 2 4" xfId="27444"/>
    <cellStyle name="Percent 16 2 3" xfId="11158"/>
    <cellStyle name="Percent 16 2 3 2" xfId="20544"/>
    <cellStyle name="Percent 16 2 3 2 2" xfId="38828"/>
    <cellStyle name="Percent 16 2 3 3" xfId="29717"/>
    <cellStyle name="Percent 16 2 4" xfId="16004"/>
    <cellStyle name="Percent 16 2 4 2" xfId="34288"/>
    <cellStyle name="Percent 16 2 5" xfId="25177"/>
    <cellStyle name="Percent 16 3" xfId="6622"/>
    <cellStyle name="Percent 16 3 2" xfId="11165"/>
    <cellStyle name="Percent 16 3 2 2" xfId="20551"/>
    <cellStyle name="Percent 16 3 2 2 2" xfId="38835"/>
    <cellStyle name="Percent 16 3 2 3" xfId="29724"/>
    <cellStyle name="Percent 16 3 3" xfId="16011"/>
    <cellStyle name="Percent 16 3 3 2" xfId="34295"/>
    <cellStyle name="Percent 16 3 4" xfId="25184"/>
    <cellStyle name="Percent 16 4" xfId="8893"/>
    <cellStyle name="Percent 16 4 2" xfId="13433"/>
    <cellStyle name="Percent 16 4 2 2" xfId="22819"/>
    <cellStyle name="Percent 16 4 2 2 2" xfId="41103"/>
    <cellStyle name="Percent 16 4 2 3" xfId="31992"/>
    <cellStyle name="Percent 16 4 3" xfId="18279"/>
    <cellStyle name="Percent 16 4 3 2" xfId="36563"/>
    <cellStyle name="Percent 16 4 4" xfId="27452"/>
    <cellStyle name="Percent 16 5" xfId="11150"/>
    <cellStyle name="Percent 16 5 2" xfId="20536"/>
    <cellStyle name="Percent 16 5 2 2" xfId="38820"/>
    <cellStyle name="Percent 16 5 3" xfId="29709"/>
    <cellStyle name="Percent 16 6" xfId="13442"/>
    <cellStyle name="Percent 16 6 2" xfId="22827"/>
    <cellStyle name="Percent 16 6 2 2" xfId="41111"/>
    <cellStyle name="Percent 16 6 3" xfId="32000"/>
    <cellStyle name="Percent 16 7" xfId="13455"/>
    <cellStyle name="Percent 16 7 2" xfId="22833"/>
    <cellStyle name="Percent 16 7 2 2" xfId="41117"/>
    <cellStyle name="Percent 16 7 3" xfId="32006"/>
    <cellStyle name="Percent 16 8" xfId="13733"/>
    <cellStyle name="Percent 16 8 2" xfId="22843"/>
    <cellStyle name="Percent 16 8 2 2" xfId="41127"/>
    <cellStyle name="Percent 16 8 3" xfId="32017"/>
    <cellStyle name="Percent 16 9" xfId="13741"/>
    <cellStyle name="Percent 16 9 2" xfId="32025"/>
    <cellStyle name="Percent 17" xfId="6609"/>
    <cellStyle name="Percent 17 2" xfId="6626"/>
    <cellStyle name="Percent 17 2 2" xfId="11169"/>
    <cellStyle name="Percent 17 2 2 2" xfId="20555"/>
    <cellStyle name="Percent 17 2 2 2 2" xfId="38839"/>
    <cellStyle name="Percent 17 2 2 3" xfId="29728"/>
    <cellStyle name="Percent 17 2 3" xfId="16015"/>
    <cellStyle name="Percent 17 2 3 2" xfId="34299"/>
    <cellStyle name="Percent 17 2 4" xfId="25188"/>
    <cellStyle name="Percent 17 3" xfId="11153"/>
    <cellStyle name="Percent 17 3 2" xfId="20539"/>
    <cellStyle name="Percent 17 3 2 2" xfId="38823"/>
    <cellStyle name="Percent 17 3 3" xfId="29712"/>
    <cellStyle name="Percent 17 4" xfId="15999"/>
    <cellStyle name="Percent 17 4 2" xfId="34283"/>
    <cellStyle name="Percent 17 5" xfId="25172"/>
    <cellStyle name="Percent 18" xfId="6619"/>
    <cellStyle name="Percent 18 2" xfId="11162"/>
    <cellStyle name="Percent 18 2 2" xfId="20548"/>
    <cellStyle name="Percent 18 2 2 2" xfId="38832"/>
    <cellStyle name="Percent 18 2 3" xfId="29721"/>
    <cellStyle name="Percent 18 3" xfId="16008"/>
    <cellStyle name="Percent 18 3 2" xfId="34292"/>
    <cellStyle name="Percent 18 4" xfId="25181"/>
    <cellStyle name="Percent 19" xfId="8890"/>
    <cellStyle name="Percent 19 2" xfId="13430"/>
    <cellStyle name="Percent 19 2 2" xfId="22816"/>
    <cellStyle name="Percent 19 2 2 2" xfId="41100"/>
    <cellStyle name="Percent 19 2 3" xfId="31989"/>
    <cellStyle name="Percent 19 3" xfId="18276"/>
    <cellStyle name="Percent 19 3 2" xfId="36560"/>
    <cellStyle name="Percent 19 4" xfId="27449"/>
    <cellStyle name="Percent 2" xfId="421"/>
    <cellStyle name="Percent 2 10" xfId="1380"/>
    <cellStyle name="Percent 2 10 2" xfId="5896"/>
    <cellStyle name="Percent 2 10 2 2" xfId="8263"/>
    <cellStyle name="Percent 2 10 2 2 2" xfId="12806"/>
    <cellStyle name="Percent 2 10 2 2 2 2" xfId="22192"/>
    <cellStyle name="Percent 2 10 2 2 2 2 2" xfId="40476"/>
    <cellStyle name="Percent 2 10 2 2 2 3" xfId="31365"/>
    <cellStyle name="Percent 2 10 2 2 3" xfId="17652"/>
    <cellStyle name="Percent 2 10 2 2 3 2" xfId="35936"/>
    <cellStyle name="Percent 2 10 2 2 4" xfId="26825"/>
    <cellStyle name="Percent 2 10 2 3" xfId="10535"/>
    <cellStyle name="Percent 2 10 2 3 2" xfId="19921"/>
    <cellStyle name="Percent 2 10 2 3 2 2" xfId="38205"/>
    <cellStyle name="Percent 2 10 2 3 3" xfId="29094"/>
    <cellStyle name="Percent 2 10 2 4" xfId="15382"/>
    <cellStyle name="Percent 2 10 2 4 2" xfId="33666"/>
    <cellStyle name="Percent 2 10 2 5" xfId="24556"/>
    <cellStyle name="Percent 2 11" xfId="1403"/>
    <cellStyle name="Percent 2 11 2" xfId="5897"/>
    <cellStyle name="Percent 2 11 2 2" xfId="8264"/>
    <cellStyle name="Percent 2 11 2 2 2" xfId="12807"/>
    <cellStyle name="Percent 2 11 2 2 2 2" xfId="22193"/>
    <cellStyle name="Percent 2 11 2 2 2 2 2" xfId="40477"/>
    <cellStyle name="Percent 2 11 2 2 2 3" xfId="31366"/>
    <cellStyle name="Percent 2 11 2 2 3" xfId="17653"/>
    <cellStyle name="Percent 2 11 2 2 3 2" xfId="35937"/>
    <cellStyle name="Percent 2 11 2 2 4" xfId="26826"/>
    <cellStyle name="Percent 2 11 2 3" xfId="10536"/>
    <cellStyle name="Percent 2 11 2 3 2" xfId="19922"/>
    <cellStyle name="Percent 2 11 2 3 2 2" xfId="38206"/>
    <cellStyle name="Percent 2 11 2 3 3" xfId="29095"/>
    <cellStyle name="Percent 2 11 2 4" xfId="15383"/>
    <cellStyle name="Percent 2 11 2 4 2" xfId="33667"/>
    <cellStyle name="Percent 2 11 2 5" xfId="24557"/>
    <cellStyle name="Percent 2 12" xfId="1431"/>
    <cellStyle name="Percent 2 12 2" xfId="5898"/>
    <cellStyle name="Percent 2 12 2 2" xfId="8265"/>
    <cellStyle name="Percent 2 12 2 2 2" xfId="12808"/>
    <cellStyle name="Percent 2 12 2 2 2 2" xfId="22194"/>
    <cellStyle name="Percent 2 12 2 2 2 2 2" xfId="40478"/>
    <cellStyle name="Percent 2 12 2 2 2 3" xfId="31367"/>
    <cellStyle name="Percent 2 12 2 2 3" xfId="17654"/>
    <cellStyle name="Percent 2 12 2 2 3 2" xfId="35938"/>
    <cellStyle name="Percent 2 12 2 2 4" xfId="26827"/>
    <cellStyle name="Percent 2 12 2 3" xfId="10537"/>
    <cellStyle name="Percent 2 12 2 3 2" xfId="19923"/>
    <cellStyle name="Percent 2 12 2 3 2 2" xfId="38207"/>
    <cellStyle name="Percent 2 12 2 3 3" xfId="29096"/>
    <cellStyle name="Percent 2 12 2 4" xfId="15384"/>
    <cellStyle name="Percent 2 12 2 4 2" xfId="33668"/>
    <cellStyle name="Percent 2 12 2 5" xfId="24558"/>
    <cellStyle name="Percent 2 13" xfId="1453"/>
    <cellStyle name="Percent 2 13 2" xfId="5899"/>
    <cellStyle name="Percent 2 13 2 2" xfId="8266"/>
    <cellStyle name="Percent 2 13 2 2 2" xfId="12809"/>
    <cellStyle name="Percent 2 13 2 2 2 2" xfId="22195"/>
    <cellStyle name="Percent 2 13 2 2 2 2 2" xfId="40479"/>
    <cellStyle name="Percent 2 13 2 2 2 3" xfId="31368"/>
    <cellStyle name="Percent 2 13 2 2 3" xfId="17655"/>
    <cellStyle name="Percent 2 13 2 2 3 2" xfId="35939"/>
    <cellStyle name="Percent 2 13 2 2 4" xfId="26828"/>
    <cellStyle name="Percent 2 13 2 3" xfId="10538"/>
    <cellStyle name="Percent 2 13 2 3 2" xfId="19924"/>
    <cellStyle name="Percent 2 13 2 3 2 2" xfId="38208"/>
    <cellStyle name="Percent 2 13 2 3 3" xfId="29097"/>
    <cellStyle name="Percent 2 13 2 4" xfId="15385"/>
    <cellStyle name="Percent 2 13 2 4 2" xfId="33669"/>
    <cellStyle name="Percent 2 13 2 5" xfId="24559"/>
    <cellStyle name="Percent 2 14" xfId="1466"/>
    <cellStyle name="Percent 2 14 2" xfId="5900"/>
    <cellStyle name="Percent 2 14 2 2" xfId="8267"/>
    <cellStyle name="Percent 2 14 2 2 2" xfId="12810"/>
    <cellStyle name="Percent 2 14 2 2 2 2" xfId="22196"/>
    <cellStyle name="Percent 2 14 2 2 2 2 2" xfId="40480"/>
    <cellStyle name="Percent 2 14 2 2 2 3" xfId="31369"/>
    <cellStyle name="Percent 2 14 2 2 3" xfId="17656"/>
    <cellStyle name="Percent 2 14 2 2 3 2" xfId="35940"/>
    <cellStyle name="Percent 2 14 2 2 4" xfId="26829"/>
    <cellStyle name="Percent 2 14 2 3" xfId="10539"/>
    <cellStyle name="Percent 2 14 2 3 2" xfId="19925"/>
    <cellStyle name="Percent 2 14 2 3 2 2" xfId="38209"/>
    <cellStyle name="Percent 2 14 2 3 3" xfId="29098"/>
    <cellStyle name="Percent 2 14 2 4" xfId="15386"/>
    <cellStyle name="Percent 2 14 2 4 2" xfId="33670"/>
    <cellStyle name="Percent 2 14 2 5" xfId="24560"/>
    <cellStyle name="Percent 2 15" xfId="1494"/>
    <cellStyle name="Percent 2 15 2" xfId="5901"/>
    <cellStyle name="Percent 2 15 2 2" xfId="8268"/>
    <cellStyle name="Percent 2 15 2 2 2" xfId="12811"/>
    <cellStyle name="Percent 2 15 2 2 2 2" xfId="22197"/>
    <cellStyle name="Percent 2 15 2 2 2 2 2" xfId="40481"/>
    <cellStyle name="Percent 2 15 2 2 2 3" xfId="31370"/>
    <cellStyle name="Percent 2 15 2 2 3" xfId="17657"/>
    <cellStyle name="Percent 2 15 2 2 3 2" xfId="35941"/>
    <cellStyle name="Percent 2 15 2 2 4" xfId="26830"/>
    <cellStyle name="Percent 2 15 2 3" xfId="10540"/>
    <cellStyle name="Percent 2 15 2 3 2" xfId="19926"/>
    <cellStyle name="Percent 2 15 2 3 2 2" xfId="38210"/>
    <cellStyle name="Percent 2 15 2 3 3" xfId="29099"/>
    <cellStyle name="Percent 2 15 2 4" xfId="15387"/>
    <cellStyle name="Percent 2 15 2 4 2" xfId="33671"/>
    <cellStyle name="Percent 2 15 2 5" xfId="24561"/>
    <cellStyle name="Percent 2 16" xfId="1592"/>
    <cellStyle name="Percent 2 16 2" xfId="5902"/>
    <cellStyle name="Percent 2 16 2 2" xfId="8269"/>
    <cellStyle name="Percent 2 16 2 2 2" xfId="12812"/>
    <cellStyle name="Percent 2 16 2 2 2 2" xfId="22198"/>
    <cellStyle name="Percent 2 16 2 2 2 2 2" xfId="40482"/>
    <cellStyle name="Percent 2 16 2 2 2 3" xfId="31371"/>
    <cellStyle name="Percent 2 16 2 2 3" xfId="17658"/>
    <cellStyle name="Percent 2 16 2 2 3 2" xfId="35942"/>
    <cellStyle name="Percent 2 16 2 2 4" xfId="26831"/>
    <cellStyle name="Percent 2 16 2 3" xfId="10541"/>
    <cellStyle name="Percent 2 16 2 3 2" xfId="19927"/>
    <cellStyle name="Percent 2 16 2 3 2 2" xfId="38211"/>
    <cellStyle name="Percent 2 16 2 3 3" xfId="29100"/>
    <cellStyle name="Percent 2 16 2 4" xfId="15388"/>
    <cellStyle name="Percent 2 16 2 4 2" xfId="33672"/>
    <cellStyle name="Percent 2 16 2 5" xfId="24562"/>
    <cellStyle name="Percent 2 17" xfId="1661"/>
    <cellStyle name="Percent 2 17 2" xfId="5903"/>
    <cellStyle name="Percent 2 17 2 2" xfId="8270"/>
    <cellStyle name="Percent 2 17 2 2 2" xfId="12813"/>
    <cellStyle name="Percent 2 17 2 2 2 2" xfId="22199"/>
    <cellStyle name="Percent 2 17 2 2 2 2 2" xfId="40483"/>
    <cellStyle name="Percent 2 17 2 2 2 3" xfId="31372"/>
    <cellStyle name="Percent 2 17 2 2 3" xfId="17659"/>
    <cellStyle name="Percent 2 17 2 2 3 2" xfId="35943"/>
    <cellStyle name="Percent 2 17 2 2 4" xfId="26832"/>
    <cellStyle name="Percent 2 17 2 3" xfId="10542"/>
    <cellStyle name="Percent 2 17 2 3 2" xfId="19928"/>
    <cellStyle name="Percent 2 17 2 3 2 2" xfId="38212"/>
    <cellStyle name="Percent 2 17 2 3 3" xfId="29101"/>
    <cellStyle name="Percent 2 17 2 4" xfId="15389"/>
    <cellStyle name="Percent 2 17 2 4 2" xfId="33673"/>
    <cellStyle name="Percent 2 17 2 5" xfId="24563"/>
    <cellStyle name="Percent 2 18" xfId="1643"/>
    <cellStyle name="Percent 2 18 2" xfId="5904"/>
    <cellStyle name="Percent 2 18 2 2" xfId="8271"/>
    <cellStyle name="Percent 2 18 2 2 2" xfId="12814"/>
    <cellStyle name="Percent 2 18 2 2 2 2" xfId="22200"/>
    <cellStyle name="Percent 2 18 2 2 2 2 2" xfId="40484"/>
    <cellStyle name="Percent 2 18 2 2 2 3" xfId="31373"/>
    <cellStyle name="Percent 2 18 2 2 3" xfId="17660"/>
    <cellStyle name="Percent 2 18 2 2 3 2" xfId="35944"/>
    <cellStyle name="Percent 2 18 2 2 4" xfId="26833"/>
    <cellStyle name="Percent 2 18 2 3" xfId="10543"/>
    <cellStyle name="Percent 2 18 2 3 2" xfId="19929"/>
    <cellStyle name="Percent 2 18 2 3 2 2" xfId="38213"/>
    <cellStyle name="Percent 2 18 2 3 3" xfId="29102"/>
    <cellStyle name="Percent 2 18 2 4" xfId="15390"/>
    <cellStyle name="Percent 2 18 2 4 2" xfId="33674"/>
    <cellStyle name="Percent 2 18 2 5" xfId="24564"/>
    <cellStyle name="Percent 2 19" xfId="1697"/>
    <cellStyle name="Percent 2 19 2" xfId="5905"/>
    <cellStyle name="Percent 2 19 2 2" xfId="8272"/>
    <cellStyle name="Percent 2 19 2 2 2" xfId="12815"/>
    <cellStyle name="Percent 2 19 2 2 2 2" xfId="22201"/>
    <cellStyle name="Percent 2 19 2 2 2 2 2" xfId="40485"/>
    <cellStyle name="Percent 2 19 2 2 2 3" xfId="31374"/>
    <cellStyle name="Percent 2 19 2 2 3" xfId="17661"/>
    <cellStyle name="Percent 2 19 2 2 3 2" xfId="35945"/>
    <cellStyle name="Percent 2 19 2 2 4" xfId="26834"/>
    <cellStyle name="Percent 2 19 2 3" xfId="10544"/>
    <cellStyle name="Percent 2 19 2 3 2" xfId="19930"/>
    <cellStyle name="Percent 2 19 2 3 2 2" xfId="38214"/>
    <cellStyle name="Percent 2 19 2 3 3" xfId="29103"/>
    <cellStyle name="Percent 2 19 2 4" xfId="15391"/>
    <cellStyle name="Percent 2 19 2 4 2" xfId="33675"/>
    <cellStyle name="Percent 2 19 2 5" xfId="24565"/>
    <cellStyle name="Percent 2 2" xfId="382"/>
    <cellStyle name="Percent 2 2 10" xfId="1200"/>
    <cellStyle name="Percent 2 2 10 2" xfId="5907"/>
    <cellStyle name="Percent 2 2 10 2 2" xfId="8274"/>
    <cellStyle name="Percent 2 2 10 2 2 2" xfId="12817"/>
    <cellStyle name="Percent 2 2 10 2 2 2 2" xfId="22203"/>
    <cellStyle name="Percent 2 2 10 2 2 2 2 2" xfId="40487"/>
    <cellStyle name="Percent 2 2 10 2 2 2 3" xfId="31376"/>
    <cellStyle name="Percent 2 2 10 2 2 3" xfId="17663"/>
    <cellStyle name="Percent 2 2 10 2 2 3 2" xfId="35947"/>
    <cellStyle name="Percent 2 2 10 2 2 4" xfId="26836"/>
    <cellStyle name="Percent 2 2 10 2 3" xfId="10546"/>
    <cellStyle name="Percent 2 2 10 2 3 2" xfId="19932"/>
    <cellStyle name="Percent 2 2 10 2 3 2 2" xfId="38216"/>
    <cellStyle name="Percent 2 2 10 2 3 3" xfId="29105"/>
    <cellStyle name="Percent 2 2 10 2 4" xfId="15393"/>
    <cellStyle name="Percent 2 2 10 2 4 2" xfId="33677"/>
    <cellStyle name="Percent 2 2 10 2 5" xfId="24567"/>
    <cellStyle name="Percent 2 2 11" xfId="1579"/>
    <cellStyle name="Percent 2 2 11 2" xfId="5908"/>
    <cellStyle name="Percent 2 2 11 2 2" xfId="8275"/>
    <cellStyle name="Percent 2 2 11 2 2 2" xfId="12818"/>
    <cellStyle name="Percent 2 2 11 2 2 2 2" xfId="22204"/>
    <cellStyle name="Percent 2 2 11 2 2 2 2 2" xfId="40488"/>
    <cellStyle name="Percent 2 2 11 2 2 2 3" xfId="31377"/>
    <cellStyle name="Percent 2 2 11 2 2 3" xfId="17664"/>
    <cellStyle name="Percent 2 2 11 2 2 3 2" xfId="35948"/>
    <cellStyle name="Percent 2 2 11 2 2 4" xfId="26837"/>
    <cellStyle name="Percent 2 2 11 2 3" xfId="10547"/>
    <cellStyle name="Percent 2 2 11 2 3 2" xfId="19933"/>
    <cellStyle name="Percent 2 2 11 2 3 2 2" xfId="38217"/>
    <cellStyle name="Percent 2 2 11 2 3 3" xfId="29106"/>
    <cellStyle name="Percent 2 2 11 2 4" xfId="15394"/>
    <cellStyle name="Percent 2 2 11 2 4 2" xfId="33678"/>
    <cellStyle name="Percent 2 2 11 2 5" xfId="24568"/>
    <cellStyle name="Percent 2 2 12" xfId="2047"/>
    <cellStyle name="Percent 2 2 12 2" xfId="5909"/>
    <cellStyle name="Percent 2 2 12 2 2" xfId="8276"/>
    <cellStyle name="Percent 2 2 12 2 2 2" xfId="12819"/>
    <cellStyle name="Percent 2 2 12 2 2 2 2" xfId="22205"/>
    <cellStyle name="Percent 2 2 12 2 2 2 2 2" xfId="40489"/>
    <cellStyle name="Percent 2 2 12 2 2 2 3" xfId="31378"/>
    <cellStyle name="Percent 2 2 12 2 2 3" xfId="17665"/>
    <cellStyle name="Percent 2 2 12 2 2 3 2" xfId="35949"/>
    <cellStyle name="Percent 2 2 12 2 2 4" xfId="26838"/>
    <cellStyle name="Percent 2 2 12 2 3" xfId="10548"/>
    <cellStyle name="Percent 2 2 12 2 3 2" xfId="19934"/>
    <cellStyle name="Percent 2 2 12 2 3 2 2" xfId="38218"/>
    <cellStyle name="Percent 2 2 12 2 3 3" xfId="29107"/>
    <cellStyle name="Percent 2 2 12 2 4" xfId="15395"/>
    <cellStyle name="Percent 2 2 12 2 4 2" xfId="33679"/>
    <cellStyle name="Percent 2 2 12 2 5" xfId="24569"/>
    <cellStyle name="Percent 2 2 13" xfId="1879"/>
    <cellStyle name="Percent 2 2 13 2" xfId="5910"/>
    <cellStyle name="Percent 2 2 13 2 2" xfId="8277"/>
    <cellStyle name="Percent 2 2 13 2 2 2" xfId="12820"/>
    <cellStyle name="Percent 2 2 13 2 2 2 2" xfId="22206"/>
    <cellStyle name="Percent 2 2 13 2 2 2 2 2" xfId="40490"/>
    <cellStyle name="Percent 2 2 13 2 2 2 3" xfId="31379"/>
    <cellStyle name="Percent 2 2 13 2 2 3" xfId="17666"/>
    <cellStyle name="Percent 2 2 13 2 2 3 2" xfId="35950"/>
    <cellStyle name="Percent 2 2 13 2 2 4" xfId="26839"/>
    <cellStyle name="Percent 2 2 13 2 3" xfId="10549"/>
    <cellStyle name="Percent 2 2 13 2 3 2" xfId="19935"/>
    <cellStyle name="Percent 2 2 13 2 3 2 2" xfId="38219"/>
    <cellStyle name="Percent 2 2 13 2 3 3" xfId="29108"/>
    <cellStyle name="Percent 2 2 13 2 4" xfId="15396"/>
    <cellStyle name="Percent 2 2 13 2 4 2" xfId="33680"/>
    <cellStyle name="Percent 2 2 13 2 5" xfId="24570"/>
    <cellStyle name="Percent 2 2 14" xfId="2136"/>
    <cellStyle name="Percent 2 2 14 2" xfId="5911"/>
    <cellStyle name="Percent 2 2 14 2 2" xfId="8278"/>
    <cellStyle name="Percent 2 2 14 2 2 2" xfId="12821"/>
    <cellStyle name="Percent 2 2 14 2 2 2 2" xfId="22207"/>
    <cellStyle name="Percent 2 2 14 2 2 2 2 2" xfId="40491"/>
    <cellStyle name="Percent 2 2 14 2 2 2 3" xfId="31380"/>
    <cellStyle name="Percent 2 2 14 2 2 3" xfId="17667"/>
    <cellStyle name="Percent 2 2 14 2 2 3 2" xfId="35951"/>
    <cellStyle name="Percent 2 2 14 2 2 4" xfId="26840"/>
    <cellStyle name="Percent 2 2 14 2 3" xfId="10550"/>
    <cellStyle name="Percent 2 2 14 2 3 2" xfId="19936"/>
    <cellStyle name="Percent 2 2 14 2 3 2 2" xfId="38220"/>
    <cellStyle name="Percent 2 2 14 2 3 3" xfId="29109"/>
    <cellStyle name="Percent 2 2 14 2 4" xfId="15397"/>
    <cellStyle name="Percent 2 2 14 2 4 2" xfId="33681"/>
    <cellStyle name="Percent 2 2 14 2 5" xfId="24571"/>
    <cellStyle name="Percent 2 2 15" xfId="1951"/>
    <cellStyle name="Percent 2 2 15 2" xfId="5912"/>
    <cellStyle name="Percent 2 2 15 2 2" xfId="8279"/>
    <cellStyle name="Percent 2 2 15 2 2 2" xfId="12822"/>
    <cellStyle name="Percent 2 2 15 2 2 2 2" xfId="22208"/>
    <cellStyle name="Percent 2 2 15 2 2 2 2 2" xfId="40492"/>
    <cellStyle name="Percent 2 2 15 2 2 2 3" xfId="31381"/>
    <cellStyle name="Percent 2 2 15 2 2 3" xfId="17668"/>
    <cellStyle name="Percent 2 2 15 2 2 3 2" xfId="35952"/>
    <cellStyle name="Percent 2 2 15 2 2 4" xfId="26841"/>
    <cellStyle name="Percent 2 2 15 2 3" xfId="10551"/>
    <cellStyle name="Percent 2 2 15 2 3 2" xfId="19937"/>
    <cellStyle name="Percent 2 2 15 2 3 2 2" xfId="38221"/>
    <cellStyle name="Percent 2 2 15 2 3 3" xfId="29110"/>
    <cellStyle name="Percent 2 2 15 2 4" xfId="15398"/>
    <cellStyle name="Percent 2 2 15 2 4 2" xfId="33682"/>
    <cellStyle name="Percent 2 2 15 2 5" xfId="24572"/>
    <cellStyle name="Percent 2 2 16" xfId="1953"/>
    <cellStyle name="Percent 2 2 16 2" xfId="5913"/>
    <cellStyle name="Percent 2 2 16 2 2" xfId="8280"/>
    <cellStyle name="Percent 2 2 16 2 2 2" xfId="12823"/>
    <cellStyle name="Percent 2 2 16 2 2 2 2" xfId="22209"/>
    <cellStyle name="Percent 2 2 16 2 2 2 2 2" xfId="40493"/>
    <cellStyle name="Percent 2 2 16 2 2 2 3" xfId="31382"/>
    <cellStyle name="Percent 2 2 16 2 2 3" xfId="17669"/>
    <cellStyle name="Percent 2 2 16 2 2 3 2" xfId="35953"/>
    <cellStyle name="Percent 2 2 16 2 2 4" xfId="26842"/>
    <cellStyle name="Percent 2 2 16 2 3" xfId="10552"/>
    <cellStyle name="Percent 2 2 16 2 3 2" xfId="19938"/>
    <cellStyle name="Percent 2 2 16 2 3 2 2" xfId="38222"/>
    <cellStyle name="Percent 2 2 16 2 3 3" xfId="29111"/>
    <cellStyle name="Percent 2 2 16 2 4" xfId="15399"/>
    <cellStyle name="Percent 2 2 16 2 4 2" xfId="33683"/>
    <cellStyle name="Percent 2 2 16 2 5" xfId="24573"/>
    <cellStyle name="Percent 2 2 17" xfId="2219"/>
    <cellStyle name="Percent 2 2 17 2" xfId="5914"/>
    <cellStyle name="Percent 2 2 17 2 2" xfId="8281"/>
    <cellStyle name="Percent 2 2 17 2 2 2" xfId="12824"/>
    <cellStyle name="Percent 2 2 17 2 2 2 2" xfId="22210"/>
    <cellStyle name="Percent 2 2 17 2 2 2 2 2" xfId="40494"/>
    <cellStyle name="Percent 2 2 17 2 2 2 3" xfId="31383"/>
    <cellStyle name="Percent 2 2 17 2 2 3" xfId="17670"/>
    <cellStyle name="Percent 2 2 17 2 2 3 2" xfId="35954"/>
    <cellStyle name="Percent 2 2 17 2 2 4" xfId="26843"/>
    <cellStyle name="Percent 2 2 17 2 3" xfId="10553"/>
    <cellStyle name="Percent 2 2 17 2 3 2" xfId="19939"/>
    <cellStyle name="Percent 2 2 17 2 3 2 2" xfId="38223"/>
    <cellStyle name="Percent 2 2 17 2 3 3" xfId="29112"/>
    <cellStyle name="Percent 2 2 17 2 4" xfId="15400"/>
    <cellStyle name="Percent 2 2 17 2 4 2" xfId="33684"/>
    <cellStyle name="Percent 2 2 17 2 5" xfId="24574"/>
    <cellStyle name="Percent 2 2 18" xfId="2340"/>
    <cellStyle name="Percent 2 2 18 2" xfId="5915"/>
    <cellStyle name="Percent 2 2 18 2 2" xfId="8282"/>
    <cellStyle name="Percent 2 2 18 2 2 2" xfId="12825"/>
    <cellStyle name="Percent 2 2 18 2 2 2 2" xfId="22211"/>
    <cellStyle name="Percent 2 2 18 2 2 2 2 2" xfId="40495"/>
    <cellStyle name="Percent 2 2 18 2 2 2 3" xfId="31384"/>
    <cellStyle name="Percent 2 2 18 2 2 3" xfId="17671"/>
    <cellStyle name="Percent 2 2 18 2 2 3 2" xfId="35955"/>
    <cellStyle name="Percent 2 2 18 2 2 4" xfId="26844"/>
    <cellStyle name="Percent 2 2 18 2 3" xfId="10554"/>
    <cellStyle name="Percent 2 2 18 2 3 2" xfId="19940"/>
    <cellStyle name="Percent 2 2 18 2 3 2 2" xfId="38224"/>
    <cellStyle name="Percent 2 2 18 2 3 3" xfId="29113"/>
    <cellStyle name="Percent 2 2 18 2 4" xfId="15401"/>
    <cellStyle name="Percent 2 2 18 2 4 2" xfId="33685"/>
    <cellStyle name="Percent 2 2 18 2 5" xfId="24575"/>
    <cellStyle name="Percent 2 2 19" xfId="2668"/>
    <cellStyle name="Percent 2 2 19 2" xfId="5916"/>
    <cellStyle name="Percent 2 2 19 2 2" xfId="8283"/>
    <cellStyle name="Percent 2 2 19 2 2 2" xfId="12826"/>
    <cellStyle name="Percent 2 2 19 2 2 2 2" xfId="22212"/>
    <cellStyle name="Percent 2 2 19 2 2 2 2 2" xfId="40496"/>
    <cellStyle name="Percent 2 2 19 2 2 2 3" xfId="31385"/>
    <cellStyle name="Percent 2 2 19 2 2 3" xfId="17672"/>
    <cellStyle name="Percent 2 2 19 2 2 3 2" xfId="35956"/>
    <cellStyle name="Percent 2 2 19 2 2 4" xfId="26845"/>
    <cellStyle name="Percent 2 2 19 2 3" xfId="10555"/>
    <cellStyle name="Percent 2 2 19 2 3 2" xfId="19941"/>
    <cellStyle name="Percent 2 2 19 2 3 2 2" xfId="38225"/>
    <cellStyle name="Percent 2 2 19 2 3 3" xfId="29114"/>
    <cellStyle name="Percent 2 2 19 2 4" xfId="15402"/>
    <cellStyle name="Percent 2 2 19 2 4 2" xfId="33686"/>
    <cellStyle name="Percent 2 2 19 2 5" xfId="24576"/>
    <cellStyle name="Percent 2 2 2" xfId="596"/>
    <cellStyle name="Percent 2 2 2 2" xfId="5917"/>
    <cellStyle name="Percent 2 2 2 2 2" xfId="8284"/>
    <cellStyle name="Percent 2 2 2 2 2 2" xfId="12827"/>
    <cellStyle name="Percent 2 2 2 2 2 2 2" xfId="22213"/>
    <cellStyle name="Percent 2 2 2 2 2 2 2 2" xfId="40497"/>
    <cellStyle name="Percent 2 2 2 2 2 2 3" xfId="31386"/>
    <cellStyle name="Percent 2 2 2 2 2 3" xfId="17673"/>
    <cellStyle name="Percent 2 2 2 2 2 3 2" xfId="35957"/>
    <cellStyle name="Percent 2 2 2 2 2 4" xfId="26846"/>
    <cellStyle name="Percent 2 2 2 2 3" xfId="10556"/>
    <cellStyle name="Percent 2 2 2 2 3 2" xfId="19942"/>
    <cellStyle name="Percent 2 2 2 2 3 2 2" xfId="38226"/>
    <cellStyle name="Percent 2 2 2 2 3 3" xfId="29115"/>
    <cellStyle name="Percent 2 2 2 2 4" xfId="15403"/>
    <cellStyle name="Percent 2 2 2 2 4 2" xfId="33687"/>
    <cellStyle name="Percent 2 2 2 2 5" xfId="24577"/>
    <cellStyle name="Percent 2 2 20" xfId="2697"/>
    <cellStyle name="Percent 2 2 20 2" xfId="5918"/>
    <cellStyle name="Percent 2 2 20 2 2" xfId="8285"/>
    <cellStyle name="Percent 2 2 20 2 2 2" xfId="12828"/>
    <cellStyle name="Percent 2 2 20 2 2 2 2" xfId="22214"/>
    <cellStyle name="Percent 2 2 20 2 2 2 2 2" xfId="40498"/>
    <cellStyle name="Percent 2 2 20 2 2 2 3" xfId="31387"/>
    <cellStyle name="Percent 2 2 20 2 2 3" xfId="17674"/>
    <cellStyle name="Percent 2 2 20 2 2 3 2" xfId="35958"/>
    <cellStyle name="Percent 2 2 20 2 2 4" xfId="26847"/>
    <cellStyle name="Percent 2 2 20 2 3" xfId="10557"/>
    <cellStyle name="Percent 2 2 20 2 3 2" xfId="19943"/>
    <cellStyle name="Percent 2 2 20 2 3 2 2" xfId="38227"/>
    <cellStyle name="Percent 2 2 20 2 3 3" xfId="29116"/>
    <cellStyle name="Percent 2 2 20 2 4" xfId="15404"/>
    <cellStyle name="Percent 2 2 20 2 4 2" xfId="33688"/>
    <cellStyle name="Percent 2 2 20 2 5" xfId="24578"/>
    <cellStyle name="Percent 2 2 21" xfId="2578"/>
    <cellStyle name="Percent 2 2 21 2" xfId="5919"/>
    <cellStyle name="Percent 2 2 21 2 2" xfId="8286"/>
    <cellStyle name="Percent 2 2 21 2 2 2" xfId="12829"/>
    <cellStyle name="Percent 2 2 21 2 2 2 2" xfId="22215"/>
    <cellStyle name="Percent 2 2 21 2 2 2 2 2" xfId="40499"/>
    <cellStyle name="Percent 2 2 21 2 2 2 3" xfId="31388"/>
    <cellStyle name="Percent 2 2 21 2 2 3" xfId="17675"/>
    <cellStyle name="Percent 2 2 21 2 2 3 2" xfId="35959"/>
    <cellStyle name="Percent 2 2 21 2 2 4" xfId="26848"/>
    <cellStyle name="Percent 2 2 21 2 3" xfId="10558"/>
    <cellStyle name="Percent 2 2 21 2 3 2" xfId="19944"/>
    <cellStyle name="Percent 2 2 21 2 3 2 2" xfId="38228"/>
    <cellStyle name="Percent 2 2 21 2 3 3" xfId="29117"/>
    <cellStyle name="Percent 2 2 21 2 4" xfId="15405"/>
    <cellStyle name="Percent 2 2 21 2 4 2" xfId="33689"/>
    <cellStyle name="Percent 2 2 21 2 5" xfId="24579"/>
    <cellStyle name="Percent 2 2 22" xfId="2889"/>
    <cellStyle name="Percent 2 2 22 2" xfId="5920"/>
    <cellStyle name="Percent 2 2 22 2 2" xfId="8287"/>
    <cellStyle name="Percent 2 2 22 2 2 2" xfId="12830"/>
    <cellStyle name="Percent 2 2 22 2 2 2 2" xfId="22216"/>
    <cellStyle name="Percent 2 2 22 2 2 2 2 2" xfId="40500"/>
    <cellStyle name="Percent 2 2 22 2 2 2 3" xfId="31389"/>
    <cellStyle name="Percent 2 2 22 2 2 3" xfId="17676"/>
    <cellStyle name="Percent 2 2 22 2 2 3 2" xfId="35960"/>
    <cellStyle name="Percent 2 2 22 2 2 4" xfId="26849"/>
    <cellStyle name="Percent 2 2 22 2 3" xfId="10559"/>
    <cellStyle name="Percent 2 2 22 2 3 2" xfId="19945"/>
    <cellStyle name="Percent 2 2 22 2 3 2 2" xfId="38229"/>
    <cellStyle name="Percent 2 2 22 2 3 3" xfId="29118"/>
    <cellStyle name="Percent 2 2 22 2 4" xfId="15406"/>
    <cellStyle name="Percent 2 2 22 2 4 2" xfId="33690"/>
    <cellStyle name="Percent 2 2 22 2 5" xfId="24580"/>
    <cellStyle name="Percent 2 2 23" xfId="3008"/>
    <cellStyle name="Percent 2 2 23 2" xfId="5921"/>
    <cellStyle name="Percent 2 2 23 2 2" xfId="8288"/>
    <cellStyle name="Percent 2 2 23 2 2 2" xfId="12831"/>
    <cellStyle name="Percent 2 2 23 2 2 2 2" xfId="22217"/>
    <cellStyle name="Percent 2 2 23 2 2 2 2 2" xfId="40501"/>
    <cellStyle name="Percent 2 2 23 2 2 2 3" xfId="31390"/>
    <cellStyle name="Percent 2 2 23 2 2 3" xfId="17677"/>
    <cellStyle name="Percent 2 2 23 2 2 3 2" xfId="35961"/>
    <cellStyle name="Percent 2 2 23 2 2 4" xfId="26850"/>
    <cellStyle name="Percent 2 2 23 2 3" xfId="10560"/>
    <cellStyle name="Percent 2 2 23 2 3 2" xfId="19946"/>
    <cellStyle name="Percent 2 2 23 2 3 2 2" xfId="38230"/>
    <cellStyle name="Percent 2 2 23 2 3 3" xfId="29119"/>
    <cellStyle name="Percent 2 2 23 2 4" xfId="15407"/>
    <cellStyle name="Percent 2 2 23 2 4 2" xfId="33691"/>
    <cellStyle name="Percent 2 2 23 2 5" xfId="24581"/>
    <cellStyle name="Percent 2 2 24" xfId="2833"/>
    <cellStyle name="Percent 2 2 24 2" xfId="5922"/>
    <cellStyle name="Percent 2 2 24 2 2" xfId="8289"/>
    <cellStyle name="Percent 2 2 24 2 2 2" xfId="12832"/>
    <cellStyle name="Percent 2 2 24 2 2 2 2" xfId="22218"/>
    <cellStyle name="Percent 2 2 24 2 2 2 2 2" xfId="40502"/>
    <cellStyle name="Percent 2 2 24 2 2 2 3" xfId="31391"/>
    <cellStyle name="Percent 2 2 24 2 2 3" xfId="17678"/>
    <cellStyle name="Percent 2 2 24 2 2 3 2" xfId="35962"/>
    <cellStyle name="Percent 2 2 24 2 2 4" xfId="26851"/>
    <cellStyle name="Percent 2 2 24 2 3" xfId="10561"/>
    <cellStyle name="Percent 2 2 24 2 3 2" xfId="19947"/>
    <cellStyle name="Percent 2 2 24 2 3 2 2" xfId="38231"/>
    <cellStyle name="Percent 2 2 24 2 3 3" xfId="29120"/>
    <cellStyle name="Percent 2 2 24 2 4" xfId="15408"/>
    <cellStyle name="Percent 2 2 24 2 4 2" xfId="33692"/>
    <cellStyle name="Percent 2 2 24 2 5" xfId="24582"/>
    <cellStyle name="Percent 2 2 25" xfId="2992"/>
    <cellStyle name="Percent 2 2 25 2" xfId="5923"/>
    <cellStyle name="Percent 2 2 25 2 2" xfId="8290"/>
    <cellStyle name="Percent 2 2 25 2 2 2" xfId="12833"/>
    <cellStyle name="Percent 2 2 25 2 2 2 2" xfId="22219"/>
    <cellStyle name="Percent 2 2 25 2 2 2 2 2" xfId="40503"/>
    <cellStyle name="Percent 2 2 25 2 2 2 3" xfId="31392"/>
    <cellStyle name="Percent 2 2 25 2 2 3" xfId="17679"/>
    <cellStyle name="Percent 2 2 25 2 2 3 2" xfId="35963"/>
    <cellStyle name="Percent 2 2 25 2 2 4" xfId="26852"/>
    <cellStyle name="Percent 2 2 25 2 3" xfId="10562"/>
    <cellStyle name="Percent 2 2 25 2 3 2" xfId="19948"/>
    <cellStyle name="Percent 2 2 25 2 3 2 2" xfId="38232"/>
    <cellStyle name="Percent 2 2 25 2 3 3" xfId="29121"/>
    <cellStyle name="Percent 2 2 25 2 4" xfId="15409"/>
    <cellStyle name="Percent 2 2 25 2 4 2" xfId="33693"/>
    <cellStyle name="Percent 2 2 25 2 5" xfId="24583"/>
    <cellStyle name="Percent 2 2 26" xfId="3171"/>
    <cellStyle name="Percent 2 2 26 2" xfId="5924"/>
    <cellStyle name="Percent 2 2 26 2 2" xfId="8291"/>
    <cellStyle name="Percent 2 2 26 2 2 2" xfId="12834"/>
    <cellStyle name="Percent 2 2 26 2 2 2 2" xfId="22220"/>
    <cellStyle name="Percent 2 2 26 2 2 2 2 2" xfId="40504"/>
    <cellStyle name="Percent 2 2 26 2 2 2 3" xfId="31393"/>
    <cellStyle name="Percent 2 2 26 2 2 3" xfId="17680"/>
    <cellStyle name="Percent 2 2 26 2 2 3 2" xfId="35964"/>
    <cellStyle name="Percent 2 2 26 2 2 4" xfId="26853"/>
    <cellStyle name="Percent 2 2 26 2 3" xfId="10563"/>
    <cellStyle name="Percent 2 2 26 2 3 2" xfId="19949"/>
    <cellStyle name="Percent 2 2 26 2 3 2 2" xfId="38233"/>
    <cellStyle name="Percent 2 2 26 2 3 3" xfId="29122"/>
    <cellStyle name="Percent 2 2 26 2 4" xfId="15410"/>
    <cellStyle name="Percent 2 2 26 2 4 2" xfId="33694"/>
    <cellStyle name="Percent 2 2 26 2 5" xfId="24584"/>
    <cellStyle name="Percent 2 2 27" xfId="3201"/>
    <cellStyle name="Percent 2 2 27 2" xfId="5925"/>
    <cellStyle name="Percent 2 2 27 2 2" xfId="8292"/>
    <cellStyle name="Percent 2 2 27 2 2 2" xfId="12835"/>
    <cellStyle name="Percent 2 2 27 2 2 2 2" xfId="22221"/>
    <cellStyle name="Percent 2 2 27 2 2 2 2 2" xfId="40505"/>
    <cellStyle name="Percent 2 2 27 2 2 2 3" xfId="31394"/>
    <cellStyle name="Percent 2 2 27 2 2 3" xfId="17681"/>
    <cellStyle name="Percent 2 2 27 2 2 3 2" xfId="35965"/>
    <cellStyle name="Percent 2 2 27 2 2 4" xfId="26854"/>
    <cellStyle name="Percent 2 2 27 2 3" xfId="10564"/>
    <cellStyle name="Percent 2 2 27 2 3 2" xfId="19950"/>
    <cellStyle name="Percent 2 2 27 2 3 2 2" xfId="38234"/>
    <cellStyle name="Percent 2 2 27 2 3 3" xfId="29123"/>
    <cellStyle name="Percent 2 2 27 2 4" xfId="15411"/>
    <cellStyle name="Percent 2 2 27 2 4 2" xfId="33695"/>
    <cellStyle name="Percent 2 2 27 2 5" xfId="24585"/>
    <cellStyle name="Percent 2 2 28" xfId="3109"/>
    <cellStyle name="Percent 2 2 28 2" xfId="5926"/>
    <cellStyle name="Percent 2 2 28 2 2" xfId="8293"/>
    <cellStyle name="Percent 2 2 28 2 2 2" xfId="12836"/>
    <cellStyle name="Percent 2 2 28 2 2 2 2" xfId="22222"/>
    <cellStyle name="Percent 2 2 28 2 2 2 2 2" xfId="40506"/>
    <cellStyle name="Percent 2 2 28 2 2 2 3" xfId="31395"/>
    <cellStyle name="Percent 2 2 28 2 2 3" xfId="17682"/>
    <cellStyle name="Percent 2 2 28 2 2 3 2" xfId="35966"/>
    <cellStyle name="Percent 2 2 28 2 2 4" xfId="26855"/>
    <cellStyle name="Percent 2 2 28 2 3" xfId="10565"/>
    <cellStyle name="Percent 2 2 28 2 3 2" xfId="19951"/>
    <cellStyle name="Percent 2 2 28 2 3 2 2" xfId="38235"/>
    <cellStyle name="Percent 2 2 28 2 3 3" xfId="29124"/>
    <cellStyle name="Percent 2 2 28 2 4" xfId="15412"/>
    <cellStyle name="Percent 2 2 28 2 4 2" xfId="33696"/>
    <cellStyle name="Percent 2 2 28 2 5" xfId="24586"/>
    <cellStyle name="Percent 2 2 29" xfId="3315"/>
    <cellStyle name="Percent 2 2 29 2" xfId="5927"/>
    <cellStyle name="Percent 2 2 29 2 2" xfId="8294"/>
    <cellStyle name="Percent 2 2 29 2 2 2" xfId="12837"/>
    <cellStyle name="Percent 2 2 29 2 2 2 2" xfId="22223"/>
    <cellStyle name="Percent 2 2 29 2 2 2 2 2" xfId="40507"/>
    <cellStyle name="Percent 2 2 29 2 2 2 3" xfId="31396"/>
    <cellStyle name="Percent 2 2 29 2 2 3" xfId="17683"/>
    <cellStyle name="Percent 2 2 29 2 2 3 2" xfId="35967"/>
    <cellStyle name="Percent 2 2 29 2 2 4" xfId="26856"/>
    <cellStyle name="Percent 2 2 29 2 3" xfId="10566"/>
    <cellStyle name="Percent 2 2 29 2 3 2" xfId="19952"/>
    <cellStyle name="Percent 2 2 29 2 3 2 2" xfId="38236"/>
    <cellStyle name="Percent 2 2 29 2 3 3" xfId="29125"/>
    <cellStyle name="Percent 2 2 29 2 4" xfId="15413"/>
    <cellStyle name="Percent 2 2 29 2 4 2" xfId="33697"/>
    <cellStyle name="Percent 2 2 29 2 5" xfId="24587"/>
    <cellStyle name="Percent 2 2 3" xfId="686"/>
    <cellStyle name="Percent 2 2 3 2" xfId="5928"/>
    <cellStyle name="Percent 2 2 3 2 2" xfId="8295"/>
    <cellStyle name="Percent 2 2 3 2 2 2" xfId="12838"/>
    <cellStyle name="Percent 2 2 3 2 2 2 2" xfId="22224"/>
    <cellStyle name="Percent 2 2 3 2 2 2 2 2" xfId="40508"/>
    <cellStyle name="Percent 2 2 3 2 2 2 3" xfId="31397"/>
    <cellStyle name="Percent 2 2 3 2 2 3" xfId="17684"/>
    <cellStyle name="Percent 2 2 3 2 2 3 2" xfId="35968"/>
    <cellStyle name="Percent 2 2 3 2 2 4" xfId="26857"/>
    <cellStyle name="Percent 2 2 3 2 3" xfId="10567"/>
    <cellStyle name="Percent 2 2 3 2 3 2" xfId="19953"/>
    <cellStyle name="Percent 2 2 3 2 3 2 2" xfId="38237"/>
    <cellStyle name="Percent 2 2 3 2 3 3" xfId="29126"/>
    <cellStyle name="Percent 2 2 3 2 4" xfId="15414"/>
    <cellStyle name="Percent 2 2 3 2 4 2" xfId="33698"/>
    <cellStyle name="Percent 2 2 3 2 5" xfId="24588"/>
    <cellStyle name="Percent 2 2 30" xfId="3741"/>
    <cellStyle name="Percent 2 2 30 2" xfId="5929"/>
    <cellStyle name="Percent 2 2 30 2 2" xfId="8296"/>
    <cellStyle name="Percent 2 2 30 2 2 2" xfId="12839"/>
    <cellStyle name="Percent 2 2 30 2 2 2 2" xfId="22225"/>
    <cellStyle name="Percent 2 2 30 2 2 2 2 2" xfId="40509"/>
    <cellStyle name="Percent 2 2 30 2 2 2 3" xfId="31398"/>
    <cellStyle name="Percent 2 2 30 2 2 3" xfId="17685"/>
    <cellStyle name="Percent 2 2 30 2 2 3 2" xfId="35969"/>
    <cellStyle name="Percent 2 2 30 2 2 4" xfId="26858"/>
    <cellStyle name="Percent 2 2 30 2 3" xfId="10568"/>
    <cellStyle name="Percent 2 2 30 2 3 2" xfId="19954"/>
    <cellStyle name="Percent 2 2 30 2 3 2 2" xfId="38238"/>
    <cellStyle name="Percent 2 2 30 2 3 3" xfId="29127"/>
    <cellStyle name="Percent 2 2 30 2 4" xfId="15415"/>
    <cellStyle name="Percent 2 2 30 2 4 2" xfId="33699"/>
    <cellStyle name="Percent 2 2 30 2 5" xfId="24589"/>
    <cellStyle name="Percent 2 2 31" xfId="3539"/>
    <cellStyle name="Percent 2 2 31 2" xfId="5930"/>
    <cellStyle name="Percent 2 2 31 2 2" xfId="8297"/>
    <cellStyle name="Percent 2 2 31 2 2 2" xfId="12840"/>
    <cellStyle name="Percent 2 2 31 2 2 2 2" xfId="22226"/>
    <cellStyle name="Percent 2 2 31 2 2 2 2 2" xfId="40510"/>
    <cellStyle name="Percent 2 2 31 2 2 2 3" xfId="31399"/>
    <cellStyle name="Percent 2 2 31 2 2 3" xfId="17686"/>
    <cellStyle name="Percent 2 2 31 2 2 3 2" xfId="35970"/>
    <cellStyle name="Percent 2 2 31 2 2 4" xfId="26859"/>
    <cellStyle name="Percent 2 2 31 2 3" xfId="10569"/>
    <cellStyle name="Percent 2 2 31 2 3 2" xfId="19955"/>
    <cellStyle name="Percent 2 2 31 2 3 2 2" xfId="38239"/>
    <cellStyle name="Percent 2 2 31 2 3 3" xfId="29128"/>
    <cellStyle name="Percent 2 2 31 2 4" xfId="15416"/>
    <cellStyle name="Percent 2 2 31 2 4 2" xfId="33700"/>
    <cellStyle name="Percent 2 2 31 2 5" xfId="24590"/>
    <cellStyle name="Percent 2 2 32" xfId="4122"/>
    <cellStyle name="Percent 2 2 32 2" xfId="5931"/>
    <cellStyle name="Percent 2 2 32 2 2" xfId="8298"/>
    <cellStyle name="Percent 2 2 32 2 2 2" xfId="12841"/>
    <cellStyle name="Percent 2 2 32 2 2 2 2" xfId="22227"/>
    <cellStyle name="Percent 2 2 32 2 2 2 2 2" xfId="40511"/>
    <cellStyle name="Percent 2 2 32 2 2 2 3" xfId="31400"/>
    <cellStyle name="Percent 2 2 32 2 2 3" xfId="17687"/>
    <cellStyle name="Percent 2 2 32 2 2 3 2" xfId="35971"/>
    <cellStyle name="Percent 2 2 32 2 2 4" xfId="26860"/>
    <cellStyle name="Percent 2 2 32 2 3" xfId="10570"/>
    <cellStyle name="Percent 2 2 32 2 3 2" xfId="19956"/>
    <cellStyle name="Percent 2 2 32 2 3 2 2" xfId="38240"/>
    <cellStyle name="Percent 2 2 32 2 3 3" xfId="29129"/>
    <cellStyle name="Percent 2 2 32 2 4" xfId="15417"/>
    <cellStyle name="Percent 2 2 32 2 4 2" xfId="33701"/>
    <cellStyle name="Percent 2 2 32 2 5" xfId="24591"/>
    <cellStyle name="Percent 2 2 33" xfId="4187"/>
    <cellStyle name="Percent 2 2 33 2" xfId="5932"/>
    <cellStyle name="Percent 2 2 33 2 2" xfId="8299"/>
    <cellStyle name="Percent 2 2 33 2 2 2" xfId="12842"/>
    <cellStyle name="Percent 2 2 33 2 2 2 2" xfId="22228"/>
    <cellStyle name="Percent 2 2 33 2 2 2 2 2" xfId="40512"/>
    <cellStyle name="Percent 2 2 33 2 2 2 3" xfId="31401"/>
    <cellStyle name="Percent 2 2 33 2 2 3" xfId="17688"/>
    <cellStyle name="Percent 2 2 33 2 2 3 2" xfId="35972"/>
    <cellStyle name="Percent 2 2 33 2 2 4" xfId="26861"/>
    <cellStyle name="Percent 2 2 33 2 3" xfId="10571"/>
    <cellStyle name="Percent 2 2 33 2 3 2" xfId="19957"/>
    <cellStyle name="Percent 2 2 33 2 3 2 2" xfId="38241"/>
    <cellStyle name="Percent 2 2 33 2 3 3" xfId="29130"/>
    <cellStyle name="Percent 2 2 33 2 4" xfId="15418"/>
    <cellStyle name="Percent 2 2 33 2 4 2" xfId="33702"/>
    <cellStyle name="Percent 2 2 33 2 5" xfId="24592"/>
    <cellStyle name="Percent 2 2 34" xfId="4322"/>
    <cellStyle name="Percent 2 2 34 2" xfId="5933"/>
    <cellStyle name="Percent 2 2 34 2 2" xfId="8300"/>
    <cellStyle name="Percent 2 2 34 2 2 2" xfId="12843"/>
    <cellStyle name="Percent 2 2 34 2 2 2 2" xfId="22229"/>
    <cellStyle name="Percent 2 2 34 2 2 2 2 2" xfId="40513"/>
    <cellStyle name="Percent 2 2 34 2 2 2 3" xfId="31402"/>
    <cellStyle name="Percent 2 2 34 2 2 3" xfId="17689"/>
    <cellStyle name="Percent 2 2 34 2 2 3 2" xfId="35973"/>
    <cellStyle name="Percent 2 2 34 2 2 4" xfId="26862"/>
    <cellStyle name="Percent 2 2 34 2 3" xfId="10572"/>
    <cellStyle name="Percent 2 2 34 2 3 2" xfId="19958"/>
    <cellStyle name="Percent 2 2 34 2 3 2 2" xfId="38242"/>
    <cellStyle name="Percent 2 2 34 2 3 3" xfId="29131"/>
    <cellStyle name="Percent 2 2 34 2 4" xfId="15419"/>
    <cellStyle name="Percent 2 2 34 2 4 2" xfId="33703"/>
    <cellStyle name="Percent 2 2 34 2 5" xfId="24593"/>
    <cellStyle name="Percent 2 2 35" xfId="4348"/>
    <cellStyle name="Percent 2 2 35 2" xfId="5934"/>
    <cellStyle name="Percent 2 2 35 2 2" xfId="8301"/>
    <cellStyle name="Percent 2 2 35 2 2 2" xfId="12844"/>
    <cellStyle name="Percent 2 2 35 2 2 2 2" xfId="22230"/>
    <cellStyle name="Percent 2 2 35 2 2 2 2 2" xfId="40514"/>
    <cellStyle name="Percent 2 2 35 2 2 2 3" xfId="31403"/>
    <cellStyle name="Percent 2 2 35 2 2 3" xfId="17690"/>
    <cellStyle name="Percent 2 2 35 2 2 3 2" xfId="35974"/>
    <cellStyle name="Percent 2 2 35 2 2 4" xfId="26863"/>
    <cellStyle name="Percent 2 2 35 2 3" xfId="10573"/>
    <cellStyle name="Percent 2 2 35 2 3 2" xfId="19959"/>
    <cellStyle name="Percent 2 2 35 2 3 2 2" xfId="38243"/>
    <cellStyle name="Percent 2 2 35 2 3 3" xfId="29132"/>
    <cellStyle name="Percent 2 2 35 2 4" xfId="15420"/>
    <cellStyle name="Percent 2 2 35 2 4 2" xfId="33704"/>
    <cellStyle name="Percent 2 2 35 2 5" xfId="24594"/>
    <cellStyle name="Percent 2 2 36" xfId="4338"/>
    <cellStyle name="Percent 2 2 36 2" xfId="5935"/>
    <cellStyle name="Percent 2 2 36 2 2" xfId="8302"/>
    <cellStyle name="Percent 2 2 36 2 2 2" xfId="12845"/>
    <cellStyle name="Percent 2 2 36 2 2 2 2" xfId="22231"/>
    <cellStyle name="Percent 2 2 36 2 2 2 2 2" xfId="40515"/>
    <cellStyle name="Percent 2 2 36 2 2 2 3" xfId="31404"/>
    <cellStyle name="Percent 2 2 36 2 2 3" xfId="17691"/>
    <cellStyle name="Percent 2 2 36 2 2 3 2" xfId="35975"/>
    <cellStyle name="Percent 2 2 36 2 2 4" xfId="26864"/>
    <cellStyle name="Percent 2 2 36 2 3" xfId="10574"/>
    <cellStyle name="Percent 2 2 36 2 3 2" xfId="19960"/>
    <cellStyle name="Percent 2 2 36 2 3 2 2" xfId="38244"/>
    <cellStyle name="Percent 2 2 36 2 3 3" xfId="29133"/>
    <cellStyle name="Percent 2 2 36 2 4" xfId="15421"/>
    <cellStyle name="Percent 2 2 36 2 4 2" xfId="33705"/>
    <cellStyle name="Percent 2 2 36 2 5" xfId="24595"/>
    <cellStyle name="Percent 2 2 37" xfId="4385"/>
    <cellStyle name="Percent 2 2 37 2" xfId="5936"/>
    <cellStyle name="Percent 2 2 37 2 2" xfId="8303"/>
    <cellStyle name="Percent 2 2 37 2 2 2" xfId="12846"/>
    <cellStyle name="Percent 2 2 37 2 2 2 2" xfId="22232"/>
    <cellStyle name="Percent 2 2 37 2 2 2 2 2" xfId="40516"/>
    <cellStyle name="Percent 2 2 37 2 2 2 3" xfId="31405"/>
    <cellStyle name="Percent 2 2 37 2 2 3" xfId="17692"/>
    <cellStyle name="Percent 2 2 37 2 2 3 2" xfId="35976"/>
    <cellStyle name="Percent 2 2 37 2 2 4" xfId="26865"/>
    <cellStyle name="Percent 2 2 37 2 3" xfId="10575"/>
    <cellStyle name="Percent 2 2 37 2 3 2" xfId="19961"/>
    <cellStyle name="Percent 2 2 37 2 3 2 2" xfId="38245"/>
    <cellStyle name="Percent 2 2 37 2 3 3" xfId="29134"/>
    <cellStyle name="Percent 2 2 37 2 4" xfId="15422"/>
    <cellStyle name="Percent 2 2 37 2 4 2" xfId="33706"/>
    <cellStyle name="Percent 2 2 37 2 5" xfId="24596"/>
    <cellStyle name="Percent 2 2 38" xfId="4447"/>
    <cellStyle name="Percent 2 2 38 2" xfId="5937"/>
    <cellStyle name="Percent 2 2 38 2 2" xfId="8304"/>
    <cellStyle name="Percent 2 2 38 2 2 2" xfId="12847"/>
    <cellStyle name="Percent 2 2 38 2 2 2 2" xfId="22233"/>
    <cellStyle name="Percent 2 2 38 2 2 2 2 2" xfId="40517"/>
    <cellStyle name="Percent 2 2 38 2 2 2 3" xfId="31406"/>
    <cellStyle name="Percent 2 2 38 2 2 3" xfId="17693"/>
    <cellStyle name="Percent 2 2 38 2 2 3 2" xfId="35977"/>
    <cellStyle name="Percent 2 2 38 2 2 4" xfId="26866"/>
    <cellStyle name="Percent 2 2 38 2 3" xfId="10576"/>
    <cellStyle name="Percent 2 2 38 2 3 2" xfId="19962"/>
    <cellStyle name="Percent 2 2 38 2 3 2 2" xfId="38246"/>
    <cellStyle name="Percent 2 2 38 2 3 3" xfId="29135"/>
    <cellStyle name="Percent 2 2 38 2 4" xfId="15423"/>
    <cellStyle name="Percent 2 2 38 2 4 2" xfId="33707"/>
    <cellStyle name="Percent 2 2 38 2 5" xfId="24597"/>
    <cellStyle name="Percent 2 2 39" xfId="4402"/>
    <cellStyle name="Percent 2 2 39 2" xfId="5938"/>
    <cellStyle name="Percent 2 2 39 2 2" xfId="8305"/>
    <cellStyle name="Percent 2 2 39 2 2 2" xfId="12848"/>
    <cellStyle name="Percent 2 2 39 2 2 2 2" xfId="22234"/>
    <cellStyle name="Percent 2 2 39 2 2 2 2 2" xfId="40518"/>
    <cellStyle name="Percent 2 2 39 2 2 2 3" xfId="31407"/>
    <cellStyle name="Percent 2 2 39 2 2 3" xfId="17694"/>
    <cellStyle name="Percent 2 2 39 2 2 3 2" xfId="35978"/>
    <cellStyle name="Percent 2 2 39 2 2 4" xfId="26867"/>
    <cellStyle name="Percent 2 2 39 2 3" xfId="10577"/>
    <cellStyle name="Percent 2 2 39 2 3 2" xfId="19963"/>
    <cellStyle name="Percent 2 2 39 2 3 2 2" xfId="38247"/>
    <cellStyle name="Percent 2 2 39 2 3 3" xfId="29136"/>
    <cellStyle name="Percent 2 2 39 2 4" xfId="15424"/>
    <cellStyle name="Percent 2 2 39 2 4 2" xfId="33708"/>
    <cellStyle name="Percent 2 2 39 2 5" xfId="24598"/>
    <cellStyle name="Percent 2 2 4" xfId="763"/>
    <cellStyle name="Percent 2 2 4 2" xfId="5939"/>
    <cellStyle name="Percent 2 2 4 2 2" xfId="8306"/>
    <cellStyle name="Percent 2 2 4 2 2 2" xfId="12849"/>
    <cellStyle name="Percent 2 2 4 2 2 2 2" xfId="22235"/>
    <cellStyle name="Percent 2 2 4 2 2 2 2 2" xfId="40519"/>
    <cellStyle name="Percent 2 2 4 2 2 2 3" xfId="31408"/>
    <cellStyle name="Percent 2 2 4 2 2 3" xfId="17695"/>
    <cellStyle name="Percent 2 2 4 2 2 3 2" xfId="35979"/>
    <cellStyle name="Percent 2 2 4 2 2 4" xfId="26868"/>
    <cellStyle name="Percent 2 2 4 2 3" xfId="10578"/>
    <cellStyle name="Percent 2 2 4 2 3 2" xfId="19964"/>
    <cellStyle name="Percent 2 2 4 2 3 2 2" xfId="38248"/>
    <cellStyle name="Percent 2 2 4 2 3 3" xfId="29137"/>
    <cellStyle name="Percent 2 2 4 2 4" xfId="15425"/>
    <cellStyle name="Percent 2 2 4 2 4 2" xfId="33709"/>
    <cellStyle name="Percent 2 2 4 2 5" xfId="24599"/>
    <cellStyle name="Percent 2 2 40" xfId="4504"/>
    <cellStyle name="Percent 2 2 40 2" xfId="5940"/>
    <cellStyle name="Percent 2 2 40 2 2" xfId="8307"/>
    <cellStyle name="Percent 2 2 40 2 2 2" xfId="12850"/>
    <cellStyle name="Percent 2 2 40 2 2 2 2" xfId="22236"/>
    <cellStyle name="Percent 2 2 40 2 2 2 2 2" xfId="40520"/>
    <cellStyle name="Percent 2 2 40 2 2 2 3" xfId="31409"/>
    <cellStyle name="Percent 2 2 40 2 2 3" xfId="17696"/>
    <cellStyle name="Percent 2 2 40 2 2 3 2" xfId="35980"/>
    <cellStyle name="Percent 2 2 40 2 2 4" xfId="26869"/>
    <cellStyle name="Percent 2 2 40 2 3" xfId="10579"/>
    <cellStyle name="Percent 2 2 40 2 3 2" xfId="19965"/>
    <cellStyle name="Percent 2 2 40 2 3 2 2" xfId="38249"/>
    <cellStyle name="Percent 2 2 40 2 3 3" xfId="29138"/>
    <cellStyle name="Percent 2 2 40 2 4" xfId="15426"/>
    <cellStyle name="Percent 2 2 40 2 4 2" xfId="33710"/>
    <cellStyle name="Percent 2 2 40 2 5" xfId="24600"/>
    <cellStyle name="Percent 2 2 41" xfId="5906"/>
    <cellStyle name="Percent 2 2 41 2" xfId="8273"/>
    <cellStyle name="Percent 2 2 41 2 2" xfId="12816"/>
    <cellStyle name="Percent 2 2 41 2 2 2" xfId="22202"/>
    <cellStyle name="Percent 2 2 41 2 2 2 2" xfId="40486"/>
    <cellStyle name="Percent 2 2 41 2 2 3" xfId="31375"/>
    <cellStyle name="Percent 2 2 41 2 3" xfId="17662"/>
    <cellStyle name="Percent 2 2 41 2 3 2" xfId="35946"/>
    <cellStyle name="Percent 2 2 41 2 4" xfId="26835"/>
    <cellStyle name="Percent 2 2 41 3" xfId="10545"/>
    <cellStyle name="Percent 2 2 41 3 2" xfId="19931"/>
    <cellStyle name="Percent 2 2 41 3 2 2" xfId="38215"/>
    <cellStyle name="Percent 2 2 41 3 3" xfId="29104"/>
    <cellStyle name="Percent 2 2 41 4" xfId="15392"/>
    <cellStyle name="Percent 2 2 41 4 2" xfId="33676"/>
    <cellStyle name="Percent 2 2 41 5" xfId="24566"/>
    <cellStyle name="Percent 2 2 42" xfId="6545"/>
    <cellStyle name="Percent 2 2 43" xfId="6590"/>
    <cellStyle name="Percent 2 2 5" xfId="805"/>
    <cellStyle name="Percent 2 2 5 2" xfId="5941"/>
    <cellStyle name="Percent 2 2 5 2 2" xfId="8308"/>
    <cellStyle name="Percent 2 2 5 2 2 2" xfId="12851"/>
    <cellStyle name="Percent 2 2 5 2 2 2 2" xfId="22237"/>
    <cellStyle name="Percent 2 2 5 2 2 2 2 2" xfId="40521"/>
    <cellStyle name="Percent 2 2 5 2 2 2 3" xfId="31410"/>
    <cellStyle name="Percent 2 2 5 2 2 3" xfId="17697"/>
    <cellStyle name="Percent 2 2 5 2 2 3 2" xfId="35981"/>
    <cellStyle name="Percent 2 2 5 2 2 4" xfId="26870"/>
    <cellStyle name="Percent 2 2 5 2 3" xfId="10580"/>
    <cellStyle name="Percent 2 2 5 2 3 2" xfId="19966"/>
    <cellStyle name="Percent 2 2 5 2 3 2 2" xfId="38250"/>
    <cellStyle name="Percent 2 2 5 2 3 3" xfId="29139"/>
    <cellStyle name="Percent 2 2 5 2 4" xfId="15427"/>
    <cellStyle name="Percent 2 2 5 2 4 2" xfId="33711"/>
    <cellStyle name="Percent 2 2 5 2 5" xfId="24601"/>
    <cellStyle name="Percent 2 2 6" xfId="847"/>
    <cellStyle name="Percent 2 2 6 2" xfId="5942"/>
    <cellStyle name="Percent 2 2 6 2 2" xfId="8309"/>
    <cellStyle name="Percent 2 2 6 2 2 2" xfId="12852"/>
    <cellStyle name="Percent 2 2 6 2 2 2 2" xfId="22238"/>
    <cellStyle name="Percent 2 2 6 2 2 2 2 2" xfId="40522"/>
    <cellStyle name="Percent 2 2 6 2 2 2 3" xfId="31411"/>
    <cellStyle name="Percent 2 2 6 2 2 3" xfId="17698"/>
    <cellStyle name="Percent 2 2 6 2 2 3 2" xfId="35982"/>
    <cellStyle name="Percent 2 2 6 2 2 4" xfId="26871"/>
    <cellStyle name="Percent 2 2 6 2 3" xfId="10581"/>
    <cellStyle name="Percent 2 2 6 2 3 2" xfId="19967"/>
    <cellStyle name="Percent 2 2 6 2 3 2 2" xfId="38251"/>
    <cellStyle name="Percent 2 2 6 2 3 3" xfId="29140"/>
    <cellStyle name="Percent 2 2 6 2 4" xfId="15428"/>
    <cellStyle name="Percent 2 2 6 2 4 2" xfId="33712"/>
    <cellStyle name="Percent 2 2 6 2 5" xfId="24602"/>
    <cellStyle name="Percent 2 2 7" xfId="985"/>
    <cellStyle name="Percent 2 2 7 2" xfId="5943"/>
    <cellStyle name="Percent 2 2 7 2 2" xfId="8310"/>
    <cellStyle name="Percent 2 2 7 2 2 2" xfId="12853"/>
    <cellStyle name="Percent 2 2 7 2 2 2 2" xfId="22239"/>
    <cellStyle name="Percent 2 2 7 2 2 2 2 2" xfId="40523"/>
    <cellStyle name="Percent 2 2 7 2 2 2 3" xfId="31412"/>
    <cellStyle name="Percent 2 2 7 2 2 3" xfId="17699"/>
    <cellStyle name="Percent 2 2 7 2 2 3 2" xfId="35983"/>
    <cellStyle name="Percent 2 2 7 2 2 4" xfId="26872"/>
    <cellStyle name="Percent 2 2 7 2 3" xfId="10582"/>
    <cellStyle name="Percent 2 2 7 2 3 2" xfId="19968"/>
    <cellStyle name="Percent 2 2 7 2 3 2 2" xfId="38252"/>
    <cellStyle name="Percent 2 2 7 2 3 3" xfId="29141"/>
    <cellStyle name="Percent 2 2 7 2 4" xfId="15429"/>
    <cellStyle name="Percent 2 2 7 2 4 2" xfId="33713"/>
    <cellStyle name="Percent 2 2 7 2 5" xfId="24603"/>
    <cellStyle name="Percent 2 2 8" xfId="1053"/>
    <cellStyle name="Percent 2 2 8 2" xfId="5944"/>
    <cellStyle name="Percent 2 2 8 2 2" xfId="8311"/>
    <cellStyle name="Percent 2 2 8 2 2 2" xfId="12854"/>
    <cellStyle name="Percent 2 2 8 2 2 2 2" xfId="22240"/>
    <cellStyle name="Percent 2 2 8 2 2 2 2 2" xfId="40524"/>
    <cellStyle name="Percent 2 2 8 2 2 2 3" xfId="31413"/>
    <cellStyle name="Percent 2 2 8 2 2 3" xfId="17700"/>
    <cellStyle name="Percent 2 2 8 2 2 3 2" xfId="35984"/>
    <cellStyle name="Percent 2 2 8 2 2 4" xfId="26873"/>
    <cellStyle name="Percent 2 2 8 2 3" xfId="10583"/>
    <cellStyle name="Percent 2 2 8 2 3 2" xfId="19969"/>
    <cellStyle name="Percent 2 2 8 2 3 2 2" xfId="38253"/>
    <cellStyle name="Percent 2 2 8 2 3 3" xfId="29142"/>
    <cellStyle name="Percent 2 2 8 2 4" xfId="15430"/>
    <cellStyle name="Percent 2 2 8 2 4 2" xfId="33714"/>
    <cellStyle name="Percent 2 2 8 2 5" xfId="24604"/>
    <cellStyle name="Percent 2 2 9" xfId="1127"/>
    <cellStyle name="Percent 2 2 9 2" xfId="5945"/>
    <cellStyle name="Percent 2 2 9 2 2" xfId="8312"/>
    <cellStyle name="Percent 2 2 9 2 2 2" xfId="12855"/>
    <cellStyle name="Percent 2 2 9 2 2 2 2" xfId="22241"/>
    <cellStyle name="Percent 2 2 9 2 2 2 2 2" xfId="40525"/>
    <cellStyle name="Percent 2 2 9 2 2 2 3" xfId="31414"/>
    <cellStyle name="Percent 2 2 9 2 2 3" xfId="17701"/>
    <cellStyle name="Percent 2 2 9 2 2 3 2" xfId="35985"/>
    <cellStyle name="Percent 2 2 9 2 2 4" xfId="26874"/>
    <cellStyle name="Percent 2 2 9 2 3" xfId="10584"/>
    <cellStyle name="Percent 2 2 9 2 3 2" xfId="19970"/>
    <cellStyle name="Percent 2 2 9 2 3 2 2" xfId="38254"/>
    <cellStyle name="Percent 2 2 9 2 3 3" xfId="29143"/>
    <cellStyle name="Percent 2 2 9 2 4" xfId="15431"/>
    <cellStyle name="Percent 2 2 9 2 4 2" xfId="33715"/>
    <cellStyle name="Percent 2 2 9 2 5" xfId="24605"/>
    <cellStyle name="Percent 2 20" xfId="1723"/>
    <cellStyle name="Percent 2 20 2" xfId="5946"/>
    <cellStyle name="Percent 2 20 2 2" xfId="8313"/>
    <cellStyle name="Percent 2 20 2 2 2" xfId="12856"/>
    <cellStyle name="Percent 2 20 2 2 2 2" xfId="22242"/>
    <cellStyle name="Percent 2 20 2 2 2 2 2" xfId="40526"/>
    <cellStyle name="Percent 2 20 2 2 2 3" xfId="31415"/>
    <cellStyle name="Percent 2 20 2 2 3" xfId="17702"/>
    <cellStyle name="Percent 2 20 2 2 3 2" xfId="35986"/>
    <cellStyle name="Percent 2 20 2 2 4" xfId="26875"/>
    <cellStyle name="Percent 2 20 2 3" xfId="10585"/>
    <cellStyle name="Percent 2 20 2 3 2" xfId="19971"/>
    <cellStyle name="Percent 2 20 2 3 2 2" xfId="38255"/>
    <cellStyle name="Percent 2 20 2 3 3" xfId="29144"/>
    <cellStyle name="Percent 2 20 2 4" xfId="15432"/>
    <cellStyle name="Percent 2 20 2 4 2" xfId="33716"/>
    <cellStyle name="Percent 2 20 2 5" xfId="24606"/>
    <cellStyle name="Percent 2 21" xfId="2046"/>
    <cellStyle name="Percent 2 21 2" xfId="5947"/>
    <cellStyle name="Percent 2 21 2 2" xfId="8314"/>
    <cellStyle name="Percent 2 21 2 2 2" xfId="12857"/>
    <cellStyle name="Percent 2 21 2 2 2 2" xfId="22243"/>
    <cellStyle name="Percent 2 21 2 2 2 2 2" xfId="40527"/>
    <cellStyle name="Percent 2 21 2 2 2 3" xfId="31416"/>
    <cellStyle name="Percent 2 21 2 2 3" xfId="17703"/>
    <cellStyle name="Percent 2 21 2 2 3 2" xfId="35987"/>
    <cellStyle name="Percent 2 21 2 2 4" xfId="26876"/>
    <cellStyle name="Percent 2 21 2 3" xfId="10586"/>
    <cellStyle name="Percent 2 21 2 3 2" xfId="19972"/>
    <cellStyle name="Percent 2 21 2 3 2 2" xfId="38256"/>
    <cellStyle name="Percent 2 21 2 3 3" xfId="29145"/>
    <cellStyle name="Percent 2 21 2 4" xfId="15433"/>
    <cellStyle name="Percent 2 21 2 4 2" xfId="33717"/>
    <cellStyle name="Percent 2 21 2 5" xfId="24607"/>
    <cellStyle name="Percent 2 22" xfId="1859"/>
    <cellStyle name="Percent 2 22 2" xfId="5948"/>
    <cellStyle name="Percent 2 22 2 2" xfId="8315"/>
    <cellStyle name="Percent 2 22 2 2 2" xfId="12858"/>
    <cellStyle name="Percent 2 22 2 2 2 2" xfId="22244"/>
    <cellStyle name="Percent 2 22 2 2 2 2 2" xfId="40528"/>
    <cellStyle name="Percent 2 22 2 2 2 3" xfId="31417"/>
    <cellStyle name="Percent 2 22 2 2 3" xfId="17704"/>
    <cellStyle name="Percent 2 22 2 2 3 2" xfId="35988"/>
    <cellStyle name="Percent 2 22 2 2 4" xfId="26877"/>
    <cellStyle name="Percent 2 22 2 3" xfId="10587"/>
    <cellStyle name="Percent 2 22 2 3 2" xfId="19973"/>
    <cellStyle name="Percent 2 22 2 3 2 2" xfId="38257"/>
    <cellStyle name="Percent 2 22 2 3 3" xfId="29146"/>
    <cellStyle name="Percent 2 22 2 4" xfId="15434"/>
    <cellStyle name="Percent 2 22 2 4 2" xfId="33718"/>
    <cellStyle name="Percent 2 22 2 5" xfId="24608"/>
    <cellStyle name="Percent 2 23" xfId="2101"/>
    <cellStyle name="Percent 2 23 2" xfId="5949"/>
    <cellStyle name="Percent 2 23 2 2" xfId="8316"/>
    <cellStyle name="Percent 2 23 2 2 2" xfId="12859"/>
    <cellStyle name="Percent 2 23 2 2 2 2" xfId="22245"/>
    <cellStyle name="Percent 2 23 2 2 2 2 2" xfId="40529"/>
    <cellStyle name="Percent 2 23 2 2 2 3" xfId="31418"/>
    <cellStyle name="Percent 2 23 2 2 3" xfId="17705"/>
    <cellStyle name="Percent 2 23 2 2 3 2" xfId="35989"/>
    <cellStyle name="Percent 2 23 2 2 4" xfId="26878"/>
    <cellStyle name="Percent 2 23 2 3" xfId="10588"/>
    <cellStyle name="Percent 2 23 2 3 2" xfId="19974"/>
    <cellStyle name="Percent 2 23 2 3 2 2" xfId="38258"/>
    <cellStyle name="Percent 2 23 2 3 3" xfId="29147"/>
    <cellStyle name="Percent 2 23 2 4" xfId="15435"/>
    <cellStyle name="Percent 2 23 2 4 2" xfId="33719"/>
    <cellStyle name="Percent 2 23 2 5" xfId="24609"/>
    <cellStyle name="Percent 2 24" xfId="2272"/>
    <cellStyle name="Percent 2 24 2" xfId="5950"/>
    <cellStyle name="Percent 2 24 2 2" xfId="8317"/>
    <cellStyle name="Percent 2 24 2 2 2" xfId="12860"/>
    <cellStyle name="Percent 2 24 2 2 2 2" xfId="22246"/>
    <cellStyle name="Percent 2 24 2 2 2 2 2" xfId="40530"/>
    <cellStyle name="Percent 2 24 2 2 2 3" xfId="31419"/>
    <cellStyle name="Percent 2 24 2 2 3" xfId="17706"/>
    <cellStyle name="Percent 2 24 2 2 3 2" xfId="35990"/>
    <cellStyle name="Percent 2 24 2 2 4" xfId="26879"/>
    <cellStyle name="Percent 2 24 2 3" xfId="10589"/>
    <cellStyle name="Percent 2 24 2 3 2" xfId="19975"/>
    <cellStyle name="Percent 2 24 2 3 2 2" xfId="38259"/>
    <cellStyle name="Percent 2 24 2 3 3" xfId="29148"/>
    <cellStyle name="Percent 2 24 2 4" xfId="15436"/>
    <cellStyle name="Percent 2 24 2 4 2" xfId="33720"/>
    <cellStyle name="Percent 2 24 2 5" xfId="24610"/>
    <cellStyle name="Percent 2 25" xfId="2095"/>
    <cellStyle name="Percent 2 25 2" xfId="5951"/>
    <cellStyle name="Percent 2 25 2 2" xfId="8318"/>
    <cellStyle name="Percent 2 25 2 2 2" xfId="12861"/>
    <cellStyle name="Percent 2 25 2 2 2 2" xfId="22247"/>
    <cellStyle name="Percent 2 25 2 2 2 2 2" xfId="40531"/>
    <cellStyle name="Percent 2 25 2 2 2 3" xfId="31420"/>
    <cellStyle name="Percent 2 25 2 2 3" xfId="17707"/>
    <cellStyle name="Percent 2 25 2 2 3 2" xfId="35991"/>
    <cellStyle name="Percent 2 25 2 2 4" xfId="26880"/>
    <cellStyle name="Percent 2 25 2 3" xfId="10590"/>
    <cellStyle name="Percent 2 25 2 3 2" xfId="19976"/>
    <cellStyle name="Percent 2 25 2 3 2 2" xfId="38260"/>
    <cellStyle name="Percent 2 25 2 3 3" xfId="29149"/>
    <cellStyle name="Percent 2 25 2 4" xfId="15437"/>
    <cellStyle name="Percent 2 25 2 4 2" xfId="33721"/>
    <cellStyle name="Percent 2 25 2 5" xfId="24611"/>
    <cellStyle name="Percent 2 26" xfId="2168"/>
    <cellStyle name="Percent 2 26 2" xfId="5952"/>
    <cellStyle name="Percent 2 26 2 2" xfId="8319"/>
    <cellStyle name="Percent 2 26 2 2 2" xfId="12862"/>
    <cellStyle name="Percent 2 26 2 2 2 2" xfId="22248"/>
    <cellStyle name="Percent 2 26 2 2 2 2 2" xfId="40532"/>
    <cellStyle name="Percent 2 26 2 2 2 3" xfId="31421"/>
    <cellStyle name="Percent 2 26 2 2 3" xfId="17708"/>
    <cellStyle name="Percent 2 26 2 2 3 2" xfId="35992"/>
    <cellStyle name="Percent 2 26 2 2 4" xfId="26881"/>
    <cellStyle name="Percent 2 26 2 3" xfId="10591"/>
    <cellStyle name="Percent 2 26 2 3 2" xfId="19977"/>
    <cellStyle name="Percent 2 26 2 3 2 2" xfId="38261"/>
    <cellStyle name="Percent 2 26 2 3 3" xfId="29150"/>
    <cellStyle name="Percent 2 26 2 4" xfId="15438"/>
    <cellStyle name="Percent 2 26 2 4 2" xfId="33722"/>
    <cellStyle name="Percent 2 26 2 5" xfId="24612"/>
    <cellStyle name="Percent 2 27" xfId="2353"/>
    <cellStyle name="Percent 2 27 2" xfId="5953"/>
    <cellStyle name="Percent 2 27 2 2" xfId="8320"/>
    <cellStyle name="Percent 2 27 2 2 2" xfId="12863"/>
    <cellStyle name="Percent 2 27 2 2 2 2" xfId="22249"/>
    <cellStyle name="Percent 2 27 2 2 2 2 2" xfId="40533"/>
    <cellStyle name="Percent 2 27 2 2 2 3" xfId="31422"/>
    <cellStyle name="Percent 2 27 2 2 3" xfId="17709"/>
    <cellStyle name="Percent 2 27 2 2 3 2" xfId="35993"/>
    <cellStyle name="Percent 2 27 2 2 4" xfId="26882"/>
    <cellStyle name="Percent 2 27 2 3" xfId="10592"/>
    <cellStyle name="Percent 2 27 2 3 2" xfId="19978"/>
    <cellStyle name="Percent 2 27 2 3 2 2" xfId="38262"/>
    <cellStyle name="Percent 2 27 2 3 3" xfId="29151"/>
    <cellStyle name="Percent 2 27 2 4" xfId="15439"/>
    <cellStyle name="Percent 2 27 2 4 2" xfId="33723"/>
    <cellStyle name="Percent 2 27 2 5" xfId="24613"/>
    <cellStyle name="Percent 2 28" xfId="2681"/>
    <cellStyle name="Percent 2 28 2" xfId="5954"/>
    <cellStyle name="Percent 2 28 2 2" xfId="8321"/>
    <cellStyle name="Percent 2 28 2 2 2" xfId="12864"/>
    <cellStyle name="Percent 2 28 2 2 2 2" xfId="22250"/>
    <cellStyle name="Percent 2 28 2 2 2 2 2" xfId="40534"/>
    <cellStyle name="Percent 2 28 2 2 2 3" xfId="31423"/>
    <cellStyle name="Percent 2 28 2 2 3" xfId="17710"/>
    <cellStyle name="Percent 2 28 2 2 3 2" xfId="35994"/>
    <cellStyle name="Percent 2 28 2 2 4" xfId="26883"/>
    <cellStyle name="Percent 2 28 2 3" xfId="10593"/>
    <cellStyle name="Percent 2 28 2 3 2" xfId="19979"/>
    <cellStyle name="Percent 2 28 2 3 2 2" xfId="38263"/>
    <cellStyle name="Percent 2 28 2 3 3" xfId="29152"/>
    <cellStyle name="Percent 2 28 2 4" xfId="15440"/>
    <cellStyle name="Percent 2 28 2 4 2" xfId="33724"/>
    <cellStyle name="Percent 2 28 2 5" xfId="24614"/>
    <cellStyle name="Percent 2 29" xfId="2732"/>
    <cellStyle name="Percent 2 29 2" xfId="5955"/>
    <cellStyle name="Percent 2 29 2 2" xfId="8322"/>
    <cellStyle name="Percent 2 29 2 2 2" xfId="12865"/>
    <cellStyle name="Percent 2 29 2 2 2 2" xfId="22251"/>
    <cellStyle name="Percent 2 29 2 2 2 2 2" xfId="40535"/>
    <cellStyle name="Percent 2 29 2 2 2 3" xfId="31424"/>
    <cellStyle name="Percent 2 29 2 2 3" xfId="17711"/>
    <cellStyle name="Percent 2 29 2 2 3 2" xfId="35995"/>
    <cellStyle name="Percent 2 29 2 2 4" xfId="26884"/>
    <cellStyle name="Percent 2 29 2 3" xfId="10594"/>
    <cellStyle name="Percent 2 29 2 3 2" xfId="19980"/>
    <cellStyle name="Percent 2 29 2 3 2 2" xfId="38264"/>
    <cellStyle name="Percent 2 29 2 3 3" xfId="29153"/>
    <cellStyle name="Percent 2 29 2 4" xfId="15441"/>
    <cellStyle name="Percent 2 29 2 4 2" xfId="33725"/>
    <cellStyle name="Percent 2 29 2 5" xfId="24615"/>
    <cellStyle name="Percent 2 3" xfId="383"/>
    <cellStyle name="Percent 2 3 10" xfId="1201"/>
    <cellStyle name="Percent 2 3 10 2" xfId="5957"/>
    <cellStyle name="Percent 2 3 10 2 2" xfId="8324"/>
    <cellStyle name="Percent 2 3 10 2 2 2" xfId="12867"/>
    <cellStyle name="Percent 2 3 10 2 2 2 2" xfId="22253"/>
    <cellStyle name="Percent 2 3 10 2 2 2 2 2" xfId="40537"/>
    <cellStyle name="Percent 2 3 10 2 2 2 3" xfId="31426"/>
    <cellStyle name="Percent 2 3 10 2 2 3" xfId="17713"/>
    <cellStyle name="Percent 2 3 10 2 2 3 2" xfId="35997"/>
    <cellStyle name="Percent 2 3 10 2 2 4" xfId="26886"/>
    <cellStyle name="Percent 2 3 10 2 3" xfId="10596"/>
    <cellStyle name="Percent 2 3 10 2 3 2" xfId="19982"/>
    <cellStyle name="Percent 2 3 10 2 3 2 2" xfId="38266"/>
    <cellStyle name="Percent 2 3 10 2 3 3" xfId="29155"/>
    <cellStyle name="Percent 2 3 10 2 4" xfId="15443"/>
    <cellStyle name="Percent 2 3 10 2 4 2" xfId="33727"/>
    <cellStyle name="Percent 2 3 10 2 5" xfId="24617"/>
    <cellStyle name="Percent 2 3 11" xfId="1580"/>
    <cellStyle name="Percent 2 3 11 2" xfId="5958"/>
    <cellStyle name="Percent 2 3 11 2 2" xfId="8325"/>
    <cellStyle name="Percent 2 3 11 2 2 2" xfId="12868"/>
    <cellStyle name="Percent 2 3 11 2 2 2 2" xfId="22254"/>
    <cellStyle name="Percent 2 3 11 2 2 2 2 2" xfId="40538"/>
    <cellStyle name="Percent 2 3 11 2 2 2 3" xfId="31427"/>
    <cellStyle name="Percent 2 3 11 2 2 3" xfId="17714"/>
    <cellStyle name="Percent 2 3 11 2 2 3 2" xfId="35998"/>
    <cellStyle name="Percent 2 3 11 2 2 4" xfId="26887"/>
    <cellStyle name="Percent 2 3 11 2 3" xfId="10597"/>
    <cellStyle name="Percent 2 3 11 2 3 2" xfId="19983"/>
    <cellStyle name="Percent 2 3 11 2 3 2 2" xfId="38267"/>
    <cellStyle name="Percent 2 3 11 2 3 3" xfId="29156"/>
    <cellStyle name="Percent 2 3 11 2 4" xfId="15444"/>
    <cellStyle name="Percent 2 3 11 2 4 2" xfId="33728"/>
    <cellStyle name="Percent 2 3 11 2 5" xfId="24618"/>
    <cellStyle name="Percent 2 3 12" xfId="2048"/>
    <cellStyle name="Percent 2 3 12 2" xfId="5959"/>
    <cellStyle name="Percent 2 3 12 2 2" xfId="8326"/>
    <cellStyle name="Percent 2 3 12 2 2 2" xfId="12869"/>
    <cellStyle name="Percent 2 3 12 2 2 2 2" xfId="22255"/>
    <cellStyle name="Percent 2 3 12 2 2 2 2 2" xfId="40539"/>
    <cellStyle name="Percent 2 3 12 2 2 2 3" xfId="31428"/>
    <cellStyle name="Percent 2 3 12 2 2 3" xfId="17715"/>
    <cellStyle name="Percent 2 3 12 2 2 3 2" xfId="35999"/>
    <cellStyle name="Percent 2 3 12 2 2 4" xfId="26888"/>
    <cellStyle name="Percent 2 3 12 2 3" xfId="10598"/>
    <cellStyle name="Percent 2 3 12 2 3 2" xfId="19984"/>
    <cellStyle name="Percent 2 3 12 2 3 2 2" xfId="38268"/>
    <cellStyle name="Percent 2 3 12 2 3 3" xfId="29157"/>
    <cellStyle name="Percent 2 3 12 2 4" xfId="15445"/>
    <cellStyle name="Percent 2 3 12 2 4 2" xfId="33729"/>
    <cellStyle name="Percent 2 3 12 2 5" xfId="24619"/>
    <cellStyle name="Percent 2 3 13" xfId="1878"/>
    <cellStyle name="Percent 2 3 13 2" xfId="5960"/>
    <cellStyle name="Percent 2 3 13 2 2" xfId="8327"/>
    <cellStyle name="Percent 2 3 13 2 2 2" xfId="12870"/>
    <cellStyle name="Percent 2 3 13 2 2 2 2" xfId="22256"/>
    <cellStyle name="Percent 2 3 13 2 2 2 2 2" xfId="40540"/>
    <cellStyle name="Percent 2 3 13 2 2 2 3" xfId="31429"/>
    <cellStyle name="Percent 2 3 13 2 2 3" xfId="17716"/>
    <cellStyle name="Percent 2 3 13 2 2 3 2" xfId="36000"/>
    <cellStyle name="Percent 2 3 13 2 2 4" xfId="26889"/>
    <cellStyle name="Percent 2 3 13 2 3" xfId="10599"/>
    <cellStyle name="Percent 2 3 13 2 3 2" xfId="19985"/>
    <cellStyle name="Percent 2 3 13 2 3 2 2" xfId="38269"/>
    <cellStyle name="Percent 2 3 13 2 3 3" xfId="29158"/>
    <cellStyle name="Percent 2 3 13 2 4" xfId="15446"/>
    <cellStyle name="Percent 2 3 13 2 4 2" xfId="33730"/>
    <cellStyle name="Percent 2 3 13 2 5" xfId="24620"/>
    <cellStyle name="Percent 2 3 14" xfId="2130"/>
    <cellStyle name="Percent 2 3 14 2" xfId="5961"/>
    <cellStyle name="Percent 2 3 14 2 2" xfId="8328"/>
    <cellStyle name="Percent 2 3 14 2 2 2" xfId="12871"/>
    <cellStyle name="Percent 2 3 14 2 2 2 2" xfId="22257"/>
    <cellStyle name="Percent 2 3 14 2 2 2 2 2" xfId="40541"/>
    <cellStyle name="Percent 2 3 14 2 2 2 3" xfId="31430"/>
    <cellStyle name="Percent 2 3 14 2 2 3" xfId="17717"/>
    <cellStyle name="Percent 2 3 14 2 2 3 2" xfId="36001"/>
    <cellStyle name="Percent 2 3 14 2 2 4" xfId="26890"/>
    <cellStyle name="Percent 2 3 14 2 3" xfId="10600"/>
    <cellStyle name="Percent 2 3 14 2 3 2" xfId="19986"/>
    <cellStyle name="Percent 2 3 14 2 3 2 2" xfId="38270"/>
    <cellStyle name="Percent 2 3 14 2 3 3" xfId="29159"/>
    <cellStyle name="Percent 2 3 14 2 4" xfId="15447"/>
    <cellStyle name="Percent 2 3 14 2 4 2" xfId="33731"/>
    <cellStyle name="Percent 2 3 14 2 5" xfId="24621"/>
    <cellStyle name="Percent 2 3 15" xfId="2161"/>
    <cellStyle name="Percent 2 3 15 2" xfId="5962"/>
    <cellStyle name="Percent 2 3 15 2 2" xfId="8329"/>
    <cellStyle name="Percent 2 3 15 2 2 2" xfId="12872"/>
    <cellStyle name="Percent 2 3 15 2 2 2 2" xfId="22258"/>
    <cellStyle name="Percent 2 3 15 2 2 2 2 2" xfId="40542"/>
    <cellStyle name="Percent 2 3 15 2 2 2 3" xfId="31431"/>
    <cellStyle name="Percent 2 3 15 2 2 3" xfId="17718"/>
    <cellStyle name="Percent 2 3 15 2 2 3 2" xfId="36002"/>
    <cellStyle name="Percent 2 3 15 2 2 4" xfId="26891"/>
    <cellStyle name="Percent 2 3 15 2 3" xfId="10601"/>
    <cellStyle name="Percent 2 3 15 2 3 2" xfId="19987"/>
    <cellStyle name="Percent 2 3 15 2 3 2 2" xfId="38271"/>
    <cellStyle name="Percent 2 3 15 2 3 3" xfId="29160"/>
    <cellStyle name="Percent 2 3 15 2 4" xfId="15448"/>
    <cellStyle name="Percent 2 3 15 2 4 2" xfId="33732"/>
    <cellStyle name="Percent 2 3 15 2 5" xfId="24622"/>
    <cellStyle name="Percent 2 3 16" xfId="1777"/>
    <cellStyle name="Percent 2 3 16 2" xfId="5963"/>
    <cellStyle name="Percent 2 3 16 2 2" xfId="8330"/>
    <cellStyle name="Percent 2 3 16 2 2 2" xfId="12873"/>
    <cellStyle name="Percent 2 3 16 2 2 2 2" xfId="22259"/>
    <cellStyle name="Percent 2 3 16 2 2 2 2 2" xfId="40543"/>
    <cellStyle name="Percent 2 3 16 2 2 2 3" xfId="31432"/>
    <cellStyle name="Percent 2 3 16 2 2 3" xfId="17719"/>
    <cellStyle name="Percent 2 3 16 2 2 3 2" xfId="36003"/>
    <cellStyle name="Percent 2 3 16 2 2 4" xfId="26892"/>
    <cellStyle name="Percent 2 3 16 2 3" xfId="10602"/>
    <cellStyle name="Percent 2 3 16 2 3 2" xfId="19988"/>
    <cellStyle name="Percent 2 3 16 2 3 2 2" xfId="38272"/>
    <cellStyle name="Percent 2 3 16 2 3 3" xfId="29161"/>
    <cellStyle name="Percent 2 3 16 2 4" xfId="15449"/>
    <cellStyle name="Percent 2 3 16 2 4 2" xfId="33733"/>
    <cellStyle name="Percent 2 3 16 2 5" xfId="24623"/>
    <cellStyle name="Percent 2 3 17" xfId="1744"/>
    <cellStyle name="Percent 2 3 17 2" xfId="5964"/>
    <cellStyle name="Percent 2 3 17 2 2" xfId="8331"/>
    <cellStyle name="Percent 2 3 17 2 2 2" xfId="12874"/>
    <cellStyle name="Percent 2 3 17 2 2 2 2" xfId="22260"/>
    <cellStyle name="Percent 2 3 17 2 2 2 2 2" xfId="40544"/>
    <cellStyle name="Percent 2 3 17 2 2 2 3" xfId="31433"/>
    <cellStyle name="Percent 2 3 17 2 2 3" xfId="17720"/>
    <cellStyle name="Percent 2 3 17 2 2 3 2" xfId="36004"/>
    <cellStyle name="Percent 2 3 17 2 2 4" xfId="26893"/>
    <cellStyle name="Percent 2 3 17 2 3" xfId="10603"/>
    <cellStyle name="Percent 2 3 17 2 3 2" xfId="19989"/>
    <cellStyle name="Percent 2 3 17 2 3 2 2" xfId="38273"/>
    <cellStyle name="Percent 2 3 17 2 3 3" xfId="29162"/>
    <cellStyle name="Percent 2 3 17 2 4" xfId="15450"/>
    <cellStyle name="Percent 2 3 17 2 4 2" xfId="33734"/>
    <cellStyle name="Percent 2 3 17 2 5" xfId="24624"/>
    <cellStyle name="Percent 2 3 18" xfId="2341"/>
    <cellStyle name="Percent 2 3 18 2" xfId="5965"/>
    <cellStyle name="Percent 2 3 18 2 2" xfId="8332"/>
    <cellStyle name="Percent 2 3 18 2 2 2" xfId="12875"/>
    <cellStyle name="Percent 2 3 18 2 2 2 2" xfId="22261"/>
    <cellStyle name="Percent 2 3 18 2 2 2 2 2" xfId="40545"/>
    <cellStyle name="Percent 2 3 18 2 2 2 3" xfId="31434"/>
    <cellStyle name="Percent 2 3 18 2 2 3" xfId="17721"/>
    <cellStyle name="Percent 2 3 18 2 2 3 2" xfId="36005"/>
    <cellStyle name="Percent 2 3 18 2 2 4" xfId="26894"/>
    <cellStyle name="Percent 2 3 18 2 3" xfId="10604"/>
    <cellStyle name="Percent 2 3 18 2 3 2" xfId="19990"/>
    <cellStyle name="Percent 2 3 18 2 3 2 2" xfId="38274"/>
    <cellStyle name="Percent 2 3 18 2 3 3" xfId="29163"/>
    <cellStyle name="Percent 2 3 18 2 4" xfId="15451"/>
    <cellStyle name="Percent 2 3 18 2 4 2" xfId="33735"/>
    <cellStyle name="Percent 2 3 18 2 5" xfId="24625"/>
    <cellStyle name="Percent 2 3 19" xfId="2669"/>
    <cellStyle name="Percent 2 3 19 2" xfId="5966"/>
    <cellStyle name="Percent 2 3 19 2 2" xfId="8333"/>
    <cellStyle name="Percent 2 3 19 2 2 2" xfId="12876"/>
    <cellStyle name="Percent 2 3 19 2 2 2 2" xfId="22262"/>
    <cellStyle name="Percent 2 3 19 2 2 2 2 2" xfId="40546"/>
    <cellStyle name="Percent 2 3 19 2 2 2 3" xfId="31435"/>
    <cellStyle name="Percent 2 3 19 2 2 3" xfId="17722"/>
    <cellStyle name="Percent 2 3 19 2 2 3 2" xfId="36006"/>
    <cellStyle name="Percent 2 3 19 2 2 4" xfId="26895"/>
    <cellStyle name="Percent 2 3 19 2 3" xfId="10605"/>
    <cellStyle name="Percent 2 3 19 2 3 2" xfId="19991"/>
    <cellStyle name="Percent 2 3 19 2 3 2 2" xfId="38275"/>
    <cellStyle name="Percent 2 3 19 2 3 3" xfId="29164"/>
    <cellStyle name="Percent 2 3 19 2 4" xfId="15452"/>
    <cellStyle name="Percent 2 3 19 2 4 2" xfId="33736"/>
    <cellStyle name="Percent 2 3 19 2 5" xfId="24626"/>
    <cellStyle name="Percent 2 3 2" xfId="597"/>
    <cellStyle name="Percent 2 3 2 2" xfId="5967"/>
    <cellStyle name="Percent 2 3 2 2 2" xfId="8334"/>
    <cellStyle name="Percent 2 3 2 2 2 2" xfId="12877"/>
    <cellStyle name="Percent 2 3 2 2 2 2 2" xfId="22263"/>
    <cellStyle name="Percent 2 3 2 2 2 2 2 2" xfId="40547"/>
    <cellStyle name="Percent 2 3 2 2 2 2 3" xfId="31436"/>
    <cellStyle name="Percent 2 3 2 2 2 3" xfId="17723"/>
    <cellStyle name="Percent 2 3 2 2 2 3 2" xfId="36007"/>
    <cellStyle name="Percent 2 3 2 2 2 4" xfId="26896"/>
    <cellStyle name="Percent 2 3 2 2 3" xfId="10606"/>
    <cellStyle name="Percent 2 3 2 2 3 2" xfId="19992"/>
    <cellStyle name="Percent 2 3 2 2 3 2 2" xfId="38276"/>
    <cellStyle name="Percent 2 3 2 2 3 3" xfId="29165"/>
    <cellStyle name="Percent 2 3 2 2 4" xfId="15453"/>
    <cellStyle name="Percent 2 3 2 2 4 2" xfId="33737"/>
    <cellStyle name="Percent 2 3 2 2 5" xfId="24627"/>
    <cellStyle name="Percent 2 3 20" xfId="2879"/>
    <cellStyle name="Percent 2 3 20 2" xfId="5968"/>
    <cellStyle name="Percent 2 3 20 2 2" xfId="8335"/>
    <cellStyle name="Percent 2 3 20 2 2 2" xfId="12878"/>
    <cellStyle name="Percent 2 3 20 2 2 2 2" xfId="22264"/>
    <cellStyle name="Percent 2 3 20 2 2 2 2 2" xfId="40548"/>
    <cellStyle name="Percent 2 3 20 2 2 2 3" xfId="31437"/>
    <cellStyle name="Percent 2 3 20 2 2 3" xfId="17724"/>
    <cellStyle name="Percent 2 3 20 2 2 3 2" xfId="36008"/>
    <cellStyle name="Percent 2 3 20 2 2 4" xfId="26897"/>
    <cellStyle name="Percent 2 3 20 2 3" xfId="10607"/>
    <cellStyle name="Percent 2 3 20 2 3 2" xfId="19993"/>
    <cellStyle name="Percent 2 3 20 2 3 2 2" xfId="38277"/>
    <cellStyle name="Percent 2 3 20 2 3 3" xfId="29166"/>
    <cellStyle name="Percent 2 3 20 2 4" xfId="15454"/>
    <cellStyle name="Percent 2 3 20 2 4 2" xfId="33738"/>
    <cellStyle name="Percent 2 3 20 2 5" xfId="24628"/>
    <cellStyle name="Percent 2 3 21" xfId="2597"/>
    <cellStyle name="Percent 2 3 21 2" xfId="5969"/>
    <cellStyle name="Percent 2 3 21 2 2" xfId="8336"/>
    <cellStyle name="Percent 2 3 21 2 2 2" xfId="12879"/>
    <cellStyle name="Percent 2 3 21 2 2 2 2" xfId="22265"/>
    <cellStyle name="Percent 2 3 21 2 2 2 2 2" xfId="40549"/>
    <cellStyle name="Percent 2 3 21 2 2 2 3" xfId="31438"/>
    <cellStyle name="Percent 2 3 21 2 2 3" xfId="17725"/>
    <cellStyle name="Percent 2 3 21 2 2 3 2" xfId="36009"/>
    <cellStyle name="Percent 2 3 21 2 2 4" xfId="26898"/>
    <cellStyle name="Percent 2 3 21 2 3" xfId="10608"/>
    <cellStyle name="Percent 2 3 21 2 3 2" xfId="19994"/>
    <cellStyle name="Percent 2 3 21 2 3 2 2" xfId="38278"/>
    <cellStyle name="Percent 2 3 21 2 3 3" xfId="29167"/>
    <cellStyle name="Percent 2 3 21 2 4" xfId="15455"/>
    <cellStyle name="Percent 2 3 21 2 4 2" xfId="33739"/>
    <cellStyle name="Percent 2 3 21 2 5" xfId="24629"/>
    <cellStyle name="Percent 2 3 22" xfId="2781"/>
    <cellStyle name="Percent 2 3 22 2" xfId="5970"/>
    <cellStyle name="Percent 2 3 22 2 2" xfId="8337"/>
    <cellStyle name="Percent 2 3 22 2 2 2" xfId="12880"/>
    <cellStyle name="Percent 2 3 22 2 2 2 2" xfId="22266"/>
    <cellStyle name="Percent 2 3 22 2 2 2 2 2" xfId="40550"/>
    <cellStyle name="Percent 2 3 22 2 2 2 3" xfId="31439"/>
    <cellStyle name="Percent 2 3 22 2 2 3" xfId="17726"/>
    <cellStyle name="Percent 2 3 22 2 2 3 2" xfId="36010"/>
    <cellStyle name="Percent 2 3 22 2 2 4" xfId="26899"/>
    <cellStyle name="Percent 2 3 22 2 3" xfId="10609"/>
    <cellStyle name="Percent 2 3 22 2 3 2" xfId="19995"/>
    <cellStyle name="Percent 2 3 22 2 3 2 2" xfId="38279"/>
    <cellStyle name="Percent 2 3 22 2 3 3" xfId="29168"/>
    <cellStyle name="Percent 2 3 22 2 4" xfId="15456"/>
    <cellStyle name="Percent 2 3 22 2 4 2" xfId="33740"/>
    <cellStyle name="Percent 2 3 22 2 5" xfId="24630"/>
    <cellStyle name="Percent 2 3 23" xfId="2999"/>
    <cellStyle name="Percent 2 3 23 2" xfId="5971"/>
    <cellStyle name="Percent 2 3 23 2 2" xfId="8338"/>
    <cellStyle name="Percent 2 3 23 2 2 2" xfId="12881"/>
    <cellStyle name="Percent 2 3 23 2 2 2 2" xfId="22267"/>
    <cellStyle name="Percent 2 3 23 2 2 2 2 2" xfId="40551"/>
    <cellStyle name="Percent 2 3 23 2 2 2 3" xfId="31440"/>
    <cellStyle name="Percent 2 3 23 2 2 3" xfId="17727"/>
    <cellStyle name="Percent 2 3 23 2 2 3 2" xfId="36011"/>
    <cellStyle name="Percent 2 3 23 2 2 4" xfId="26900"/>
    <cellStyle name="Percent 2 3 23 2 3" xfId="10610"/>
    <cellStyle name="Percent 2 3 23 2 3 2" xfId="19996"/>
    <cellStyle name="Percent 2 3 23 2 3 2 2" xfId="38280"/>
    <cellStyle name="Percent 2 3 23 2 3 3" xfId="29169"/>
    <cellStyle name="Percent 2 3 23 2 4" xfId="15457"/>
    <cellStyle name="Percent 2 3 23 2 4 2" xfId="33741"/>
    <cellStyle name="Percent 2 3 23 2 5" xfId="24631"/>
    <cellStyle name="Percent 2 3 24" xfId="2962"/>
    <cellStyle name="Percent 2 3 24 2" xfId="5972"/>
    <cellStyle name="Percent 2 3 24 2 2" xfId="8339"/>
    <cellStyle name="Percent 2 3 24 2 2 2" xfId="12882"/>
    <cellStyle name="Percent 2 3 24 2 2 2 2" xfId="22268"/>
    <cellStyle name="Percent 2 3 24 2 2 2 2 2" xfId="40552"/>
    <cellStyle name="Percent 2 3 24 2 2 2 3" xfId="31441"/>
    <cellStyle name="Percent 2 3 24 2 2 3" xfId="17728"/>
    <cellStyle name="Percent 2 3 24 2 2 3 2" xfId="36012"/>
    <cellStyle name="Percent 2 3 24 2 2 4" xfId="26901"/>
    <cellStyle name="Percent 2 3 24 2 3" xfId="10611"/>
    <cellStyle name="Percent 2 3 24 2 3 2" xfId="19997"/>
    <cellStyle name="Percent 2 3 24 2 3 2 2" xfId="38281"/>
    <cellStyle name="Percent 2 3 24 2 3 3" xfId="29170"/>
    <cellStyle name="Percent 2 3 24 2 4" xfId="15458"/>
    <cellStyle name="Percent 2 3 24 2 4 2" xfId="33742"/>
    <cellStyle name="Percent 2 3 24 2 5" xfId="24632"/>
    <cellStyle name="Percent 2 3 25" xfId="3089"/>
    <cellStyle name="Percent 2 3 25 2" xfId="5973"/>
    <cellStyle name="Percent 2 3 25 2 2" xfId="8340"/>
    <cellStyle name="Percent 2 3 25 2 2 2" xfId="12883"/>
    <cellStyle name="Percent 2 3 25 2 2 2 2" xfId="22269"/>
    <cellStyle name="Percent 2 3 25 2 2 2 2 2" xfId="40553"/>
    <cellStyle name="Percent 2 3 25 2 2 2 3" xfId="31442"/>
    <cellStyle name="Percent 2 3 25 2 2 3" xfId="17729"/>
    <cellStyle name="Percent 2 3 25 2 2 3 2" xfId="36013"/>
    <cellStyle name="Percent 2 3 25 2 2 4" xfId="26902"/>
    <cellStyle name="Percent 2 3 25 2 3" xfId="10612"/>
    <cellStyle name="Percent 2 3 25 2 3 2" xfId="19998"/>
    <cellStyle name="Percent 2 3 25 2 3 2 2" xfId="38282"/>
    <cellStyle name="Percent 2 3 25 2 3 3" xfId="29171"/>
    <cellStyle name="Percent 2 3 25 2 4" xfId="15459"/>
    <cellStyle name="Percent 2 3 25 2 4 2" xfId="33743"/>
    <cellStyle name="Percent 2 3 25 2 5" xfId="24633"/>
    <cellStyle name="Percent 2 3 26" xfId="3033"/>
    <cellStyle name="Percent 2 3 26 2" xfId="5974"/>
    <cellStyle name="Percent 2 3 26 2 2" xfId="8341"/>
    <cellStyle name="Percent 2 3 26 2 2 2" xfId="12884"/>
    <cellStyle name="Percent 2 3 26 2 2 2 2" xfId="22270"/>
    <cellStyle name="Percent 2 3 26 2 2 2 2 2" xfId="40554"/>
    <cellStyle name="Percent 2 3 26 2 2 2 3" xfId="31443"/>
    <cellStyle name="Percent 2 3 26 2 2 3" xfId="17730"/>
    <cellStyle name="Percent 2 3 26 2 2 3 2" xfId="36014"/>
    <cellStyle name="Percent 2 3 26 2 2 4" xfId="26903"/>
    <cellStyle name="Percent 2 3 26 2 3" xfId="10613"/>
    <cellStyle name="Percent 2 3 26 2 3 2" xfId="19999"/>
    <cellStyle name="Percent 2 3 26 2 3 2 2" xfId="38283"/>
    <cellStyle name="Percent 2 3 26 2 3 3" xfId="29172"/>
    <cellStyle name="Percent 2 3 26 2 4" xfId="15460"/>
    <cellStyle name="Percent 2 3 26 2 4 2" xfId="33744"/>
    <cellStyle name="Percent 2 3 26 2 5" xfId="24634"/>
    <cellStyle name="Percent 2 3 27" xfId="3184"/>
    <cellStyle name="Percent 2 3 27 2" xfId="5975"/>
    <cellStyle name="Percent 2 3 27 2 2" xfId="8342"/>
    <cellStyle name="Percent 2 3 27 2 2 2" xfId="12885"/>
    <cellStyle name="Percent 2 3 27 2 2 2 2" xfId="22271"/>
    <cellStyle name="Percent 2 3 27 2 2 2 2 2" xfId="40555"/>
    <cellStyle name="Percent 2 3 27 2 2 2 3" xfId="31444"/>
    <cellStyle name="Percent 2 3 27 2 2 3" xfId="17731"/>
    <cellStyle name="Percent 2 3 27 2 2 3 2" xfId="36015"/>
    <cellStyle name="Percent 2 3 27 2 2 4" xfId="26904"/>
    <cellStyle name="Percent 2 3 27 2 3" xfId="10614"/>
    <cellStyle name="Percent 2 3 27 2 3 2" xfId="20000"/>
    <cellStyle name="Percent 2 3 27 2 3 2 2" xfId="38284"/>
    <cellStyle name="Percent 2 3 27 2 3 3" xfId="29173"/>
    <cellStyle name="Percent 2 3 27 2 4" xfId="15461"/>
    <cellStyle name="Percent 2 3 27 2 4 2" xfId="33745"/>
    <cellStyle name="Percent 2 3 27 2 5" xfId="24635"/>
    <cellStyle name="Percent 2 3 28" xfId="3084"/>
    <cellStyle name="Percent 2 3 28 2" xfId="5976"/>
    <cellStyle name="Percent 2 3 28 2 2" xfId="8343"/>
    <cellStyle name="Percent 2 3 28 2 2 2" xfId="12886"/>
    <cellStyle name="Percent 2 3 28 2 2 2 2" xfId="22272"/>
    <cellStyle name="Percent 2 3 28 2 2 2 2 2" xfId="40556"/>
    <cellStyle name="Percent 2 3 28 2 2 2 3" xfId="31445"/>
    <cellStyle name="Percent 2 3 28 2 2 3" xfId="17732"/>
    <cellStyle name="Percent 2 3 28 2 2 3 2" xfId="36016"/>
    <cellStyle name="Percent 2 3 28 2 2 4" xfId="26905"/>
    <cellStyle name="Percent 2 3 28 2 3" xfId="10615"/>
    <cellStyle name="Percent 2 3 28 2 3 2" xfId="20001"/>
    <cellStyle name="Percent 2 3 28 2 3 2 2" xfId="38285"/>
    <cellStyle name="Percent 2 3 28 2 3 3" xfId="29174"/>
    <cellStyle name="Percent 2 3 28 2 4" xfId="15462"/>
    <cellStyle name="Percent 2 3 28 2 4 2" xfId="33746"/>
    <cellStyle name="Percent 2 3 28 2 5" xfId="24636"/>
    <cellStyle name="Percent 2 3 29" xfId="3316"/>
    <cellStyle name="Percent 2 3 29 2" xfId="5977"/>
    <cellStyle name="Percent 2 3 29 2 2" xfId="8344"/>
    <cellStyle name="Percent 2 3 29 2 2 2" xfId="12887"/>
    <cellStyle name="Percent 2 3 29 2 2 2 2" xfId="22273"/>
    <cellStyle name="Percent 2 3 29 2 2 2 2 2" xfId="40557"/>
    <cellStyle name="Percent 2 3 29 2 2 2 3" xfId="31446"/>
    <cellStyle name="Percent 2 3 29 2 2 3" xfId="17733"/>
    <cellStyle name="Percent 2 3 29 2 2 3 2" xfId="36017"/>
    <cellStyle name="Percent 2 3 29 2 2 4" xfId="26906"/>
    <cellStyle name="Percent 2 3 29 2 3" xfId="10616"/>
    <cellStyle name="Percent 2 3 29 2 3 2" xfId="20002"/>
    <cellStyle name="Percent 2 3 29 2 3 2 2" xfId="38286"/>
    <cellStyle name="Percent 2 3 29 2 3 3" xfId="29175"/>
    <cellStyle name="Percent 2 3 29 2 4" xfId="15463"/>
    <cellStyle name="Percent 2 3 29 2 4 2" xfId="33747"/>
    <cellStyle name="Percent 2 3 29 2 5" xfId="24637"/>
    <cellStyle name="Percent 2 3 3" xfId="687"/>
    <cellStyle name="Percent 2 3 3 2" xfId="5978"/>
    <cellStyle name="Percent 2 3 3 2 2" xfId="8345"/>
    <cellStyle name="Percent 2 3 3 2 2 2" xfId="12888"/>
    <cellStyle name="Percent 2 3 3 2 2 2 2" xfId="22274"/>
    <cellStyle name="Percent 2 3 3 2 2 2 2 2" xfId="40558"/>
    <cellStyle name="Percent 2 3 3 2 2 2 3" xfId="31447"/>
    <cellStyle name="Percent 2 3 3 2 2 3" xfId="17734"/>
    <cellStyle name="Percent 2 3 3 2 2 3 2" xfId="36018"/>
    <cellStyle name="Percent 2 3 3 2 2 4" xfId="26907"/>
    <cellStyle name="Percent 2 3 3 2 3" xfId="10617"/>
    <cellStyle name="Percent 2 3 3 2 3 2" xfId="20003"/>
    <cellStyle name="Percent 2 3 3 2 3 2 2" xfId="38287"/>
    <cellStyle name="Percent 2 3 3 2 3 3" xfId="29176"/>
    <cellStyle name="Percent 2 3 3 2 4" xfId="15464"/>
    <cellStyle name="Percent 2 3 3 2 4 2" xfId="33748"/>
    <cellStyle name="Percent 2 3 3 2 5" xfId="24638"/>
    <cellStyle name="Percent 2 3 30" xfId="3732"/>
    <cellStyle name="Percent 2 3 30 2" xfId="5979"/>
    <cellStyle name="Percent 2 3 30 2 2" xfId="8346"/>
    <cellStyle name="Percent 2 3 30 2 2 2" xfId="12889"/>
    <cellStyle name="Percent 2 3 30 2 2 2 2" xfId="22275"/>
    <cellStyle name="Percent 2 3 30 2 2 2 2 2" xfId="40559"/>
    <cellStyle name="Percent 2 3 30 2 2 2 3" xfId="31448"/>
    <cellStyle name="Percent 2 3 30 2 2 3" xfId="17735"/>
    <cellStyle name="Percent 2 3 30 2 2 3 2" xfId="36019"/>
    <cellStyle name="Percent 2 3 30 2 2 4" xfId="26908"/>
    <cellStyle name="Percent 2 3 30 2 3" xfId="10618"/>
    <cellStyle name="Percent 2 3 30 2 3 2" xfId="20004"/>
    <cellStyle name="Percent 2 3 30 2 3 2 2" xfId="38288"/>
    <cellStyle name="Percent 2 3 30 2 3 3" xfId="29177"/>
    <cellStyle name="Percent 2 3 30 2 4" xfId="15465"/>
    <cellStyle name="Percent 2 3 30 2 4 2" xfId="33749"/>
    <cellStyle name="Percent 2 3 30 2 5" xfId="24639"/>
    <cellStyle name="Percent 2 3 31" xfId="3258"/>
    <cellStyle name="Percent 2 3 31 2" xfId="5980"/>
    <cellStyle name="Percent 2 3 31 2 2" xfId="8347"/>
    <cellStyle name="Percent 2 3 31 2 2 2" xfId="12890"/>
    <cellStyle name="Percent 2 3 31 2 2 2 2" xfId="22276"/>
    <cellStyle name="Percent 2 3 31 2 2 2 2 2" xfId="40560"/>
    <cellStyle name="Percent 2 3 31 2 2 2 3" xfId="31449"/>
    <cellStyle name="Percent 2 3 31 2 2 3" xfId="17736"/>
    <cellStyle name="Percent 2 3 31 2 2 3 2" xfId="36020"/>
    <cellStyle name="Percent 2 3 31 2 2 4" xfId="26909"/>
    <cellStyle name="Percent 2 3 31 2 3" xfId="10619"/>
    <cellStyle name="Percent 2 3 31 2 3 2" xfId="20005"/>
    <cellStyle name="Percent 2 3 31 2 3 2 2" xfId="38289"/>
    <cellStyle name="Percent 2 3 31 2 3 3" xfId="29178"/>
    <cellStyle name="Percent 2 3 31 2 4" xfId="15466"/>
    <cellStyle name="Percent 2 3 31 2 4 2" xfId="33750"/>
    <cellStyle name="Percent 2 3 31 2 5" xfId="24640"/>
    <cellStyle name="Percent 2 3 32" xfId="4123"/>
    <cellStyle name="Percent 2 3 32 2" xfId="5981"/>
    <cellStyle name="Percent 2 3 32 2 2" xfId="8348"/>
    <cellStyle name="Percent 2 3 32 2 2 2" xfId="12891"/>
    <cellStyle name="Percent 2 3 32 2 2 2 2" xfId="22277"/>
    <cellStyle name="Percent 2 3 32 2 2 2 2 2" xfId="40561"/>
    <cellStyle name="Percent 2 3 32 2 2 2 3" xfId="31450"/>
    <cellStyle name="Percent 2 3 32 2 2 3" xfId="17737"/>
    <cellStyle name="Percent 2 3 32 2 2 3 2" xfId="36021"/>
    <cellStyle name="Percent 2 3 32 2 2 4" xfId="26910"/>
    <cellStyle name="Percent 2 3 32 2 3" xfId="10620"/>
    <cellStyle name="Percent 2 3 32 2 3 2" xfId="20006"/>
    <cellStyle name="Percent 2 3 32 2 3 2 2" xfId="38290"/>
    <cellStyle name="Percent 2 3 32 2 3 3" xfId="29179"/>
    <cellStyle name="Percent 2 3 32 2 4" xfId="15467"/>
    <cellStyle name="Percent 2 3 32 2 4 2" xfId="33751"/>
    <cellStyle name="Percent 2 3 32 2 5" xfId="24641"/>
    <cellStyle name="Percent 2 3 33" xfId="4188"/>
    <cellStyle name="Percent 2 3 33 2" xfId="5982"/>
    <cellStyle name="Percent 2 3 33 2 2" xfId="8349"/>
    <cellStyle name="Percent 2 3 33 2 2 2" xfId="12892"/>
    <cellStyle name="Percent 2 3 33 2 2 2 2" xfId="22278"/>
    <cellStyle name="Percent 2 3 33 2 2 2 2 2" xfId="40562"/>
    <cellStyle name="Percent 2 3 33 2 2 2 3" xfId="31451"/>
    <cellStyle name="Percent 2 3 33 2 2 3" xfId="17738"/>
    <cellStyle name="Percent 2 3 33 2 2 3 2" xfId="36022"/>
    <cellStyle name="Percent 2 3 33 2 2 4" xfId="26911"/>
    <cellStyle name="Percent 2 3 33 2 3" xfId="10621"/>
    <cellStyle name="Percent 2 3 33 2 3 2" xfId="20007"/>
    <cellStyle name="Percent 2 3 33 2 3 2 2" xfId="38291"/>
    <cellStyle name="Percent 2 3 33 2 3 3" xfId="29180"/>
    <cellStyle name="Percent 2 3 33 2 4" xfId="15468"/>
    <cellStyle name="Percent 2 3 33 2 4 2" xfId="33752"/>
    <cellStyle name="Percent 2 3 33 2 5" xfId="24642"/>
    <cellStyle name="Percent 2 3 34" xfId="4323"/>
    <cellStyle name="Percent 2 3 34 2" xfId="5983"/>
    <cellStyle name="Percent 2 3 34 2 2" xfId="8350"/>
    <cellStyle name="Percent 2 3 34 2 2 2" xfId="12893"/>
    <cellStyle name="Percent 2 3 34 2 2 2 2" xfId="22279"/>
    <cellStyle name="Percent 2 3 34 2 2 2 2 2" xfId="40563"/>
    <cellStyle name="Percent 2 3 34 2 2 2 3" xfId="31452"/>
    <cellStyle name="Percent 2 3 34 2 2 3" xfId="17739"/>
    <cellStyle name="Percent 2 3 34 2 2 3 2" xfId="36023"/>
    <cellStyle name="Percent 2 3 34 2 2 4" xfId="26912"/>
    <cellStyle name="Percent 2 3 34 2 3" xfId="10622"/>
    <cellStyle name="Percent 2 3 34 2 3 2" xfId="20008"/>
    <cellStyle name="Percent 2 3 34 2 3 2 2" xfId="38292"/>
    <cellStyle name="Percent 2 3 34 2 3 3" xfId="29181"/>
    <cellStyle name="Percent 2 3 34 2 4" xfId="15469"/>
    <cellStyle name="Percent 2 3 34 2 4 2" xfId="33753"/>
    <cellStyle name="Percent 2 3 34 2 5" xfId="24643"/>
    <cellStyle name="Percent 2 3 35" xfId="4349"/>
    <cellStyle name="Percent 2 3 35 2" xfId="5984"/>
    <cellStyle name="Percent 2 3 35 2 2" xfId="8351"/>
    <cellStyle name="Percent 2 3 35 2 2 2" xfId="12894"/>
    <cellStyle name="Percent 2 3 35 2 2 2 2" xfId="22280"/>
    <cellStyle name="Percent 2 3 35 2 2 2 2 2" xfId="40564"/>
    <cellStyle name="Percent 2 3 35 2 2 2 3" xfId="31453"/>
    <cellStyle name="Percent 2 3 35 2 2 3" xfId="17740"/>
    <cellStyle name="Percent 2 3 35 2 2 3 2" xfId="36024"/>
    <cellStyle name="Percent 2 3 35 2 2 4" xfId="26913"/>
    <cellStyle name="Percent 2 3 35 2 3" xfId="10623"/>
    <cellStyle name="Percent 2 3 35 2 3 2" xfId="20009"/>
    <cellStyle name="Percent 2 3 35 2 3 2 2" xfId="38293"/>
    <cellStyle name="Percent 2 3 35 2 3 3" xfId="29182"/>
    <cellStyle name="Percent 2 3 35 2 4" xfId="15470"/>
    <cellStyle name="Percent 2 3 35 2 4 2" xfId="33754"/>
    <cellStyle name="Percent 2 3 35 2 5" xfId="24644"/>
    <cellStyle name="Percent 2 3 36" xfId="4339"/>
    <cellStyle name="Percent 2 3 36 2" xfId="5985"/>
    <cellStyle name="Percent 2 3 36 2 2" xfId="8352"/>
    <cellStyle name="Percent 2 3 36 2 2 2" xfId="12895"/>
    <cellStyle name="Percent 2 3 36 2 2 2 2" xfId="22281"/>
    <cellStyle name="Percent 2 3 36 2 2 2 2 2" xfId="40565"/>
    <cellStyle name="Percent 2 3 36 2 2 2 3" xfId="31454"/>
    <cellStyle name="Percent 2 3 36 2 2 3" xfId="17741"/>
    <cellStyle name="Percent 2 3 36 2 2 3 2" xfId="36025"/>
    <cellStyle name="Percent 2 3 36 2 2 4" xfId="26914"/>
    <cellStyle name="Percent 2 3 36 2 3" xfId="10624"/>
    <cellStyle name="Percent 2 3 36 2 3 2" xfId="20010"/>
    <cellStyle name="Percent 2 3 36 2 3 2 2" xfId="38294"/>
    <cellStyle name="Percent 2 3 36 2 3 3" xfId="29183"/>
    <cellStyle name="Percent 2 3 36 2 4" xfId="15471"/>
    <cellStyle name="Percent 2 3 36 2 4 2" xfId="33755"/>
    <cellStyle name="Percent 2 3 36 2 5" xfId="24645"/>
    <cellStyle name="Percent 2 3 37" xfId="4386"/>
    <cellStyle name="Percent 2 3 37 2" xfId="5986"/>
    <cellStyle name="Percent 2 3 37 2 2" xfId="8353"/>
    <cellStyle name="Percent 2 3 37 2 2 2" xfId="12896"/>
    <cellStyle name="Percent 2 3 37 2 2 2 2" xfId="22282"/>
    <cellStyle name="Percent 2 3 37 2 2 2 2 2" xfId="40566"/>
    <cellStyle name="Percent 2 3 37 2 2 2 3" xfId="31455"/>
    <cellStyle name="Percent 2 3 37 2 2 3" xfId="17742"/>
    <cellStyle name="Percent 2 3 37 2 2 3 2" xfId="36026"/>
    <cellStyle name="Percent 2 3 37 2 2 4" xfId="26915"/>
    <cellStyle name="Percent 2 3 37 2 3" xfId="10625"/>
    <cellStyle name="Percent 2 3 37 2 3 2" xfId="20011"/>
    <cellStyle name="Percent 2 3 37 2 3 2 2" xfId="38295"/>
    <cellStyle name="Percent 2 3 37 2 3 3" xfId="29184"/>
    <cellStyle name="Percent 2 3 37 2 4" xfId="15472"/>
    <cellStyle name="Percent 2 3 37 2 4 2" xfId="33756"/>
    <cellStyle name="Percent 2 3 37 2 5" xfId="24646"/>
    <cellStyle name="Percent 2 3 38" xfId="4448"/>
    <cellStyle name="Percent 2 3 38 2" xfId="5987"/>
    <cellStyle name="Percent 2 3 38 2 2" xfId="8354"/>
    <cellStyle name="Percent 2 3 38 2 2 2" xfId="12897"/>
    <cellStyle name="Percent 2 3 38 2 2 2 2" xfId="22283"/>
    <cellStyle name="Percent 2 3 38 2 2 2 2 2" xfId="40567"/>
    <cellStyle name="Percent 2 3 38 2 2 2 3" xfId="31456"/>
    <cellStyle name="Percent 2 3 38 2 2 3" xfId="17743"/>
    <cellStyle name="Percent 2 3 38 2 2 3 2" xfId="36027"/>
    <cellStyle name="Percent 2 3 38 2 2 4" xfId="26916"/>
    <cellStyle name="Percent 2 3 38 2 3" xfId="10626"/>
    <cellStyle name="Percent 2 3 38 2 3 2" xfId="20012"/>
    <cellStyle name="Percent 2 3 38 2 3 2 2" xfId="38296"/>
    <cellStyle name="Percent 2 3 38 2 3 3" xfId="29185"/>
    <cellStyle name="Percent 2 3 38 2 4" xfId="15473"/>
    <cellStyle name="Percent 2 3 38 2 4 2" xfId="33757"/>
    <cellStyle name="Percent 2 3 38 2 5" xfId="24647"/>
    <cellStyle name="Percent 2 3 39" xfId="4403"/>
    <cellStyle name="Percent 2 3 39 2" xfId="5988"/>
    <cellStyle name="Percent 2 3 39 2 2" xfId="8355"/>
    <cellStyle name="Percent 2 3 39 2 2 2" xfId="12898"/>
    <cellStyle name="Percent 2 3 39 2 2 2 2" xfId="22284"/>
    <cellStyle name="Percent 2 3 39 2 2 2 2 2" xfId="40568"/>
    <cellStyle name="Percent 2 3 39 2 2 2 3" xfId="31457"/>
    <cellStyle name="Percent 2 3 39 2 2 3" xfId="17744"/>
    <cellStyle name="Percent 2 3 39 2 2 3 2" xfId="36028"/>
    <cellStyle name="Percent 2 3 39 2 2 4" xfId="26917"/>
    <cellStyle name="Percent 2 3 39 2 3" xfId="10627"/>
    <cellStyle name="Percent 2 3 39 2 3 2" xfId="20013"/>
    <cellStyle name="Percent 2 3 39 2 3 2 2" xfId="38297"/>
    <cellStyle name="Percent 2 3 39 2 3 3" xfId="29186"/>
    <cellStyle name="Percent 2 3 39 2 4" xfId="15474"/>
    <cellStyle name="Percent 2 3 39 2 4 2" xfId="33758"/>
    <cellStyle name="Percent 2 3 39 2 5" xfId="24648"/>
    <cellStyle name="Percent 2 3 4" xfId="764"/>
    <cellStyle name="Percent 2 3 4 2" xfId="5989"/>
    <cellStyle name="Percent 2 3 4 2 2" xfId="8356"/>
    <cellStyle name="Percent 2 3 4 2 2 2" xfId="12899"/>
    <cellStyle name="Percent 2 3 4 2 2 2 2" xfId="22285"/>
    <cellStyle name="Percent 2 3 4 2 2 2 2 2" xfId="40569"/>
    <cellStyle name="Percent 2 3 4 2 2 2 3" xfId="31458"/>
    <cellStyle name="Percent 2 3 4 2 2 3" xfId="17745"/>
    <cellStyle name="Percent 2 3 4 2 2 3 2" xfId="36029"/>
    <cellStyle name="Percent 2 3 4 2 2 4" xfId="26918"/>
    <cellStyle name="Percent 2 3 4 2 3" xfId="10628"/>
    <cellStyle name="Percent 2 3 4 2 3 2" xfId="20014"/>
    <cellStyle name="Percent 2 3 4 2 3 2 2" xfId="38298"/>
    <cellStyle name="Percent 2 3 4 2 3 3" xfId="29187"/>
    <cellStyle name="Percent 2 3 4 2 4" xfId="15475"/>
    <cellStyle name="Percent 2 3 4 2 4 2" xfId="33759"/>
    <cellStyle name="Percent 2 3 4 2 5" xfId="24649"/>
    <cellStyle name="Percent 2 3 40" xfId="4505"/>
    <cellStyle name="Percent 2 3 40 2" xfId="5990"/>
    <cellStyle name="Percent 2 3 40 2 2" xfId="8357"/>
    <cellStyle name="Percent 2 3 40 2 2 2" xfId="12900"/>
    <cellStyle name="Percent 2 3 40 2 2 2 2" xfId="22286"/>
    <cellStyle name="Percent 2 3 40 2 2 2 2 2" xfId="40570"/>
    <cellStyle name="Percent 2 3 40 2 2 2 3" xfId="31459"/>
    <cellStyle name="Percent 2 3 40 2 2 3" xfId="17746"/>
    <cellStyle name="Percent 2 3 40 2 2 3 2" xfId="36030"/>
    <cellStyle name="Percent 2 3 40 2 2 4" xfId="26919"/>
    <cellStyle name="Percent 2 3 40 2 3" xfId="10629"/>
    <cellStyle name="Percent 2 3 40 2 3 2" xfId="20015"/>
    <cellStyle name="Percent 2 3 40 2 3 2 2" xfId="38299"/>
    <cellStyle name="Percent 2 3 40 2 3 3" xfId="29188"/>
    <cellStyle name="Percent 2 3 40 2 4" xfId="15476"/>
    <cellStyle name="Percent 2 3 40 2 4 2" xfId="33760"/>
    <cellStyle name="Percent 2 3 40 2 5" xfId="24650"/>
    <cellStyle name="Percent 2 3 41" xfId="5956"/>
    <cellStyle name="Percent 2 3 41 2" xfId="8323"/>
    <cellStyle name="Percent 2 3 41 2 2" xfId="12866"/>
    <cellStyle name="Percent 2 3 41 2 2 2" xfId="22252"/>
    <cellStyle name="Percent 2 3 41 2 2 2 2" xfId="40536"/>
    <cellStyle name="Percent 2 3 41 2 2 3" xfId="31425"/>
    <cellStyle name="Percent 2 3 41 2 3" xfId="17712"/>
    <cellStyle name="Percent 2 3 41 2 3 2" xfId="35996"/>
    <cellStyle name="Percent 2 3 41 2 4" xfId="26885"/>
    <cellStyle name="Percent 2 3 41 3" xfId="10595"/>
    <cellStyle name="Percent 2 3 41 3 2" xfId="19981"/>
    <cellStyle name="Percent 2 3 41 3 2 2" xfId="38265"/>
    <cellStyle name="Percent 2 3 41 3 3" xfId="29154"/>
    <cellStyle name="Percent 2 3 41 4" xfId="15442"/>
    <cellStyle name="Percent 2 3 41 4 2" xfId="33726"/>
    <cellStyle name="Percent 2 3 41 5" xfId="24616"/>
    <cellStyle name="Percent 2 3 42" xfId="6546"/>
    <cellStyle name="Percent 2 3 43" xfId="6591"/>
    <cellStyle name="Percent 2 3 5" xfId="806"/>
    <cellStyle name="Percent 2 3 5 2" xfId="5991"/>
    <cellStyle name="Percent 2 3 5 2 2" xfId="8358"/>
    <cellStyle name="Percent 2 3 5 2 2 2" xfId="12901"/>
    <cellStyle name="Percent 2 3 5 2 2 2 2" xfId="22287"/>
    <cellStyle name="Percent 2 3 5 2 2 2 2 2" xfId="40571"/>
    <cellStyle name="Percent 2 3 5 2 2 2 3" xfId="31460"/>
    <cellStyle name="Percent 2 3 5 2 2 3" xfId="17747"/>
    <cellStyle name="Percent 2 3 5 2 2 3 2" xfId="36031"/>
    <cellStyle name="Percent 2 3 5 2 2 4" xfId="26920"/>
    <cellStyle name="Percent 2 3 5 2 3" xfId="10630"/>
    <cellStyle name="Percent 2 3 5 2 3 2" xfId="20016"/>
    <cellStyle name="Percent 2 3 5 2 3 2 2" xfId="38300"/>
    <cellStyle name="Percent 2 3 5 2 3 3" xfId="29189"/>
    <cellStyle name="Percent 2 3 5 2 4" xfId="15477"/>
    <cellStyle name="Percent 2 3 5 2 4 2" xfId="33761"/>
    <cellStyle name="Percent 2 3 5 2 5" xfId="24651"/>
    <cellStyle name="Percent 2 3 6" xfId="848"/>
    <cellStyle name="Percent 2 3 6 2" xfId="5992"/>
    <cellStyle name="Percent 2 3 6 2 2" xfId="8359"/>
    <cellStyle name="Percent 2 3 6 2 2 2" xfId="12902"/>
    <cellStyle name="Percent 2 3 6 2 2 2 2" xfId="22288"/>
    <cellStyle name="Percent 2 3 6 2 2 2 2 2" xfId="40572"/>
    <cellStyle name="Percent 2 3 6 2 2 2 3" xfId="31461"/>
    <cellStyle name="Percent 2 3 6 2 2 3" xfId="17748"/>
    <cellStyle name="Percent 2 3 6 2 2 3 2" xfId="36032"/>
    <cellStyle name="Percent 2 3 6 2 2 4" xfId="26921"/>
    <cellStyle name="Percent 2 3 6 2 3" xfId="10631"/>
    <cellStyle name="Percent 2 3 6 2 3 2" xfId="20017"/>
    <cellStyle name="Percent 2 3 6 2 3 2 2" xfId="38301"/>
    <cellStyle name="Percent 2 3 6 2 3 3" xfId="29190"/>
    <cellStyle name="Percent 2 3 6 2 4" xfId="15478"/>
    <cellStyle name="Percent 2 3 6 2 4 2" xfId="33762"/>
    <cellStyle name="Percent 2 3 6 2 5" xfId="24652"/>
    <cellStyle name="Percent 2 3 7" xfId="986"/>
    <cellStyle name="Percent 2 3 7 2" xfId="5993"/>
    <cellStyle name="Percent 2 3 7 2 2" xfId="8360"/>
    <cellStyle name="Percent 2 3 7 2 2 2" xfId="12903"/>
    <cellStyle name="Percent 2 3 7 2 2 2 2" xfId="22289"/>
    <cellStyle name="Percent 2 3 7 2 2 2 2 2" xfId="40573"/>
    <cellStyle name="Percent 2 3 7 2 2 2 3" xfId="31462"/>
    <cellStyle name="Percent 2 3 7 2 2 3" xfId="17749"/>
    <cellStyle name="Percent 2 3 7 2 2 3 2" xfId="36033"/>
    <cellStyle name="Percent 2 3 7 2 2 4" xfId="26922"/>
    <cellStyle name="Percent 2 3 7 2 3" xfId="10632"/>
    <cellStyle name="Percent 2 3 7 2 3 2" xfId="20018"/>
    <cellStyle name="Percent 2 3 7 2 3 2 2" xfId="38302"/>
    <cellStyle name="Percent 2 3 7 2 3 3" xfId="29191"/>
    <cellStyle name="Percent 2 3 7 2 4" xfId="15479"/>
    <cellStyle name="Percent 2 3 7 2 4 2" xfId="33763"/>
    <cellStyle name="Percent 2 3 7 2 5" xfId="24653"/>
    <cellStyle name="Percent 2 3 8" xfId="1054"/>
    <cellStyle name="Percent 2 3 8 2" xfId="5994"/>
    <cellStyle name="Percent 2 3 8 2 2" xfId="8361"/>
    <cellStyle name="Percent 2 3 8 2 2 2" xfId="12904"/>
    <cellStyle name="Percent 2 3 8 2 2 2 2" xfId="22290"/>
    <cellStyle name="Percent 2 3 8 2 2 2 2 2" xfId="40574"/>
    <cellStyle name="Percent 2 3 8 2 2 2 3" xfId="31463"/>
    <cellStyle name="Percent 2 3 8 2 2 3" xfId="17750"/>
    <cellStyle name="Percent 2 3 8 2 2 3 2" xfId="36034"/>
    <cellStyle name="Percent 2 3 8 2 2 4" xfId="26923"/>
    <cellStyle name="Percent 2 3 8 2 3" xfId="10633"/>
    <cellStyle name="Percent 2 3 8 2 3 2" xfId="20019"/>
    <cellStyle name="Percent 2 3 8 2 3 2 2" xfId="38303"/>
    <cellStyle name="Percent 2 3 8 2 3 3" xfId="29192"/>
    <cellStyle name="Percent 2 3 8 2 4" xfId="15480"/>
    <cellStyle name="Percent 2 3 8 2 4 2" xfId="33764"/>
    <cellStyle name="Percent 2 3 8 2 5" xfId="24654"/>
    <cellStyle name="Percent 2 3 9" xfId="1128"/>
    <cellStyle name="Percent 2 3 9 2" xfId="5995"/>
    <cellStyle name="Percent 2 3 9 2 2" xfId="8362"/>
    <cellStyle name="Percent 2 3 9 2 2 2" xfId="12905"/>
    <cellStyle name="Percent 2 3 9 2 2 2 2" xfId="22291"/>
    <cellStyle name="Percent 2 3 9 2 2 2 2 2" xfId="40575"/>
    <cellStyle name="Percent 2 3 9 2 2 2 3" xfId="31464"/>
    <cellStyle name="Percent 2 3 9 2 2 3" xfId="17751"/>
    <cellStyle name="Percent 2 3 9 2 2 3 2" xfId="36035"/>
    <cellStyle name="Percent 2 3 9 2 2 4" xfId="26924"/>
    <cellStyle name="Percent 2 3 9 2 3" xfId="10634"/>
    <cellStyle name="Percent 2 3 9 2 3 2" xfId="20020"/>
    <cellStyle name="Percent 2 3 9 2 3 2 2" xfId="38304"/>
    <cellStyle name="Percent 2 3 9 2 3 3" xfId="29193"/>
    <cellStyle name="Percent 2 3 9 2 4" xfId="15481"/>
    <cellStyle name="Percent 2 3 9 2 4 2" xfId="33765"/>
    <cellStyle name="Percent 2 3 9 2 5" xfId="24655"/>
    <cellStyle name="Percent 2 30" xfId="2710"/>
    <cellStyle name="Percent 2 30 2" xfId="5996"/>
    <cellStyle name="Percent 2 30 2 2" xfId="8363"/>
    <cellStyle name="Percent 2 30 2 2 2" xfId="12906"/>
    <cellStyle name="Percent 2 30 2 2 2 2" xfId="22292"/>
    <cellStyle name="Percent 2 30 2 2 2 2 2" xfId="40576"/>
    <cellStyle name="Percent 2 30 2 2 2 3" xfId="31465"/>
    <cellStyle name="Percent 2 30 2 2 3" xfId="17752"/>
    <cellStyle name="Percent 2 30 2 2 3 2" xfId="36036"/>
    <cellStyle name="Percent 2 30 2 2 4" xfId="26925"/>
    <cellStyle name="Percent 2 30 2 3" xfId="10635"/>
    <cellStyle name="Percent 2 30 2 3 2" xfId="20021"/>
    <cellStyle name="Percent 2 30 2 3 2 2" xfId="38305"/>
    <cellStyle name="Percent 2 30 2 3 3" xfId="29194"/>
    <cellStyle name="Percent 2 30 2 4" xfId="15482"/>
    <cellStyle name="Percent 2 30 2 4 2" xfId="33766"/>
    <cellStyle name="Percent 2 30 2 5" xfId="24656"/>
    <cellStyle name="Percent 2 31" xfId="3083"/>
    <cellStyle name="Percent 2 31 2" xfId="5997"/>
    <cellStyle name="Percent 2 31 2 2" xfId="8364"/>
    <cellStyle name="Percent 2 31 2 2 2" xfId="12907"/>
    <cellStyle name="Percent 2 31 2 2 2 2" xfId="22293"/>
    <cellStyle name="Percent 2 31 2 2 2 2 2" xfId="40577"/>
    <cellStyle name="Percent 2 31 2 2 2 3" xfId="31466"/>
    <cellStyle name="Percent 2 31 2 2 3" xfId="17753"/>
    <cellStyle name="Percent 2 31 2 2 3 2" xfId="36037"/>
    <cellStyle name="Percent 2 31 2 2 4" xfId="26926"/>
    <cellStyle name="Percent 2 31 2 3" xfId="10636"/>
    <cellStyle name="Percent 2 31 2 3 2" xfId="20022"/>
    <cellStyle name="Percent 2 31 2 3 2 2" xfId="38306"/>
    <cellStyle name="Percent 2 31 2 3 3" xfId="29195"/>
    <cellStyle name="Percent 2 31 2 4" xfId="15483"/>
    <cellStyle name="Percent 2 31 2 4 2" xfId="33767"/>
    <cellStyle name="Percent 2 31 2 5" xfId="24657"/>
    <cellStyle name="Percent 2 32" xfId="3128"/>
    <cellStyle name="Percent 2 32 2" xfId="5998"/>
    <cellStyle name="Percent 2 32 2 2" xfId="8365"/>
    <cellStyle name="Percent 2 32 2 2 2" xfId="12908"/>
    <cellStyle name="Percent 2 32 2 2 2 2" xfId="22294"/>
    <cellStyle name="Percent 2 32 2 2 2 2 2" xfId="40578"/>
    <cellStyle name="Percent 2 32 2 2 2 3" xfId="31467"/>
    <cellStyle name="Percent 2 32 2 2 3" xfId="17754"/>
    <cellStyle name="Percent 2 32 2 2 3 2" xfId="36038"/>
    <cellStyle name="Percent 2 32 2 2 4" xfId="26927"/>
    <cellStyle name="Percent 2 32 2 3" xfId="10637"/>
    <cellStyle name="Percent 2 32 2 3 2" xfId="20023"/>
    <cellStyle name="Percent 2 32 2 3 2 2" xfId="38307"/>
    <cellStyle name="Percent 2 32 2 3 3" xfId="29196"/>
    <cellStyle name="Percent 2 32 2 4" xfId="15484"/>
    <cellStyle name="Percent 2 32 2 4 2" xfId="33768"/>
    <cellStyle name="Percent 2 32 2 5" xfId="24658"/>
    <cellStyle name="Percent 2 33" xfId="3069"/>
    <cellStyle name="Percent 2 33 2" xfId="5999"/>
    <cellStyle name="Percent 2 33 2 2" xfId="8366"/>
    <cellStyle name="Percent 2 33 2 2 2" xfId="12909"/>
    <cellStyle name="Percent 2 33 2 2 2 2" xfId="22295"/>
    <cellStyle name="Percent 2 33 2 2 2 2 2" xfId="40579"/>
    <cellStyle name="Percent 2 33 2 2 2 3" xfId="31468"/>
    <cellStyle name="Percent 2 33 2 2 3" xfId="17755"/>
    <cellStyle name="Percent 2 33 2 2 3 2" xfId="36039"/>
    <cellStyle name="Percent 2 33 2 2 4" xfId="26928"/>
    <cellStyle name="Percent 2 33 2 3" xfId="10638"/>
    <cellStyle name="Percent 2 33 2 3 2" xfId="20024"/>
    <cellStyle name="Percent 2 33 2 3 2 2" xfId="38308"/>
    <cellStyle name="Percent 2 33 2 3 3" xfId="29197"/>
    <cellStyle name="Percent 2 33 2 4" xfId="15485"/>
    <cellStyle name="Percent 2 33 2 4 2" xfId="33769"/>
    <cellStyle name="Percent 2 33 2 5" xfId="24659"/>
    <cellStyle name="Percent 2 34" xfId="3188"/>
    <cellStyle name="Percent 2 34 2" xfId="6000"/>
    <cellStyle name="Percent 2 34 2 2" xfId="8367"/>
    <cellStyle name="Percent 2 34 2 2 2" xfId="12910"/>
    <cellStyle name="Percent 2 34 2 2 2 2" xfId="22296"/>
    <cellStyle name="Percent 2 34 2 2 2 2 2" xfId="40580"/>
    <cellStyle name="Percent 2 34 2 2 2 3" xfId="31469"/>
    <cellStyle name="Percent 2 34 2 2 3" xfId="17756"/>
    <cellStyle name="Percent 2 34 2 2 3 2" xfId="36040"/>
    <cellStyle name="Percent 2 34 2 2 4" xfId="26929"/>
    <cellStyle name="Percent 2 34 2 3" xfId="10639"/>
    <cellStyle name="Percent 2 34 2 3 2" xfId="20025"/>
    <cellStyle name="Percent 2 34 2 3 2 2" xfId="38309"/>
    <cellStyle name="Percent 2 34 2 3 3" xfId="29198"/>
    <cellStyle name="Percent 2 34 2 4" xfId="15486"/>
    <cellStyle name="Percent 2 34 2 4 2" xfId="33770"/>
    <cellStyle name="Percent 2 34 2 5" xfId="24660"/>
    <cellStyle name="Percent 2 35" xfId="3175"/>
    <cellStyle name="Percent 2 35 2" xfId="6001"/>
    <cellStyle name="Percent 2 35 2 2" xfId="8368"/>
    <cellStyle name="Percent 2 35 2 2 2" xfId="12911"/>
    <cellStyle name="Percent 2 35 2 2 2 2" xfId="22297"/>
    <cellStyle name="Percent 2 35 2 2 2 2 2" xfId="40581"/>
    <cellStyle name="Percent 2 35 2 2 2 3" xfId="31470"/>
    <cellStyle name="Percent 2 35 2 2 3" xfId="17757"/>
    <cellStyle name="Percent 2 35 2 2 3 2" xfId="36041"/>
    <cellStyle name="Percent 2 35 2 2 4" xfId="26930"/>
    <cellStyle name="Percent 2 35 2 3" xfId="10640"/>
    <cellStyle name="Percent 2 35 2 3 2" xfId="20026"/>
    <cellStyle name="Percent 2 35 2 3 2 2" xfId="38310"/>
    <cellStyle name="Percent 2 35 2 3 3" xfId="29199"/>
    <cellStyle name="Percent 2 35 2 4" xfId="15487"/>
    <cellStyle name="Percent 2 35 2 4 2" xfId="33771"/>
    <cellStyle name="Percent 2 35 2 5" xfId="24661"/>
    <cellStyle name="Percent 2 36" xfId="3241"/>
    <cellStyle name="Percent 2 36 2" xfId="6002"/>
    <cellStyle name="Percent 2 36 2 2" xfId="8369"/>
    <cellStyle name="Percent 2 36 2 2 2" xfId="12912"/>
    <cellStyle name="Percent 2 36 2 2 2 2" xfId="22298"/>
    <cellStyle name="Percent 2 36 2 2 2 2 2" xfId="40582"/>
    <cellStyle name="Percent 2 36 2 2 2 3" xfId="31471"/>
    <cellStyle name="Percent 2 36 2 2 3" xfId="17758"/>
    <cellStyle name="Percent 2 36 2 2 3 2" xfId="36042"/>
    <cellStyle name="Percent 2 36 2 2 4" xfId="26931"/>
    <cellStyle name="Percent 2 36 2 3" xfId="10641"/>
    <cellStyle name="Percent 2 36 2 3 2" xfId="20027"/>
    <cellStyle name="Percent 2 36 2 3 2 2" xfId="38311"/>
    <cellStyle name="Percent 2 36 2 3 3" xfId="29200"/>
    <cellStyle name="Percent 2 36 2 4" xfId="15488"/>
    <cellStyle name="Percent 2 36 2 4 2" xfId="33772"/>
    <cellStyle name="Percent 2 36 2 5" xfId="24662"/>
    <cellStyle name="Percent 2 37" xfId="3137"/>
    <cellStyle name="Percent 2 37 2" xfId="6003"/>
    <cellStyle name="Percent 2 37 2 2" xfId="8370"/>
    <cellStyle name="Percent 2 37 2 2 2" xfId="12913"/>
    <cellStyle name="Percent 2 37 2 2 2 2" xfId="22299"/>
    <cellStyle name="Percent 2 37 2 2 2 2 2" xfId="40583"/>
    <cellStyle name="Percent 2 37 2 2 2 3" xfId="31472"/>
    <cellStyle name="Percent 2 37 2 2 3" xfId="17759"/>
    <cellStyle name="Percent 2 37 2 2 3 2" xfId="36043"/>
    <cellStyle name="Percent 2 37 2 2 4" xfId="26932"/>
    <cellStyle name="Percent 2 37 2 3" xfId="10642"/>
    <cellStyle name="Percent 2 37 2 3 2" xfId="20028"/>
    <cellStyle name="Percent 2 37 2 3 2 2" xfId="38312"/>
    <cellStyle name="Percent 2 37 2 3 3" xfId="29201"/>
    <cellStyle name="Percent 2 37 2 4" xfId="15489"/>
    <cellStyle name="Percent 2 37 2 4 2" xfId="33773"/>
    <cellStyle name="Percent 2 37 2 5" xfId="24663"/>
    <cellStyle name="Percent 2 38" xfId="3328"/>
    <cellStyle name="Percent 2 38 2" xfId="6004"/>
    <cellStyle name="Percent 2 38 2 2" xfId="8371"/>
    <cellStyle name="Percent 2 38 2 2 2" xfId="12914"/>
    <cellStyle name="Percent 2 38 2 2 2 2" xfId="22300"/>
    <cellStyle name="Percent 2 38 2 2 2 2 2" xfId="40584"/>
    <cellStyle name="Percent 2 38 2 2 2 3" xfId="31473"/>
    <cellStyle name="Percent 2 38 2 2 3" xfId="17760"/>
    <cellStyle name="Percent 2 38 2 2 3 2" xfId="36044"/>
    <cellStyle name="Percent 2 38 2 2 4" xfId="26933"/>
    <cellStyle name="Percent 2 38 2 3" xfId="10643"/>
    <cellStyle name="Percent 2 38 2 3 2" xfId="20029"/>
    <cellStyle name="Percent 2 38 2 3 2 2" xfId="38313"/>
    <cellStyle name="Percent 2 38 2 3 3" xfId="29202"/>
    <cellStyle name="Percent 2 38 2 4" xfId="15490"/>
    <cellStyle name="Percent 2 38 2 4 2" xfId="33774"/>
    <cellStyle name="Percent 2 38 2 5" xfId="24664"/>
    <cellStyle name="Percent 2 39" xfId="3588"/>
    <cellStyle name="Percent 2 39 2" xfId="6005"/>
    <cellStyle name="Percent 2 39 2 2" xfId="8372"/>
    <cellStyle name="Percent 2 39 2 2 2" xfId="12915"/>
    <cellStyle name="Percent 2 39 2 2 2 2" xfId="22301"/>
    <cellStyle name="Percent 2 39 2 2 2 2 2" xfId="40585"/>
    <cellStyle name="Percent 2 39 2 2 2 3" xfId="31474"/>
    <cellStyle name="Percent 2 39 2 2 3" xfId="17761"/>
    <cellStyle name="Percent 2 39 2 2 3 2" xfId="36045"/>
    <cellStyle name="Percent 2 39 2 2 4" xfId="26934"/>
    <cellStyle name="Percent 2 39 2 3" xfId="10644"/>
    <cellStyle name="Percent 2 39 2 3 2" xfId="20030"/>
    <cellStyle name="Percent 2 39 2 3 2 2" xfId="38314"/>
    <cellStyle name="Percent 2 39 2 3 3" xfId="29203"/>
    <cellStyle name="Percent 2 39 2 4" xfId="15491"/>
    <cellStyle name="Percent 2 39 2 4 2" xfId="33775"/>
    <cellStyle name="Percent 2 39 2 5" xfId="24665"/>
    <cellStyle name="Percent 2 4" xfId="384"/>
    <cellStyle name="Percent 2 4 10" xfId="1202"/>
    <cellStyle name="Percent 2 4 10 2" xfId="6007"/>
    <cellStyle name="Percent 2 4 10 2 2" xfId="8374"/>
    <cellStyle name="Percent 2 4 10 2 2 2" xfId="12917"/>
    <cellStyle name="Percent 2 4 10 2 2 2 2" xfId="22303"/>
    <cellStyle name="Percent 2 4 10 2 2 2 2 2" xfId="40587"/>
    <cellStyle name="Percent 2 4 10 2 2 2 3" xfId="31476"/>
    <cellStyle name="Percent 2 4 10 2 2 3" xfId="17763"/>
    <cellStyle name="Percent 2 4 10 2 2 3 2" xfId="36047"/>
    <cellStyle name="Percent 2 4 10 2 2 4" xfId="26936"/>
    <cellStyle name="Percent 2 4 10 2 3" xfId="10646"/>
    <cellStyle name="Percent 2 4 10 2 3 2" xfId="20032"/>
    <cellStyle name="Percent 2 4 10 2 3 2 2" xfId="38316"/>
    <cellStyle name="Percent 2 4 10 2 3 3" xfId="29205"/>
    <cellStyle name="Percent 2 4 10 2 4" xfId="15493"/>
    <cellStyle name="Percent 2 4 10 2 4 2" xfId="33777"/>
    <cellStyle name="Percent 2 4 10 2 5" xfId="24667"/>
    <cellStyle name="Percent 2 4 11" xfId="1581"/>
    <cellStyle name="Percent 2 4 11 2" xfId="6008"/>
    <cellStyle name="Percent 2 4 11 2 2" xfId="8375"/>
    <cellStyle name="Percent 2 4 11 2 2 2" xfId="12918"/>
    <cellStyle name="Percent 2 4 11 2 2 2 2" xfId="22304"/>
    <cellStyle name="Percent 2 4 11 2 2 2 2 2" xfId="40588"/>
    <cellStyle name="Percent 2 4 11 2 2 2 3" xfId="31477"/>
    <cellStyle name="Percent 2 4 11 2 2 3" xfId="17764"/>
    <cellStyle name="Percent 2 4 11 2 2 3 2" xfId="36048"/>
    <cellStyle name="Percent 2 4 11 2 2 4" xfId="26937"/>
    <cellStyle name="Percent 2 4 11 2 3" xfId="10647"/>
    <cellStyle name="Percent 2 4 11 2 3 2" xfId="20033"/>
    <cellStyle name="Percent 2 4 11 2 3 2 2" xfId="38317"/>
    <cellStyle name="Percent 2 4 11 2 3 3" xfId="29206"/>
    <cellStyle name="Percent 2 4 11 2 4" xfId="15494"/>
    <cellStyle name="Percent 2 4 11 2 4 2" xfId="33778"/>
    <cellStyle name="Percent 2 4 11 2 5" xfId="24668"/>
    <cellStyle name="Percent 2 4 12" xfId="2049"/>
    <cellStyle name="Percent 2 4 12 2" xfId="6009"/>
    <cellStyle name="Percent 2 4 12 2 2" xfId="8376"/>
    <cellStyle name="Percent 2 4 12 2 2 2" xfId="12919"/>
    <cellStyle name="Percent 2 4 12 2 2 2 2" xfId="22305"/>
    <cellStyle name="Percent 2 4 12 2 2 2 2 2" xfId="40589"/>
    <cellStyle name="Percent 2 4 12 2 2 2 3" xfId="31478"/>
    <cellStyle name="Percent 2 4 12 2 2 3" xfId="17765"/>
    <cellStyle name="Percent 2 4 12 2 2 3 2" xfId="36049"/>
    <cellStyle name="Percent 2 4 12 2 2 4" xfId="26938"/>
    <cellStyle name="Percent 2 4 12 2 3" xfId="10648"/>
    <cellStyle name="Percent 2 4 12 2 3 2" xfId="20034"/>
    <cellStyle name="Percent 2 4 12 2 3 2 2" xfId="38318"/>
    <cellStyle name="Percent 2 4 12 2 3 3" xfId="29207"/>
    <cellStyle name="Percent 2 4 12 2 4" xfId="15495"/>
    <cellStyle name="Percent 2 4 12 2 4 2" xfId="33779"/>
    <cellStyle name="Percent 2 4 12 2 5" xfId="24669"/>
    <cellStyle name="Percent 2 4 13" xfId="1877"/>
    <cellStyle name="Percent 2 4 13 2" xfId="6010"/>
    <cellStyle name="Percent 2 4 13 2 2" xfId="8377"/>
    <cellStyle name="Percent 2 4 13 2 2 2" xfId="12920"/>
    <cellStyle name="Percent 2 4 13 2 2 2 2" xfId="22306"/>
    <cellStyle name="Percent 2 4 13 2 2 2 2 2" xfId="40590"/>
    <cellStyle name="Percent 2 4 13 2 2 2 3" xfId="31479"/>
    <cellStyle name="Percent 2 4 13 2 2 3" xfId="17766"/>
    <cellStyle name="Percent 2 4 13 2 2 3 2" xfId="36050"/>
    <cellStyle name="Percent 2 4 13 2 2 4" xfId="26939"/>
    <cellStyle name="Percent 2 4 13 2 3" xfId="10649"/>
    <cellStyle name="Percent 2 4 13 2 3 2" xfId="20035"/>
    <cellStyle name="Percent 2 4 13 2 3 2 2" xfId="38319"/>
    <cellStyle name="Percent 2 4 13 2 3 3" xfId="29208"/>
    <cellStyle name="Percent 2 4 13 2 4" xfId="15496"/>
    <cellStyle name="Percent 2 4 13 2 4 2" xfId="33780"/>
    <cellStyle name="Percent 2 4 13 2 5" xfId="24670"/>
    <cellStyle name="Percent 2 4 14" xfId="2123"/>
    <cellStyle name="Percent 2 4 14 2" xfId="6011"/>
    <cellStyle name="Percent 2 4 14 2 2" xfId="8378"/>
    <cellStyle name="Percent 2 4 14 2 2 2" xfId="12921"/>
    <cellStyle name="Percent 2 4 14 2 2 2 2" xfId="22307"/>
    <cellStyle name="Percent 2 4 14 2 2 2 2 2" xfId="40591"/>
    <cellStyle name="Percent 2 4 14 2 2 2 3" xfId="31480"/>
    <cellStyle name="Percent 2 4 14 2 2 3" xfId="17767"/>
    <cellStyle name="Percent 2 4 14 2 2 3 2" xfId="36051"/>
    <cellStyle name="Percent 2 4 14 2 2 4" xfId="26940"/>
    <cellStyle name="Percent 2 4 14 2 3" xfId="10650"/>
    <cellStyle name="Percent 2 4 14 2 3 2" xfId="20036"/>
    <cellStyle name="Percent 2 4 14 2 3 2 2" xfId="38320"/>
    <cellStyle name="Percent 2 4 14 2 3 3" xfId="29209"/>
    <cellStyle name="Percent 2 4 14 2 4" xfId="15497"/>
    <cellStyle name="Percent 2 4 14 2 4 2" xfId="33781"/>
    <cellStyle name="Percent 2 4 14 2 5" xfId="24671"/>
    <cellStyle name="Percent 2 4 15" xfId="2149"/>
    <cellStyle name="Percent 2 4 15 2" xfId="6012"/>
    <cellStyle name="Percent 2 4 15 2 2" xfId="8379"/>
    <cellStyle name="Percent 2 4 15 2 2 2" xfId="12922"/>
    <cellStyle name="Percent 2 4 15 2 2 2 2" xfId="22308"/>
    <cellStyle name="Percent 2 4 15 2 2 2 2 2" xfId="40592"/>
    <cellStyle name="Percent 2 4 15 2 2 2 3" xfId="31481"/>
    <cellStyle name="Percent 2 4 15 2 2 3" xfId="17768"/>
    <cellStyle name="Percent 2 4 15 2 2 3 2" xfId="36052"/>
    <cellStyle name="Percent 2 4 15 2 2 4" xfId="26941"/>
    <cellStyle name="Percent 2 4 15 2 3" xfId="10651"/>
    <cellStyle name="Percent 2 4 15 2 3 2" xfId="20037"/>
    <cellStyle name="Percent 2 4 15 2 3 2 2" xfId="38321"/>
    <cellStyle name="Percent 2 4 15 2 3 3" xfId="29210"/>
    <cellStyle name="Percent 2 4 15 2 4" xfId="15498"/>
    <cellStyle name="Percent 2 4 15 2 4 2" xfId="33782"/>
    <cellStyle name="Percent 2 4 15 2 5" xfId="24672"/>
    <cellStyle name="Percent 2 4 16" xfId="2128"/>
    <cellStyle name="Percent 2 4 16 2" xfId="6013"/>
    <cellStyle name="Percent 2 4 16 2 2" xfId="8380"/>
    <cellStyle name="Percent 2 4 16 2 2 2" xfId="12923"/>
    <cellStyle name="Percent 2 4 16 2 2 2 2" xfId="22309"/>
    <cellStyle name="Percent 2 4 16 2 2 2 2 2" xfId="40593"/>
    <cellStyle name="Percent 2 4 16 2 2 2 3" xfId="31482"/>
    <cellStyle name="Percent 2 4 16 2 2 3" xfId="17769"/>
    <cellStyle name="Percent 2 4 16 2 2 3 2" xfId="36053"/>
    <cellStyle name="Percent 2 4 16 2 2 4" xfId="26942"/>
    <cellStyle name="Percent 2 4 16 2 3" xfId="10652"/>
    <cellStyle name="Percent 2 4 16 2 3 2" xfId="20038"/>
    <cellStyle name="Percent 2 4 16 2 3 2 2" xfId="38322"/>
    <cellStyle name="Percent 2 4 16 2 3 3" xfId="29211"/>
    <cellStyle name="Percent 2 4 16 2 4" xfId="15499"/>
    <cellStyle name="Percent 2 4 16 2 4 2" xfId="33783"/>
    <cellStyle name="Percent 2 4 16 2 5" xfId="24673"/>
    <cellStyle name="Percent 2 4 17" xfId="2223"/>
    <cellStyle name="Percent 2 4 17 2" xfId="6014"/>
    <cellStyle name="Percent 2 4 17 2 2" xfId="8381"/>
    <cellStyle name="Percent 2 4 17 2 2 2" xfId="12924"/>
    <cellStyle name="Percent 2 4 17 2 2 2 2" xfId="22310"/>
    <cellStyle name="Percent 2 4 17 2 2 2 2 2" xfId="40594"/>
    <cellStyle name="Percent 2 4 17 2 2 2 3" xfId="31483"/>
    <cellStyle name="Percent 2 4 17 2 2 3" xfId="17770"/>
    <cellStyle name="Percent 2 4 17 2 2 3 2" xfId="36054"/>
    <cellStyle name="Percent 2 4 17 2 2 4" xfId="26943"/>
    <cellStyle name="Percent 2 4 17 2 3" xfId="10653"/>
    <cellStyle name="Percent 2 4 17 2 3 2" xfId="20039"/>
    <cellStyle name="Percent 2 4 17 2 3 2 2" xfId="38323"/>
    <cellStyle name="Percent 2 4 17 2 3 3" xfId="29212"/>
    <cellStyle name="Percent 2 4 17 2 4" xfId="15500"/>
    <cellStyle name="Percent 2 4 17 2 4 2" xfId="33784"/>
    <cellStyle name="Percent 2 4 17 2 5" xfId="24674"/>
    <cellStyle name="Percent 2 4 18" xfId="2342"/>
    <cellStyle name="Percent 2 4 18 2" xfId="6015"/>
    <cellStyle name="Percent 2 4 18 2 2" xfId="8382"/>
    <cellStyle name="Percent 2 4 18 2 2 2" xfId="12925"/>
    <cellStyle name="Percent 2 4 18 2 2 2 2" xfId="22311"/>
    <cellStyle name="Percent 2 4 18 2 2 2 2 2" xfId="40595"/>
    <cellStyle name="Percent 2 4 18 2 2 2 3" xfId="31484"/>
    <cellStyle name="Percent 2 4 18 2 2 3" xfId="17771"/>
    <cellStyle name="Percent 2 4 18 2 2 3 2" xfId="36055"/>
    <cellStyle name="Percent 2 4 18 2 2 4" xfId="26944"/>
    <cellStyle name="Percent 2 4 18 2 3" xfId="10654"/>
    <cellStyle name="Percent 2 4 18 2 3 2" xfId="20040"/>
    <cellStyle name="Percent 2 4 18 2 3 2 2" xfId="38324"/>
    <cellStyle name="Percent 2 4 18 2 3 3" xfId="29213"/>
    <cellStyle name="Percent 2 4 18 2 4" xfId="15501"/>
    <cellStyle name="Percent 2 4 18 2 4 2" xfId="33785"/>
    <cellStyle name="Percent 2 4 18 2 5" xfId="24675"/>
    <cellStyle name="Percent 2 4 19" xfId="2670"/>
    <cellStyle name="Percent 2 4 19 2" xfId="6016"/>
    <cellStyle name="Percent 2 4 19 2 2" xfId="8383"/>
    <cellStyle name="Percent 2 4 19 2 2 2" xfId="12926"/>
    <cellStyle name="Percent 2 4 19 2 2 2 2" xfId="22312"/>
    <cellStyle name="Percent 2 4 19 2 2 2 2 2" xfId="40596"/>
    <cellStyle name="Percent 2 4 19 2 2 2 3" xfId="31485"/>
    <cellStyle name="Percent 2 4 19 2 2 3" xfId="17772"/>
    <cellStyle name="Percent 2 4 19 2 2 3 2" xfId="36056"/>
    <cellStyle name="Percent 2 4 19 2 2 4" xfId="26945"/>
    <cellStyle name="Percent 2 4 19 2 3" xfId="10655"/>
    <cellStyle name="Percent 2 4 19 2 3 2" xfId="20041"/>
    <cellStyle name="Percent 2 4 19 2 3 2 2" xfId="38325"/>
    <cellStyle name="Percent 2 4 19 2 3 3" xfId="29214"/>
    <cellStyle name="Percent 2 4 19 2 4" xfId="15502"/>
    <cellStyle name="Percent 2 4 19 2 4 2" xfId="33786"/>
    <cellStyle name="Percent 2 4 19 2 5" xfId="24676"/>
    <cellStyle name="Percent 2 4 2" xfId="598"/>
    <cellStyle name="Percent 2 4 2 2" xfId="6017"/>
    <cellStyle name="Percent 2 4 2 2 2" xfId="8384"/>
    <cellStyle name="Percent 2 4 2 2 2 2" xfId="12927"/>
    <cellStyle name="Percent 2 4 2 2 2 2 2" xfId="22313"/>
    <cellStyle name="Percent 2 4 2 2 2 2 2 2" xfId="40597"/>
    <cellStyle name="Percent 2 4 2 2 2 2 3" xfId="31486"/>
    <cellStyle name="Percent 2 4 2 2 2 3" xfId="17773"/>
    <cellStyle name="Percent 2 4 2 2 2 3 2" xfId="36057"/>
    <cellStyle name="Percent 2 4 2 2 2 4" xfId="26946"/>
    <cellStyle name="Percent 2 4 2 2 3" xfId="10656"/>
    <cellStyle name="Percent 2 4 2 2 3 2" xfId="20042"/>
    <cellStyle name="Percent 2 4 2 2 3 2 2" xfId="38326"/>
    <cellStyle name="Percent 2 4 2 2 3 3" xfId="29215"/>
    <cellStyle name="Percent 2 4 2 2 4" xfId="15503"/>
    <cellStyle name="Percent 2 4 2 2 4 2" xfId="33787"/>
    <cellStyle name="Percent 2 4 2 2 5" xfId="24677"/>
    <cellStyle name="Percent 2 4 20" xfId="2735"/>
    <cellStyle name="Percent 2 4 20 2" xfId="6018"/>
    <cellStyle name="Percent 2 4 20 2 2" xfId="8385"/>
    <cellStyle name="Percent 2 4 20 2 2 2" xfId="12928"/>
    <cellStyle name="Percent 2 4 20 2 2 2 2" xfId="22314"/>
    <cellStyle name="Percent 2 4 20 2 2 2 2 2" xfId="40598"/>
    <cellStyle name="Percent 2 4 20 2 2 2 3" xfId="31487"/>
    <cellStyle name="Percent 2 4 20 2 2 3" xfId="17774"/>
    <cellStyle name="Percent 2 4 20 2 2 3 2" xfId="36058"/>
    <cellStyle name="Percent 2 4 20 2 2 4" xfId="26947"/>
    <cellStyle name="Percent 2 4 20 2 3" xfId="10657"/>
    <cellStyle name="Percent 2 4 20 2 3 2" xfId="20043"/>
    <cellStyle name="Percent 2 4 20 2 3 2 2" xfId="38327"/>
    <cellStyle name="Percent 2 4 20 2 3 3" xfId="29216"/>
    <cellStyle name="Percent 2 4 20 2 4" xfId="15504"/>
    <cellStyle name="Percent 2 4 20 2 4 2" xfId="33788"/>
    <cellStyle name="Percent 2 4 20 2 5" xfId="24678"/>
    <cellStyle name="Percent 2 4 21" xfId="2421"/>
    <cellStyle name="Percent 2 4 21 2" xfId="6019"/>
    <cellStyle name="Percent 2 4 21 2 2" xfId="8386"/>
    <cellStyle name="Percent 2 4 21 2 2 2" xfId="12929"/>
    <cellStyle name="Percent 2 4 21 2 2 2 2" xfId="22315"/>
    <cellStyle name="Percent 2 4 21 2 2 2 2 2" xfId="40599"/>
    <cellStyle name="Percent 2 4 21 2 2 2 3" xfId="31488"/>
    <cellStyle name="Percent 2 4 21 2 2 3" xfId="17775"/>
    <cellStyle name="Percent 2 4 21 2 2 3 2" xfId="36059"/>
    <cellStyle name="Percent 2 4 21 2 2 4" xfId="26948"/>
    <cellStyle name="Percent 2 4 21 2 3" xfId="10658"/>
    <cellStyle name="Percent 2 4 21 2 3 2" xfId="20044"/>
    <cellStyle name="Percent 2 4 21 2 3 2 2" xfId="38328"/>
    <cellStyle name="Percent 2 4 21 2 3 3" xfId="29217"/>
    <cellStyle name="Percent 2 4 21 2 4" xfId="15505"/>
    <cellStyle name="Percent 2 4 21 2 4 2" xfId="33789"/>
    <cellStyle name="Percent 2 4 21 2 5" xfId="24679"/>
    <cellStyle name="Percent 2 4 22" xfId="2931"/>
    <cellStyle name="Percent 2 4 22 2" xfId="6020"/>
    <cellStyle name="Percent 2 4 22 2 2" xfId="8387"/>
    <cellStyle name="Percent 2 4 22 2 2 2" xfId="12930"/>
    <cellStyle name="Percent 2 4 22 2 2 2 2" xfId="22316"/>
    <cellStyle name="Percent 2 4 22 2 2 2 2 2" xfId="40600"/>
    <cellStyle name="Percent 2 4 22 2 2 2 3" xfId="31489"/>
    <cellStyle name="Percent 2 4 22 2 2 3" xfId="17776"/>
    <cellStyle name="Percent 2 4 22 2 2 3 2" xfId="36060"/>
    <cellStyle name="Percent 2 4 22 2 2 4" xfId="26949"/>
    <cellStyle name="Percent 2 4 22 2 3" xfId="10659"/>
    <cellStyle name="Percent 2 4 22 2 3 2" xfId="20045"/>
    <cellStyle name="Percent 2 4 22 2 3 2 2" xfId="38329"/>
    <cellStyle name="Percent 2 4 22 2 3 3" xfId="29218"/>
    <cellStyle name="Percent 2 4 22 2 4" xfId="15506"/>
    <cellStyle name="Percent 2 4 22 2 4 2" xfId="33790"/>
    <cellStyle name="Percent 2 4 22 2 5" xfId="24680"/>
    <cellStyle name="Percent 2 4 23" xfId="2508"/>
    <cellStyle name="Percent 2 4 23 2" xfId="6021"/>
    <cellStyle name="Percent 2 4 23 2 2" xfId="8388"/>
    <cellStyle name="Percent 2 4 23 2 2 2" xfId="12931"/>
    <cellStyle name="Percent 2 4 23 2 2 2 2" xfId="22317"/>
    <cellStyle name="Percent 2 4 23 2 2 2 2 2" xfId="40601"/>
    <cellStyle name="Percent 2 4 23 2 2 2 3" xfId="31490"/>
    <cellStyle name="Percent 2 4 23 2 2 3" xfId="17777"/>
    <cellStyle name="Percent 2 4 23 2 2 3 2" xfId="36061"/>
    <cellStyle name="Percent 2 4 23 2 2 4" xfId="26950"/>
    <cellStyle name="Percent 2 4 23 2 3" xfId="10660"/>
    <cellStyle name="Percent 2 4 23 2 3 2" xfId="20046"/>
    <cellStyle name="Percent 2 4 23 2 3 2 2" xfId="38330"/>
    <cellStyle name="Percent 2 4 23 2 3 3" xfId="29219"/>
    <cellStyle name="Percent 2 4 23 2 4" xfId="15507"/>
    <cellStyle name="Percent 2 4 23 2 4 2" xfId="33791"/>
    <cellStyle name="Percent 2 4 23 2 5" xfId="24681"/>
    <cellStyle name="Percent 2 4 24" xfId="3073"/>
    <cellStyle name="Percent 2 4 24 2" xfId="6022"/>
    <cellStyle name="Percent 2 4 24 2 2" xfId="8389"/>
    <cellStyle name="Percent 2 4 24 2 2 2" xfId="12932"/>
    <cellStyle name="Percent 2 4 24 2 2 2 2" xfId="22318"/>
    <cellStyle name="Percent 2 4 24 2 2 2 2 2" xfId="40602"/>
    <cellStyle name="Percent 2 4 24 2 2 2 3" xfId="31491"/>
    <cellStyle name="Percent 2 4 24 2 2 3" xfId="17778"/>
    <cellStyle name="Percent 2 4 24 2 2 3 2" xfId="36062"/>
    <cellStyle name="Percent 2 4 24 2 2 4" xfId="26951"/>
    <cellStyle name="Percent 2 4 24 2 3" xfId="10661"/>
    <cellStyle name="Percent 2 4 24 2 3 2" xfId="20047"/>
    <cellStyle name="Percent 2 4 24 2 3 2 2" xfId="38331"/>
    <cellStyle name="Percent 2 4 24 2 3 3" xfId="29220"/>
    <cellStyle name="Percent 2 4 24 2 4" xfId="15508"/>
    <cellStyle name="Percent 2 4 24 2 4 2" xfId="33792"/>
    <cellStyle name="Percent 2 4 24 2 5" xfId="24682"/>
    <cellStyle name="Percent 2 4 25" xfId="3094"/>
    <cellStyle name="Percent 2 4 25 2" xfId="6023"/>
    <cellStyle name="Percent 2 4 25 2 2" xfId="8390"/>
    <cellStyle name="Percent 2 4 25 2 2 2" xfId="12933"/>
    <cellStyle name="Percent 2 4 25 2 2 2 2" xfId="22319"/>
    <cellStyle name="Percent 2 4 25 2 2 2 2 2" xfId="40603"/>
    <cellStyle name="Percent 2 4 25 2 2 2 3" xfId="31492"/>
    <cellStyle name="Percent 2 4 25 2 2 3" xfId="17779"/>
    <cellStyle name="Percent 2 4 25 2 2 3 2" xfId="36063"/>
    <cellStyle name="Percent 2 4 25 2 2 4" xfId="26952"/>
    <cellStyle name="Percent 2 4 25 2 3" xfId="10662"/>
    <cellStyle name="Percent 2 4 25 2 3 2" xfId="20048"/>
    <cellStyle name="Percent 2 4 25 2 3 2 2" xfId="38332"/>
    <cellStyle name="Percent 2 4 25 2 3 3" xfId="29221"/>
    <cellStyle name="Percent 2 4 25 2 4" xfId="15509"/>
    <cellStyle name="Percent 2 4 25 2 4 2" xfId="33793"/>
    <cellStyle name="Percent 2 4 25 2 5" xfId="24683"/>
    <cellStyle name="Percent 2 4 26" xfId="2628"/>
    <cellStyle name="Percent 2 4 26 2" xfId="6024"/>
    <cellStyle name="Percent 2 4 26 2 2" xfId="8391"/>
    <cellStyle name="Percent 2 4 26 2 2 2" xfId="12934"/>
    <cellStyle name="Percent 2 4 26 2 2 2 2" xfId="22320"/>
    <cellStyle name="Percent 2 4 26 2 2 2 2 2" xfId="40604"/>
    <cellStyle name="Percent 2 4 26 2 2 2 3" xfId="31493"/>
    <cellStyle name="Percent 2 4 26 2 2 3" xfId="17780"/>
    <cellStyle name="Percent 2 4 26 2 2 3 2" xfId="36064"/>
    <cellStyle name="Percent 2 4 26 2 2 4" xfId="26953"/>
    <cellStyle name="Percent 2 4 26 2 3" xfId="10663"/>
    <cellStyle name="Percent 2 4 26 2 3 2" xfId="20049"/>
    <cellStyle name="Percent 2 4 26 2 3 2 2" xfId="38333"/>
    <cellStyle name="Percent 2 4 26 2 3 3" xfId="29222"/>
    <cellStyle name="Percent 2 4 26 2 4" xfId="15510"/>
    <cellStyle name="Percent 2 4 26 2 4 2" xfId="33794"/>
    <cellStyle name="Percent 2 4 26 2 5" xfId="24684"/>
    <cellStyle name="Percent 2 4 27" xfId="2771"/>
    <cellStyle name="Percent 2 4 27 2" xfId="6025"/>
    <cellStyle name="Percent 2 4 27 2 2" xfId="8392"/>
    <cellStyle name="Percent 2 4 27 2 2 2" xfId="12935"/>
    <cellStyle name="Percent 2 4 27 2 2 2 2" xfId="22321"/>
    <cellStyle name="Percent 2 4 27 2 2 2 2 2" xfId="40605"/>
    <cellStyle name="Percent 2 4 27 2 2 2 3" xfId="31494"/>
    <cellStyle name="Percent 2 4 27 2 2 3" xfId="17781"/>
    <cellStyle name="Percent 2 4 27 2 2 3 2" xfId="36065"/>
    <cellStyle name="Percent 2 4 27 2 2 4" xfId="26954"/>
    <cellStyle name="Percent 2 4 27 2 3" xfId="10664"/>
    <cellStyle name="Percent 2 4 27 2 3 2" xfId="20050"/>
    <cellStyle name="Percent 2 4 27 2 3 2 2" xfId="38334"/>
    <cellStyle name="Percent 2 4 27 2 3 3" xfId="29223"/>
    <cellStyle name="Percent 2 4 27 2 4" xfId="15511"/>
    <cellStyle name="Percent 2 4 27 2 4 2" xfId="33795"/>
    <cellStyle name="Percent 2 4 27 2 5" xfId="24685"/>
    <cellStyle name="Percent 2 4 28" xfId="3144"/>
    <cellStyle name="Percent 2 4 28 2" xfId="6026"/>
    <cellStyle name="Percent 2 4 28 2 2" xfId="8393"/>
    <cellStyle name="Percent 2 4 28 2 2 2" xfId="12936"/>
    <cellStyle name="Percent 2 4 28 2 2 2 2" xfId="22322"/>
    <cellStyle name="Percent 2 4 28 2 2 2 2 2" xfId="40606"/>
    <cellStyle name="Percent 2 4 28 2 2 2 3" xfId="31495"/>
    <cellStyle name="Percent 2 4 28 2 2 3" xfId="17782"/>
    <cellStyle name="Percent 2 4 28 2 2 3 2" xfId="36066"/>
    <cellStyle name="Percent 2 4 28 2 2 4" xfId="26955"/>
    <cellStyle name="Percent 2 4 28 2 3" xfId="10665"/>
    <cellStyle name="Percent 2 4 28 2 3 2" xfId="20051"/>
    <cellStyle name="Percent 2 4 28 2 3 2 2" xfId="38335"/>
    <cellStyle name="Percent 2 4 28 2 3 3" xfId="29224"/>
    <cellStyle name="Percent 2 4 28 2 4" xfId="15512"/>
    <cellStyle name="Percent 2 4 28 2 4 2" xfId="33796"/>
    <cellStyle name="Percent 2 4 28 2 5" xfId="24686"/>
    <cellStyle name="Percent 2 4 29" xfId="3317"/>
    <cellStyle name="Percent 2 4 29 2" xfId="6027"/>
    <cellStyle name="Percent 2 4 29 2 2" xfId="8394"/>
    <cellStyle name="Percent 2 4 29 2 2 2" xfId="12937"/>
    <cellStyle name="Percent 2 4 29 2 2 2 2" xfId="22323"/>
    <cellStyle name="Percent 2 4 29 2 2 2 2 2" xfId="40607"/>
    <cellStyle name="Percent 2 4 29 2 2 2 3" xfId="31496"/>
    <cellStyle name="Percent 2 4 29 2 2 3" xfId="17783"/>
    <cellStyle name="Percent 2 4 29 2 2 3 2" xfId="36067"/>
    <cellStyle name="Percent 2 4 29 2 2 4" xfId="26956"/>
    <cellStyle name="Percent 2 4 29 2 3" xfId="10666"/>
    <cellStyle name="Percent 2 4 29 2 3 2" xfId="20052"/>
    <cellStyle name="Percent 2 4 29 2 3 2 2" xfId="38336"/>
    <cellStyle name="Percent 2 4 29 2 3 3" xfId="29225"/>
    <cellStyle name="Percent 2 4 29 2 4" xfId="15513"/>
    <cellStyle name="Percent 2 4 29 2 4 2" xfId="33797"/>
    <cellStyle name="Percent 2 4 29 2 5" xfId="24687"/>
    <cellStyle name="Percent 2 4 3" xfId="688"/>
    <cellStyle name="Percent 2 4 3 2" xfId="6028"/>
    <cellStyle name="Percent 2 4 3 2 2" xfId="8395"/>
    <cellStyle name="Percent 2 4 3 2 2 2" xfId="12938"/>
    <cellStyle name="Percent 2 4 3 2 2 2 2" xfId="22324"/>
    <cellStyle name="Percent 2 4 3 2 2 2 2 2" xfId="40608"/>
    <cellStyle name="Percent 2 4 3 2 2 2 3" xfId="31497"/>
    <cellStyle name="Percent 2 4 3 2 2 3" xfId="17784"/>
    <cellStyle name="Percent 2 4 3 2 2 3 2" xfId="36068"/>
    <cellStyle name="Percent 2 4 3 2 2 4" xfId="26957"/>
    <cellStyle name="Percent 2 4 3 2 3" xfId="10667"/>
    <cellStyle name="Percent 2 4 3 2 3 2" xfId="20053"/>
    <cellStyle name="Percent 2 4 3 2 3 2 2" xfId="38337"/>
    <cellStyle name="Percent 2 4 3 2 3 3" xfId="29226"/>
    <cellStyle name="Percent 2 4 3 2 4" xfId="15514"/>
    <cellStyle name="Percent 2 4 3 2 4 2" xfId="33798"/>
    <cellStyle name="Percent 2 4 3 2 5" xfId="24688"/>
    <cellStyle name="Percent 2 4 30" xfId="3734"/>
    <cellStyle name="Percent 2 4 30 2" xfId="6029"/>
    <cellStyle name="Percent 2 4 30 2 2" xfId="8396"/>
    <cellStyle name="Percent 2 4 30 2 2 2" xfId="12939"/>
    <cellStyle name="Percent 2 4 30 2 2 2 2" xfId="22325"/>
    <cellStyle name="Percent 2 4 30 2 2 2 2 2" xfId="40609"/>
    <cellStyle name="Percent 2 4 30 2 2 2 3" xfId="31498"/>
    <cellStyle name="Percent 2 4 30 2 2 3" xfId="17785"/>
    <cellStyle name="Percent 2 4 30 2 2 3 2" xfId="36069"/>
    <cellStyle name="Percent 2 4 30 2 2 4" xfId="26958"/>
    <cellStyle name="Percent 2 4 30 2 3" xfId="10668"/>
    <cellStyle name="Percent 2 4 30 2 3 2" xfId="20054"/>
    <cellStyle name="Percent 2 4 30 2 3 2 2" xfId="38338"/>
    <cellStyle name="Percent 2 4 30 2 3 3" xfId="29227"/>
    <cellStyle name="Percent 2 4 30 2 4" xfId="15515"/>
    <cellStyle name="Percent 2 4 30 2 4 2" xfId="33799"/>
    <cellStyle name="Percent 2 4 30 2 5" xfId="24689"/>
    <cellStyle name="Percent 2 4 31" xfId="3428"/>
    <cellStyle name="Percent 2 4 31 2" xfId="6030"/>
    <cellStyle name="Percent 2 4 31 2 2" xfId="8397"/>
    <cellStyle name="Percent 2 4 31 2 2 2" xfId="12940"/>
    <cellStyle name="Percent 2 4 31 2 2 2 2" xfId="22326"/>
    <cellStyle name="Percent 2 4 31 2 2 2 2 2" xfId="40610"/>
    <cellStyle name="Percent 2 4 31 2 2 2 3" xfId="31499"/>
    <cellStyle name="Percent 2 4 31 2 2 3" xfId="17786"/>
    <cellStyle name="Percent 2 4 31 2 2 3 2" xfId="36070"/>
    <cellStyle name="Percent 2 4 31 2 2 4" xfId="26959"/>
    <cellStyle name="Percent 2 4 31 2 3" xfId="10669"/>
    <cellStyle name="Percent 2 4 31 2 3 2" xfId="20055"/>
    <cellStyle name="Percent 2 4 31 2 3 2 2" xfId="38339"/>
    <cellStyle name="Percent 2 4 31 2 3 3" xfId="29228"/>
    <cellStyle name="Percent 2 4 31 2 4" xfId="15516"/>
    <cellStyle name="Percent 2 4 31 2 4 2" xfId="33800"/>
    <cellStyle name="Percent 2 4 31 2 5" xfId="24690"/>
    <cellStyle name="Percent 2 4 32" xfId="4124"/>
    <cellStyle name="Percent 2 4 32 2" xfId="6031"/>
    <cellStyle name="Percent 2 4 32 2 2" xfId="8398"/>
    <cellStyle name="Percent 2 4 32 2 2 2" xfId="12941"/>
    <cellStyle name="Percent 2 4 32 2 2 2 2" xfId="22327"/>
    <cellStyle name="Percent 2 4 32 2 2 2 2 2" xfId="40611"/>
    <cellStyle name="Percent 2 4 32 2 2 2 3" xfId="31500"/>
    <cellStyle name="Percent 2 4 32 2 2 3" xfId="17787"/>
    <cellStyle name="Percent 2 4 32 2 2 3 2" xfId="36071"/>
    <cellStyle name="Percent 2 4 32 2 2 4" xfId="26960"/>
    <cellStyle name="Percent 2 4 32 2 3" xfId="10670"/>
    <cellStyle name="Percent 2 4 32 2 3 2" xfId="20056"/>
    <cellStyle name="Percent 2 4 32 2 3 2 2" xfId="38340"/>
    <cellStyle name="Percent 2 4 32 2 3 3" xfId="29229"/>
    <cellStyle name="Percent 2 4 32 2 4" xfId="15517"/>
    <cellStyle name="Percent 2 4 32 2 4 2" xfId="33801"/>
    <cellStyle name="Percent 2 4 32 2 5" xfId="24691"/>
    <cellStyle name="Percent 2 4 33" xfId="4189"/>
    <cellStyle name="Percent 2 4 33 2" xfId="6032"/>
    <cellStyle name="Percent 2 4 33 2 2" xfId="8399"/>
    <cellStyle name="Percent 2 4 33 2 2 2" xfId="12942"/>
    <cellStyle name="Percent 2 4 33 2 2 2 2" xfId="22328"/>
    <cellStyle name="Percent 2 4 33 2 2 2 2 2" xfId="40612"/>
    <cellStyle name="Percent 2 4 33 2 2 2 3" xfId="31501"/>
    <cellStyle name="Percent 2 4 33 2 2 3" xfId="17788"/>
    <cellStyle name="Percent 2 4 33 2 2 3 2" xfId="36072"/>
    <cellStyle name="Percent 2 4 33 2 2 4" xfId="26961"/>
    <cellStyle name="Percent 2 4 33 2 3" xfId="10671"/>
    <cellStyle name="Percent 2 4 33 2 3 2" xfId="20057"/>
    <cellStyle name="Percent 2 4 33 2 3 2 2" xfId="38341"/>
    <cellStyle name="Percent 2 4 33 2 3 3" xfId="29230"/>
    <cellStyle name="Percent 2 4 33 2 4" xfId="15518"/>
    <cellStyle name="Percent 2 4 33 2 4 2" xfId="33802"/>
    <cellStyle name="Percent 2 4 33 2 5" xfId="24692"/>
    <cellStyle name="Percent 2 4 34" xfId="4324"/>
    <cellStyle name="Percent 2 4 34 2" xfId="6033"/>
    <cellStyle name="Percent 2 4 34 2 2" xfId="8400"/>
    <cellStyle name="Percent 2 4 34 2 2 2" xfId="12943"/>
    <cellStyle name="Percent 2 4 34 2 2 2 2" xfId="22329"/>
    <cellStyle name="Percent 2 4 34 2 2 2 2 2" xfId="40613"/>
    <cellStyle name="Percent 2 4 34 2 2 2 3" xfId="31502"/>
    <cellStyle name="Percent 2 4 34 2 2 3" xfId="17789"/>
    <cellStyle name="Percent 2 4 34 2 2 3 2" xfId="36073"/>
    <cellStyle name="Percent 2 4 34 2 2 4" xfId="26962"/>
    <cellStyle name="Percent 2 4 34 2 3" xfId="10672"/>
    <cellStyle name="Percent 2 4 34 2 3 2" xfId="20058"/>
    <cellStyle name="Percent 2 4 34 2 3 2 2" xfId="38342"/>
    <cellStyle name="Percent 2 4 34 2 3 3" xfId="29231"/>
    <cellStyle name="Percent 2 4 34 2 4" xfId="15519"/>
    <cellStyle name="Percent 2 4 34 2 4 2" xfId="33803"/>
    <cellStyle name="Percent 2 4 34 2 5" xfId="24693"/>
    <cellStyle name="Percent 2 4 35" xfId="4350"/>
    <cellStyle name="Percent 2 4 35 2" xfId="6034"/>
    <cellStyle name="Percent 2 4 35 2 2" xfId="8401"/>
    <cellStyle name="Percent 2 4 35 2 2 2" xfId="12944"/>
    <cellStyle name="Percent 2 4 35 2 2 2 2" xfId="22330"/>
    <cellStyle name="Percent 2 4 35 2 2 2 2 2" xfId="40614"/>
    <cellStyle name="Percent 2 4 35 2 2 2 3" xfId="31503"/>
    <cellStyle name="Percent 2 4 35 2 2 3" xfId="17790"/>
    <cellStyle name="Percent 2 4 35 2 2 3 2" xfId="36074"/>
    <cellStyle name="Percent 2 4 35 2 2 4" xfId="26963"/>
    <cellStyle name="Percent 2 4 35 2 3" xfId="10673"/>
    <cellStyle name="Percent 2 4 35 2 3 2" xfId="20059"/>
    <cellStyle name="Percent 2 4 35 2 3 2 2" xfId="38343"/>
    <cellStyle name="Percent 2 4 35 2 3 3" xfId="29232"/>
    <cellStyle name="Percent 2 4 35 2 4" xfId="15520"/>
    <cellStyle name="Percent 2 4 35 2 4 2" xfId="33804"/>
    <cellStyle name="Percent 2 4 35 2 5" xfId="24694"/>
    <cellStyle name="Percent 2 4 36" xfId="4340"/>
    <cellStyle name="Percent 2 4 36 2" xfId="6035"/>
    <cellStyle name="Percent 2 4 36 2 2" xfId="8402"/>
    <cellStyle name="Percent 2 4 36 2 2 2" xfId="12945"/>
    <cellStyle name="Percent 2 4 36 2 2 2 2" xfId="22331"/>
    <cellStyle name="Percent 2 4 36 2 2 2 2 2" xfId="40615"/>
    <cellStyle name="Percent 2 4 36 2 2 2 3" xfId="31504"/>
    <cellStyle name="Percent 2 4 36 2 2 3" xfId="17791"/>
    <cellStyle name="Percent 2 4 36 2 2 3 2" xfId="36075"/>
    <cellStyle name="Percent 2 4 36 2 2 4" xfId="26964"/>
    <cellStyle name="Percent 2 4 36 2 3" xfId="10674"/>
    <cellStyle name="Percent 2 4 36 2 3 2" xfId="20060"/>
    <cellStyle name="Percent 2 4 36 2 3 2 2" xfId="38344"/>
    <cellStyle name="Percent 2 4 36 2 3 3" xfId="29233"/>
    <cellStyle name="Percent 2 4 36 2 4" xfId="15521"/>
    <cellStyle name="Percent 2 4 36 2 4 2" xfId="33805"/>
    <cellStyle name="Percent 2 4 36 2 5" xfId="24695"/>
    <cellStyle name="Percent 2 4 37" xfId="4387"/>
    <cellStyle name="Percent 2 4 37 2" xfId="6036"/>
    <cellStyle name="Percent 2 4 37 2 2" xfId="8403"/>
    <cellStyle name="Percent 2 4 37 2 2 2" xfId="12946"/>
    <cellStyle name="Percent 2 4 37 2 2 2 2" xfId="22332"/>
    <cellStyle name="Percent 2 4 37 2 2 2 2 2" xfId="40616"/>
    <cellStyle name="Percent 2 4 37 2 2 2 3" xfId="31505"/>
    <cellStyle name="Percent 2 4 37 2 2 3" xfId="17792"/>
    <cellStyle name="Percent 2 4 37 2 2 3 2" xfId="36076"/>
    <cellStyle name="Percent 2 4 37 2 2 4" xfId="26965"/>
    <cellStyle name="Percent 2 4 37 2 3" xfId="10675"/>
    <cellStyle name="Percent 2 4 37 2 3 2" xfId="20061"/>
    <cellStyle name="Percent 2 4 37 2 3 2 2" xfId="38345"/>
    <cellStyle name="Percent 2 4 37 2 3 3" xfId="29234"/>
    <cellStyle name="Percent 2 4 37 2 4" xfId="15522"/>
    <cellStyle name="Percent 2 4 37 2 4 2" xfId="33806"/>
    <cellStyle name="Percent 2 4 37 2 5" xfId="24696"/>
    <cellStyle name="Percent 2 4 38" xfId="4449"/>
    <cellStyle name="Percent 2 4 38 2" xfId="6037"/>
    <cellStyle name="Percent 2 4 38 2 2" xfId="8404"/>
    <cellStyle name="Percent 2 4 38 2 2 2" xfId="12947"/>
    <cellStyle name="Percent 2 4 38 2 2 2 2" xfId="22333"/>
    <cellStyle name="Percent 2 4 38 2 2 2 2 2" xfId="40617"/>
    <cellStyle name="Percent 2 4 38 2 2 2 3" xfId="31506"/>
    <cellStyle name="Percent 2 4 38 2 2 3" xfId="17793"/>
    <cellStyle name="Percent 2 4 38 2 2 3 2" xfId="36077"/>
    <cellStyle name="Percent 2 4 38 2 2 4" xfId="26966"/>
    <cellStyle name="Percent 2 4 38 2 3" xfId="10676"/>
    <cellStyle name="Percent 2 4 38 2 3 2" xfId="20062"/>
    <cellStyle name="Percent 2 4 38 2 3 2 2" xfId="38346"/>
    <cellStyle name="Percent 2 4 38 2 3 3" xfId="29235"/>
    <cellStyle name="Percent 2 4 38 2 4" xfId="15523"/>
    <cellStyle name="Percent 2 4 38 2 4 2" xfId="33807"/>
    <cellStyle name="Percent 2 4 38 2 5" xfId="24697"/>
    <cellStyle name="Percent 2 4 39" xfId="4404"/>
    <cellStyle name="Percent 2 4 39 2" xfId="6038"/>
    <cellStyle name="Percent 2 4 39 2 2" xfId="8405"/>
    <cellStyle name="Percent 2 4 39 2 2 2" xfId="12948"/>
    <cellStyle name="Percent 2 4 39 2 2 2 2" xfId="22334"/>
    <cellStyle name="Percent 2 4 39 2 2 2 2 2" xfId="40618"/>
    <cellStyle name="Percent 2 4 39 2 2 2 3" xfId="31507"/>
    <cellStyle name="Percent 2 4 39 2 2 3" xfId="17794"/>
    <cellStyle name="Percent 2 4 39 2 2 3 2" xfId="36078"/>
    <cellStyle name="Percent 2 4 39 2 2 4" xfId="26967"/>
    <cellStyle name="Percent 2 4 39 2 3" xfId="10677"/>
    <cellStyle name="Percent 2 4 39 2 3 2" xfId="20063"/>
    <cellStyle name="Percent 2 4 39 2 3 2 2" xfId="38347"/>
    <cellStyle name="Percent 2 4 39 2 3 3" xfId="29236"/>
    <cellStyle name="Percent 2 4 39 2 4" xfId="15524"/>
    <cellStyle name="Percent 2 4 39 2 4 2" xfId="33808"/>
    <cellStyle name="Percent 2 4 39 2 5" xfId="24698"/>
    <cellStyle name="Percent 2 4 4" xfId="765"/>
    <cellStyle name="Percent 2 4 4 2" xfId="6039"/>
    <cellStyle name="Percent 2 4 4 2 2" xfId="8406"/>
    <cellStyle name="Percent 2 4 4 2 2 2" xfId="12949"/>
    <cellStyle name="Percent 2 4 4 2 2 2 2" xfId="22335"/>
    <cellStyle name="Percent 2 4 4 2 2 2 2 2" xfId="40619"/>
    <cellStyle name="Percent 2 4 4 2 2 2 3" xfId="31508"/>
    <cellStyle name="Percent 2 4 4 2 2 3" xfId="17795"/>
    <cellStyle name="Percent 2 4 4 2 2 3 2" xfId="36079"/>
    <cellStyle name="Percent 2 4 4 2 2 4" xfId="26968"/>
    <cellStyle name="Percent 2 4 4 2 3" xfId="10678"/>
    <cellStyle name="Percent 2 4 4 2 3 2" xfId="20064"/>
    <cellStyle name="Percent 2 4 4 2 3 2 2" xfId="38348"/>
    <cellStyle name="Percent 2 4 4 2 3 3" xfId="29237"/>
    <cellStyle name="Percent 2 4 4 2 4" xfId="15525"/>
    <cellStyle name="Percent 2 4 4 2 4 2" xfId="33809"/>
    <cellStyle name="Percent 2 4 4 2 5" xfId="24699"/>
    <cellStyle name="Percent 2 4 40" xfId="4506"/>
    <cellStyle name="Percent 2 4 40 2" xfId="6040"/>
    <cellStyle name="Percent 2 4 40 2 2" xfId="8407"/>
    <cellStyle name="Percent 2 4 40 2 2 2" xfId="12950"/>
    <cellStyle name="Percent 2 4 40 2 2 2 2" xfId="22336"/>
    <cellStyle name="Percent 2 4 40 2 2 2 2 2" xfId="40620"/>
    <cellStyle name="Percent 2 4 40 2 2 2 3" xfId="31509"/>
    <cellStyle name="Percent 2 4 40 2 2 3" xfId="17796"/>
    <cellStyle name="Percent 2 4 40 2 2 3 2" xfId="36080"/>
    <cellStyle name="Percent 2 4 40 2 2 4" xfId="26969"/>
    <cellStyle name="Percent 2 4 40 2 3" xfId="10679"/>
    <cellStyle name="Percent 2 4 40 2 3 2" xfId="20065"/>
    <cellStyle name="Percent 2 4 40 2 3 2 2" xfId="38349"/>
    <cellStyle name="Percent 2 4 40 2 3 3" xfId="29238"/>
    <cellStyle name="Percent 2 4 40 2 4" xfId="15526"/>
    <cellStyle name="Percent 2 4 40 2 4 2" xfId="33810"/>
    <cellStyle name="Percent 2 4 40 2 5" xfId="24700"/>
    <cellStyle name="Percent 2 4 41" xfId="6006"/>
    <cellStyle name="Percent 2 4 41 2" xfId="8373"/>
    <cellStyle name="Percent 2 4 41 2 2" xfId="12916"/>
    <cellStyle name="Percent 2 4 41 2 2 2" xfId="22302"/>
    <cellStyle name="Percent 2 4 41 2 2 2 2" xfId="40586"/>
    <cellStyle name="Percent 2 4 41 2 2 3" xfId="31475"/>
    <cellStyle name="Percent 2 4 41 2 3" xfId="17762"/>
    <cellStyle name="Percent 2 4 41 2 3 2" xfId="36046"/>
    <cellStyle name="Percent 2 4 41 2 4" xfId="26935"/>
    <cellStyle name="Percent 2 4 41 3" xfId="10645"/>
    <cellStyle name="Percent 2 4 41 3 2" xfId="20031"/>
    <cellStyle name="Percent 2 4 41 3 2 2" xfId="38315"/>
    <cellStyle name="Percent 2 4 41 3 3" xfId="29204"/>
    <cellStyle name="Percent 2 4 41 4" xfId="15492"/>
    <cellStyle name="Percent 2 4 41 4 2" xfId="33776"/>
    <cellStyle name="Percent 2 4 41 5" xfId="24666"/>
    <cellStyle name="Percent 2 4 42" xfId="6547"/>
    <cellStyle name="Percent 2 4 43" xfId="6592"/>
    <cellStyle name="Percent 2 4 5" xfId="807"/>
    <cellStyle name="Percent 2 4 5 2" xfId="6041"/>
    <cellStyle name="Percent 2 4 5 2 2" xfId="8408"/>
    <cellStyle name="Percent 2 4 5 2 2 2" xfId="12951"/>
    <cellStyle name="Percent 2 4 5 2 2 2 2" xfId="22337"/>
    <cellStyle name="Percent 2 4 5 2 2 2 2 2" xfId="40621"/>
    <cellStyle name="Percent 2 4 5 2 2 2 3" xfId="31510"/>
    <cellStyle name="Percent 2 4 5 2 2 3" xfId="17797"/>
    <cellStyle name="Percent 2 4 5 2 2 3 2" xfId="36081"/>
    <cellStyle name="Percent 2 4 5 2 2 4" xfId="26970"/>
    <cellStyle name="Percent 2 4 5 2 3" xfId="10680"/>
    <cellStyle name="Percent 2 4 5 2 3 2" xfId="20066"/>
    <cellStyle name="Percent 2 4 5 2 3 2 2" xfId="38350"/>
    <cellStyle name="Percent 2 4 5 2 3 3" xfId="29239"/>
    <cellStyle name="Percent 2 4 5 2 4" xfId="15527"/>
    <cellStyle name="Percent 2 4 5 2 4 2" xfId="33811"/>
    <cellStyle name="Percent 2 4 5 2 5" xfId="24701"/>
    <cellStyle name="Percent 2 4 6" xfId="849"/>
    <cellStyle name="Percent 2 4 6 2" xfId="6042"/>
    <cellStyle name="Percent 2 4 6 2 2" xfId="8409"/>
    <cellStyle name="Percent 2 4 6 2 2 2" xfId="12952"/>
    <cellStyle name="Percent 2 4 6 2 2 2 2" xfId="22338"/>
    <cellStyle name="Percent 2 4 6 2 2 2 2 2" xfId="40622"/>
    <cellStyle name="Percent 2 4 6 2 2 2 3" xfId="31511"/>
    <cellStyle name="Percent 2 4 6 2 2 3" xfId="17798"/>
    <cellStyle name="Percent 2 4 6 2 2 3 2" xfId="36082"/>
    <cellStyle name="Percent 2 4 6 2 2 4" xfId="26971"/>
    <cellStyle name="Percent 2 4 6 2 3" xfId="10681"/>
    <cellStyle name="Percent 2 4 6 2 3 2" xfId="20067"/>
    <cellStyle name="Percent 2 4 6 2 3 2 2" xfId="38351"/>
    <cellStyle name="Percent 2 4 6 2 3 3" xfId="29240"/>
    <cellStyle name="Percent 2 4 6 2 4" xfId="15528"/>
    <cellStyle name="Percent 2 4 6 2 4 2" xfId="33812"/>
    <cellStyle name="Percent 2 4 6 2 5" xfId="24702"/>
    <cellStyle name="Percent 2 4 7" xfId="987"/>
    <cellStyle name="Percent 2 4 7 2" xfId="6043"/>
    <cellStyle name="Percent 2 4 7 2 2" xfId="8410"/>
    <cellStyle name="Percent 2 4 7 2 2 2" xfId="12953"/>
    <cellStyle name="Percent 2 4 7 2 2 2 2" xfId="22339"/>
    <cellStyle name="Percent 2 4 7 2 2 2 2 2" xfId="40623"/>
    <cellStyle name="Percent 2 4 7 2 2 2 3" xfId="31512"/>
    <cellStyle name="Percent 2 4 7 2 2 3" xfId="17799"/>
    <cellStyle name="Percent 2 4 7 2 2 3 2" xfId="36083"/>
    <cellStyle name="Percent 2 4 7 2 2 4" xfId="26972"/>
    <cellStyle name="Percent 2 4 7 2 3" xfId="10682"/>
    <cellStyle name="Percent 2 4 7 2 3 2" xfId="20068"/>
    <cellStyle name="Percent 2 4 7 2 3 2 2" xfId="38352"/>
    <cellStyle name="Percent 2 4 7 2 3 3" xfId="29241"/>
    <cellStyle name="Percent 2 4 7 2 4" xfId="15529"/>
    <cellStyle name="Percent 2 4 7 2 4 2" xfId="33813"/>
    <cellStyle name="Percent 2 4 7 2 5" xfId="24703"/>
    <cellStyle name="Percent 2 4 8" xfId="1055"/>
    <cellStyle name="Percent 2 4 8 2" xfId="6044"/>
    <cellStyle name="Percent 2 4 8 2 2" xfId="8411"/>
    <cellStyle name="Percent 2 4 8 2 2 2" xfId="12954"/>
    <cellStyle name="Percent 2 4 8 2 2 2 2" xfId="22340"/>
    <cellStyle name="Percent 2 4 8 2 2 2 2 2" xfId="40624"/>
    <cellStyle name="Percent 2 4 8 2 2 2 3" xfId="31513"/>
    <cellStyle name="Percent 2 4 8 2 2 3" xfId="17800"/>
    <cellStyle name="Percent 2 4 8 2 2 3 2" xfId="36084"/>
    <cellStyle name="Percent 2 4 8 2 2 4" xfId="26973"/>
    <cellStyle name="Percent 2 4 8 2 3" xfId="10683"/>
    <cellStyle name="Percent 2 4 8 2 3 2" xfId="20069"/>
    <cellStyle name="Percent 2 4 8 2 3 2 2" xfId="38353"/>
    <cellStyle name="Percent 2 4 8 2 3 3" xfId="29242"/>
    <cellStyle name="Percent 2 4 8 2 4" xfId="15530"/>
    <cellStyle name="Percent 2 4 8 2 4 2" xfId="33814"/>
    <cellStyle name="Percent 2 4 8 2 5" xfId="24704"/>
    <cellStyle name="Percent 2 4 9" xfId="1129"/>
    <cellStyle name="Percent 2 4 9 2" xfId="6045"/>
    <cellStyle name="Percent 2 4 9 2 2" xfId="8412"/>
    <cellStyle name="Percent 2 4 9 2 2 2" xfId="12955"/>
    <cellStyle name="Percent 2 4 9 2 2 2 2" xfId="22341"/>
    <cellStyle name="Percent 2 4 9 2 2 2 2 2" xfId="40625"/>
    <cellStyle name="Percent 2 4 9 2 2 2 3" xfId="31514"/>
    <cellStyle name="Percent 2 4 9 2 2 3" xfId="17801"/>
    <cellStyle name="Percent 2 4 9 2 2 3 2" xfId="36085"/>
    <cellStyle name="Percent 2 4 9 2 2 4" xfId="26974"/>
    <cellStyle name="Percent 2 4 9 2 3" xfId="10684"/>
    <cellStyle name="Percent 2 4 9 2 3 2" xfId="20070"/>
    <cellStyle name="Percent 2 4 9 2 3 2 2" xfId="38354"/>
    <cellStyle name="Percent 2 4 9 2 3 3" xfId="29243"/>
    <cellStyle name="Percent 2 4 9 2 4" xfId="15531"/>
    <cellStyle name="Percent 2 4 9 2 4 2" xfId="33815"/>
    <cellStyle name="Percent 2 4 9 2 5" xfId="24705"/>
    <cellStyle name="Percent 2 40" xfId="3468"/>
    <cellStyle name="Percent 2 40 2" xfId="6046"/>
    <cellStyle name="Percent 2 40 2 2" xfId="8413"/>
    <cellStyle name="Percent 2 40 2 2 2" xfId="12956"/>
    <cellStyle name="Percent 2 40 2 2 2 2" xfId="22342"/>
    <cellStyle name="Percent 2 40 2 2 2 2 2" xfId="40626"/>
    <cellStyle name="Percent 2 40 2 2 2 3" xfId="31515"/>
    <cellStyle name="Percent 2 40 2 2 3" xfId="17802"/>
    <cellStyle name="Percent 2 40 2 2 3 2" xfId="36086"/>
    <cellStyle name="Percent 2 40 2 2 4" xfId="26975"/>
    <cellStyle name="Percent 2 40 2 3" xfId="10685"/>
    <cellStyle name="Percent 2 40 2 3 2" xfId="20071"/>
    <cellStyle name="Percent 2 40 2 3 2 2" xfId="38355"/>
    <cellStyle name="Percent 2 40 2 3 3" xfId="29244"/>
    <cellStyle name="Percent 2 40 2 4" xfId="15532"/>
    <cellStyle name="Percent 2 40 2 4 2" xfId="33816"/>
    <cellStyle name="Percent 2 40 2 5" xfId="24706"/>
    <cellStyle name="Percent 2 41" xfId="4517"/>
    <cellStyle name="Percent 2 41 2" xfId="6047"/>
    <cellStyle name="Percent 2 41 2 2" xfId="8414"/>
    <cellStyle name="Percent 2 41 2 2 2" xfId="12957"/>
    <cellStyle name="Percent 2 41 2 2 2 2" xfId="22343"/>
    <cellStyle name="Percent 2 41 2 2 2 2 2" xfId="40627"/>
    <cellStyle name="Percent 2 41 2 2 2 3" xfId="31516"/>
    <cellStyle name="Percent 2 41 2 2 3" xfId="17803"/>
    <cellStyle name="Percent 2 41 2 2 3 2" xfId="36087"/>
    <cellStyle name="Percent 2 41 2 2 4" xfId="26976"/>
    <cellStyle name="Percent 2 41 2 3" xfId="10686"/>
    <cellStyle name="Percent 2 41 2 3 2" xfId="20072"/>
    <cellStyle name="Percent 2 41 2 3 2 2" xfId="38356"/>
    <cellStyle name="Percent 2 41 2 3 3" xfId="29245"/>
    <cellStyle name="Percent 2 41 2 4" xfId="15533"/>
    <cellStyle name="Percent 2 41 2 4 2" xfId="33817"/>
    <cellStyle name="Percent 2 41 2 5" xfId="24707"/>
    <cellStyle name="Percent 2 5" xfId="1066"/>
    <cellStyle name="Percent 2 5 2" xfId="6048"/>
    <cellStyle name="Percent 2 5 2 2" xfId="8415"/>
    <cellStyle name="Percent 2 5 2 2 2" xfId="12958"/>
    <cellStyle name="Percent 2 5 2 2 2 2" xfId="22344"/>
    <cellStyle name="Percent 2 5 2 2 2 2 2" xfId="40628"/>
    <cellStyle name="Percent 2 5 2 2 2 3" xfId="31517"/>
    <cellStyle name="Percent 2 5 2 2 3" xfId="17804"/>
    <cellStyle name="Percent 2 5 2 2 3 2" xfId="36088"/>
    <cellStyle name="Percent 2 5 2 2 4" xfId="26977"/>
    <cellStyle name="Percent 2 5 2 3" xfId="10687"/>
    <cellStyle name="Percent 2 5 2 3 2" xfId="20073"/>
    <cellStyle name="Percent 2 5 2 3 2 2" xfId="38357"/>
    <cellStyle name="Percent 2 5 2 3 3" xfId="29246"/>
    <cellStyle name="Percent 2 5 2 4" xfId="15534"/>
    <cellStyle name="Percent 2 5 2 4 2" xfId="33818"/>
    <cellStyle name="Percent 2 5 2 5" xfId="24708"/>
    <cellStyle name="Percent 2 6" xfId="1140"/>
    <cellStyle name="Percent 2 6 2" xfId="6049"/>
    <cellStyle name="Percent 2 6 2 2" xfId="8416"/>
    <cellStyle name="Percent 2 6 2 2 2" xfId="12959"/>
    <cellStyle name="Percent 2 6 2 2 2 2" xfId="22345"/>
    <cellStyle name="Percent 2 6 2 2 2 2 2" xfId="40629"/>
    <cellStyle name="Percent 2 6 2 2 2 3" xfId="31518"/>
    <cellStyle name="Percent 2 6 2 2 3" xfId="17805"/>
    <cellStyle name="Percent 2 6 2 2 3 2" xfId="36089"/>
    <cellStyle name="Percent 2 6 2 2 4" xfId="26978"/>
    <cellStyle name="Percent 2 6 2 3" xfId="10688"/>
    <cellStyle name="Percent 2 6 2 3 2" xfId="20074"/>
    <cellStyle name="Percent 2 6 2 3 2 2" xfId="38358"/>
    <cellStyle name="Percent 2 6 2 3 3" xfId="29247"/>
    <cellStyle name="Percent 2 6 2 4" xfId="15535"/>
    <cellStyle name="Percent 2 6 2 4 2" xfId="33819"/>
    <cellStyle name="Percent 2 6 2 5" xfId="24709"/>
    <cellStyle name="Percent 2 7" xfId="1213"/>
    <cellStyle name="Percent 2 7 2" xfId="6050"/>
    <cellStyle name="Percent 2 7 2 2" xfId="8417"/>
    <cellStyle name="Percent 2 7 2 2 2" xfId="12960"/>
    <cellStyle name="Percent 2 7 2 2 2 2" xfId="22346"/>
    <cellStyle name="Percent 2 7 2 2 2 2 2" xfId="40630"/>
    <cellStyle name="Percent 2 7 2 2 2 3" xfId="31519"/>
    <cellStyle name="Percent 2 7 2 2 3" xfId="17806"/>
    <cellStyle name="Percent 2 7 2 2 3 2" xfId="36090"/>
    <cellStyle name="Percent 2 7 2 2 4" xfId="26979"/>
    <cellStyle name="Percent 2 7 2 3" xfId="10689"/>
    <cellStyle name="Percent 2 7 2 3 2" xfId="20075"/>
    <cellStyle name="Percent 2 7 2 3 2 2" xfId="38359"/>
    <cellStyle name="Percent 2 7 2 3 3" xfId="29248"/>
    <cellStyle name="Percent 2 7 2 4" xfId="15536"/>
    <cellStyle name="Percent 2 7 2 4 2" xfId="33820"/>
    <cellStyle name="Percent 2 7 2 5" xfId="24710"/>
    <cellStyle name="Percent 2 8" xfId="1325"/>
    <cellStyle name="Percent 2 8 2" xfId="6051"/>
    <cellStyle name="Percent 2 8 2 2" xfId="8418"/>
    <cellStyle name="Percent 2 8 2 2 2" xfId="12961"/>
    <cellStyle name="Percent 2 8 2 2 2 2" xfId="22347"/>
    <cellStyle name="Percent 2 8 2 2 2 2 2" xfId="40631"/>
    <cellStyle name="Percent 2 8 2 2 2 3" xfId="31520"/>
    <cellStyle name="Percent 2 8 2 2 3" xfId="17807"/>
    <cellStyle name="Percent 2 8 2 2 3 2" xfId="36091"/>
    <cellStyle name="Percent 2 8 2 2 4" xfId="26980"/>
    <cellStyle name="Percent 2 8 2 3" xfId="10690"/>
    <cellStyle name="Percent 2 8 2 3 2" xfId="20076"/>
    <cellStyle name="Percent 2 8 2 3 2 2" xfId="38360"/>
    <cellStyle name="Percent 2 8 2 3 3" xfId="29249"/>
    <cellStyle name="Percent 2 8 2 4" xfId="15537"/>
    <cellStyle name="Percent 2 8 2 4 2" xfId="33821"/>
    <cellStyle name="Percent 2 8 2 5" xfId="24711"/>
    <cellStyle name="Percent 2 9" xfId="1353"/>
    <cellStyle name="Percent 2 9 2" xfId="6052"/>
    <cellStyle name="Percent 2 9 2 2" xfId="8419"/>
    <cellStyle name="Percent 2 9 2 2 2" xfId="12962"/>
    <cellStyle name="Percent 2 9 2 2 2 2" xfId="22348"/>
    <cellStyle name="Percent 2 9 2 2 2 2 2" xfId="40632"/>
    <cellStyle name="Percent 2 9 2 2 2 3" xfId="31521"/>
    <cellStyle name="Percent 2 9 2 2 3" xfId="17808"/>
    <cellStyle name="Percent 2 9 2 2 3 2" xfId="36092"/>
    <cellStyle name="Percent 2 9 2 2 4" xfId="26981"/>
    <cellStyle name="Percent 2 9 2 3" xfId="10691"/>
    <cellStyle name="Percent 2 9 2 3 2" xfId="20077"/>
    <cellStyle name="Percent 2 9 2 3 2 2" xfId="38361"/>
    <cellStyle name="Percent 2 9 2 3 3" xfId="29250"/>
    <cellStyle name="Percent 2 9 2 4" xfId="15538"/>
    <cellStyle name="Percent 2 9 2 4 2" xfId="33822"/>
    <cellStyle name="Percent 2 9 2 5" xfId="24712"/>
    <cellStyle name="Percent 20" xfId="8896"/>
    <cellStyle name="Percent 20 2" xfId="13436"/>
    <cellStyle name="Percent 20 2 2" xfId="22822"/>
    <cellStyle name="Percent 20 2 2 2" xfId="41106"/>
    <cellStyle name="Percent 20 2 3" xfId="31995"/>
    <cellStyle name="Percent 20 3" xfId="18282"/>
    <cellStyle name="Percent 20 3 2" xfId="36566"/>
    <cellStyle name="Percent 20 4" xfId="27455"/>
    <cellStyle name="Percent 21" xfId="13451"/>
    <cellStyle name="Percent 21 2" xfId="22830"/>
    <cellStyle name="Percent 21 2 2" xfId="41114"/>
    <cellStyle name="Percent 21 3" xfId="32003"/>
    <cellStyle name="Percent 22" xfId="13457"/>
    <cellStyle name="Percent 22 2" xfId="22835"/>
    <cellStyle name="Percent 22 2 2" xfId="41119"/>
    <cellStyle name="Percent 22 3" xfId="32008"/>
    <cellStyle name="Percent 23" xfId="13629"/>
    <cellStyle name="Percent 23 2" xfId="22840"/>
    <cellStyle name="Percent 23 2 2" xfId="41124"/>
    <cellStyle name="Percent 23 3" xfId="32014"/>
    <cellStyle name="Percent 24" xfId="13737"/>
    <cellStyle name="Percent 24 2" xfId="32021"/>
    <cellStyle name="Percent 25" xfId="13743"/>
    <cellStyle name="Percent 25 2" xfId="32027"/>
    <cellStyle name="Percent 26" xfId="22860"/>
    <cellStyle name="Percent 26 2" xfId="41144"/>
    <cellStyle name="Percent 27" xfId="22862"/>
    <cellStyle name="Percent 27 2" xfId="41146"/>
    <cellStyle name="Percent 28" xfId="41183"/>
    <cellStyle name="Percent 29" xfId="41185"/>
    <cellStyle name="Percent 3" xfId="487"/>
    <cellStyle name="Percent 3 10" xfId="1404"/>
    <cellStyle name="Percent 3 10 2" xfId="6054"/>
    <cellStyle name="Percent 3 10 2 2" xfId="8421"/>
    <cellStyle name="Percent 3 10 2 2 2" xfId="12964"/>
    <cellStyle name="Percent 3 10 2 2 2 2" xfId="22350"/>
    <cellStyle name="Percent 3 10 2 2 2 2 2" xfId="40634"/>
    <cellStyle name="Percent 3 10 2 2 2 3" xfId="31523"/>
    <cellStyle name="Percent 3 10 2 2 3" xfId="17810"/>
    <cellStyle name="Percent 3 10 2 2 3 2" xfId="36094"/>
    <cellStyle name="Percent 3 10 2 2 4" xfId="26983"/>
    <cellStyle name="Percent 3 10 2 3" xfId="10693"/>
    <cellStyle name="Percent 3 10 2 3 2" xfId="20079"/>
    <cellStyle name="Percent 3 10 2 3 2 2" xfId="38363"/>
    <cellStyle name="Percent 3 10 2 3 3" xfId="29252"/>
    <cellStyle name="Percent 3 10 2 4" xfId="15540"/>
    <cellStyle name="Percent 3 10 2 4 2" xfId="33824"/>
    <cellStyle name="Percent 3 10 2 5" xfId="24714"/>
    <cellStyle name="Percent 3 11" xfId="1432"/>
    <cellStyle name="Percent 3 11 2" xfId="6055"/>
    <cellStyle name="Percent 3 11 2 2" xfId="8422"/>
    <cellStyle name="Percent 3 11 2 2 2" xfId="12965"/>
    <cellStyle name="Percent 3 11 2 2 2 2" xfId="22351"/>
    <cellStyle name="Percent 3 11 2 2 2 2 2" xfId="40635"/>
    <cellStyle name="Percent 3 11 2 2 2 3" xfId="31524"/>
    <cellStyle name="Percent 3 11 2 2 3" xfId="17811"/>
    <cellStyle name="Percent 3 11 2 2 3 2" xfId="36095"/>
    <cellStyle name="Percent 3 11 2 2 4" xfId="26984"/>
    <cellStyle name="Percent 3 11 2 3" xfId="10694"/>
    <cellStyle name="Percent 3 11 2 3 2" xfId="20080"/>
    <cellStyle name="Percent 3 11 2 3 2 2" xfId="38364"/>
    <cellStyle name="Percent 3 11 2 3 3" xfId="29253"/>
    <cellStyle name="Percent 3 11 2 4" xfId="15541"/>
    <cellStyle name="Percent 3 11 2 4 2" xfId="33825"/>
    <cellStyle name="Percent 3 11 2 5" xfId="24715"/>
    <cellStyle name="Percent 3 12" xfId="1454"/>
    <cellStyle name="Percent 3 12 2" xfId="6056"/>
    <cellStyle name="Percent 3 12 2 2" xfId="8423"/>
    <cellStyle name="Percent 3 12 2 2 2" xfId="12966"/>
    <cellStyle name="Percent 3 12 2 2 2 2" xfId="22352"/>
    <cellStyle name="Percent 3 12 2 2 2 2 2" xfId="40636"/>
    <cellStyle name="Percent 3 12 2 2 2 3" xfId="31525"/>
    <cellStyle name="Percent 3 12 2 2 3" xfId="17812"/>
    <cellStyle name="Percent 3 12 2 2 3 2" xfId="36096"/>
    <cellStyle name="Percent 3 12 2 2 4" xfId="26985"/>
    <cellStyle name="Percent 3 12 2 3" xfId="10695"/>
    <cellStyle name="Percent 3 12 2 3 2" xfId="20081"/>
    <cellStyle name="Percent 3 12 2 3 2 2" xfId="38365"/>
    <cellStyle name="Percent 3 12 2 3 3" xfId="29254"/>
    <cellStyle name="Percent 3 12 2 4" xfId="15542"/>
    <cellStyle name="Percent 3 12 2 4 2" xfId="33826"/>
    <cellStyle name="Percent 3 12 2 5" xfId="24716"/>
    <cellStyle name="Percent 3 13" xfId="1467"/>
    <cellStyle name="Percent 3 13 2" xfId="6057"/>
    <cellStyle name="Percent 3 13 2 2" xfId="8424"/>
    <cellStyle name="Percent 3 13 2 2 2" xfId="12967"/>
    <cellStyle name="Percent 3 13 2 2 2 2" xfId="22353"/>
    <cellStyle name="Percent 3 13 2 2 2 2 2" xfId="40637"/>
    <cellStyle name="Percent 3 13 2 2 2 3" xfId="31526"/>
    <cellStyle name="Percent 3 13 2 2 3" xfId="17813"/>
    <cellStyle name="Percent 3 13 2 2 3 2" xfId="36097"/>
    <cellStyle name="Percent 3 13 2 2 4" xfId="26986"/>
    <cellStyle name="Percent 3 13 2 3" xfId="10696"/>
    <cellStyle name="Percent 3 13 2 3 2" xfId="20082"/>
    <cellStyle name="Percent 3 13 2 3 2 2" xfId="38366"/>
    <cellStyle name="Percent 3 13 2 3 3" xfId="29255"/>
    <cellStyle name="Percent 3 13 2 4" xfId="15543"/>
    <cellStyle name="Percent 3 13 2 4 2" xfId="33827"/>
    <cellStyle name="Percent 3 13 2 5" xfId="24717"/>
    <cellStyle name="Percent 3 14" xfId="1603"/>
    <cellStyle name="Percent 3 14 2" xfId="6058"/>
    <cellStyle name="Percent 3 14 2 2" xfId="8425"/>
    <cellStyle name="Percent 3 14 2 2 2" xfId="12968"/>
    <cellStyle name="Percent 3 14 2 2 2 2" xfId="22354"/>
    <cellStyle name="Percent 3 14 2 2 2 2 2" xfId="40638"/>
    <cellStyle name="Percent 3 14 2 2 2 3" xfId="31527"/>
    <cellStyle name="Percent 3 14 2 2 3" xfId="17814"/>
    <cellStyle name="Percent 3 14 2 2 3 2" xfId="36098"/>
    <cellStyle name="Percent 3 14 2 2 4" xfId="26987"/>
    <cellStyle name="Percent 3 14 2 3" xfId="10697"/>
    <cellStyle name="Percent 3 14 2 3 2" xfId="20083"/>
    <cellStyle name="Percent 3 14 2 3 2 2" xfId="38367"/>
    <cellStyle name="Percent 3 14 2 3 3" xfId="29256"/>
    <cellStyle name="Percent 3 14 2 4" xfId="15544"/>
    <cellStyle name="Percent 3 14 2 4 2" xfId="33828"/>
    <cellStyle name="Percent 3 14 2 5" xfId="24718"/>
    <cellStyle name="Percent 3 15" xfId="2050"/>
    <cellStyle name="Percent 3 15 2" xfId="6059"/>
    <cellStyle name="Percent 3 15 2 2" xfId="8426"/>
    <cellStyle name="Percent 3 15 2 2 2" xfId="12969"/>
    <cellStyle name="Percent 3 15 2 2 2 2" xfId="22355"/>
    <cellStyle name="Percent 3 15 2 2 2 2 2" xfId="40639"/>
    <cellStyle name="Percent 3 15 2 2 2 3" xfId="31528"/>
    <cellStyle name="Percent 3 15 2 2 3" xfId="17815"/>
    <cellStyle name="Percent 3 15 2 2 3 2" xfId="36099"/>
    <cellStyle name="Percent 3 15 2 2 4" xfId="26988"/>
    <cellStyle name="Percent 3 15 2 3" xfId="10698"/>
    <cellStyle name="Percent 3 15 2 3 2" xfId="20084"/>
    <cellStyle name="Percent 3 15 2 3 2 2" xfId="38368"/>
    <cellStyle name="Percent 3 15 2 3 3" xfId="29257"/>
    <cellStyle name="Percent 3 15 2 4" xfId="15545"/>
    <cellStyle name="Percent 3 15 2 4 2" xfId="33829"/>
    <cellStyle name="Percent 3 15 2 5" xfId="24719"/>
    <cellStyle name="Percent 3 16" xfId="1829"/>
    <cellStyle name="Percent 3 16 2" xfId="6060"/>
    <cellStyle name="Percent 3 16 2 2" xfId="8427"/>
    <cellStyle name="Percent 3 16 2 2 2" xfId="12970"/>
    <cellStyle name="Percent 3 16 2 2 2 2" xfId="22356"/>
    <cellStyle name="Percent 3 16 2 2 2 2 2" xfId="40640"/>
    <cellStyle name="Percent 3 16 2 2 2 3" xfId="31529"/>
    <cellStyle name="Percent 3 16 2 2 3" xfId="17816"/>
    <cellStyle name="Percent 3 16 2 2 3 2" xfId="36100"/>
    <cellStyle name="Percent 3 16 2 2 4" xfId="26989"/>
    <cellStyle name="Percent 3 16 2 3" xfId="10699"/>
    <cellStyle name="Percent 3 16 2 3 2" xfId="20085"/>
    <cellStyle name="Percent 3 16 2 3 2 2" xfId="38369"/>
    <cellStyle name="Percent 3 16 2 3 3" xfId="29258"/>
    <cellStyle name="Percent 3 16 2 4" xfId="15546"/>
    <cellStyle name="Percent 3 16 2 4 2" xfId="33830"/>
    <cellStyle name="Percent 3 16 2 5" xfId="24720"/>
    <cellStyle name="Percent 3 17" xfId="2218"/>
    <cellStyle name="Percent 3 17 2" xfId="6061"/>
    <cellStyle name="Percent 3 17 2 2" xfId="8428"/>
    <cellStyle name="Percent 3 17 2 2 2" xfId="12971"/>
    <cellStyle name="Percent 3 17 2 2 2 2" xfId="22357"/>
    <cellStyle name="Percent 3 17 2 2 2 2 2" xfId="40641"/>
    <cellStyle name="Percent 3 17 2 2 2 3" xfId="31530"/>
    <cellStyle name="Percent 3 17 2 2 3" xfId="17817"/>
    <cellStyle name="Percent 3 17 2 2 3 2" xfId="36101"/>
    <cellStyle name="Percent 3 17 2 2 4" xfId="26990"/>
    <cellStyle name="Percent 3 17 2 3" xfId="10700"/>
    <cellStyle name="Percent 3 17 2 3 2" xfId="20086"/>
    <cellStyle name="Percent 3 17 2 3 2 2" xfId="38370"/>
    <cellStyle name="Percent 3 17 2 3 3" xfId="29259"/>
    <cellStyle name="Percent 3 17 2 4" xfId="15547"/>
    <cellStyle name="Percent 3 17 2 4 2" xfId="33831"/>
    <cellStyle name="Percent 3 17 2 5" xfId="24721"/>
    <cellStyle name="Percent 3 18" xfId="2266"/>
    <cellStyle name="Percent 3 18 2" xfId="6062"/>
    <cellStyle name="Percent 3 18 2 2" xfId="8429"/>
    <cellStyle name="Percent 3 18 2 2 2" xfId="12972"/>
    <cellStyle name="Percent 3 18 2 2 2 2" xfId="22358"/>
    <cellStyle name="Percent 3 18 2 2 2 2 2" xfId="40642"/>
    <cellStyle name="Percent 3 18 2 2 2 3" xfId="31531"/>
    <cellStyle name="Percent 3 18 2 2 3" xfId="17818"/>
    <cellStyle name="Percent 3 18 2 2 3 2" xfId="36102"/>
    <cellStyle name="Percent 3 18 2 2 4" xfId="26991"/>
    <cellStyle name="Percent 3 18 2 3" xfId="10701"/>
    <cellStyle name="Percent 3 18 2 3 2" xfId="20087"/>
    <cellStyle name="Percent 3 18 2 3 2 2" xfId="38371"/>
    <cellStyle name="Percent 3 18 2 3 3" xfId="29260"/>
    <cellStyle name="Percent 3 18 2 4" xfId="15548"/>
    <cellStyle name="Percent 3 18 2 4 2" xfId="33832"/>
    <cellStyle name="Percent 3 18 2 5" xfId="24722"/>
    <cellStyle name="Percent 3 19" xfId="2265"/>
    <cellStyle name="Percent 3 19 2" xfId="6063"/>
    <cellStyle name="Percent 3 19 2 2" xfId="8430"/>
    <cellStyle name="Percent 3 19 2 2 2" xfId="12973"/>
    <cellStyle name="Percent 3 19 2 2 2 2" xfId="22359"/>
    <cellStyle name="Percent 3 19 2 2 2 2 2" xfId="40643"/>
    <cellStyle name="Percent 3 19 2 2 2 3" xfId="31532"/>
    <cellStyle name="Percent 3 19 2 2 3" xfId="17819"/>
    <cellStyle name="Percent 3 19 2 2 3 2" xfId="36103"/>
    <cellStyle name="Percent 3 19 2 2 4" xfId="26992"/>
    <cellStyle name="Percent 3 19 2 3" xfId="10702"/>
    <cellStyle name="Percent 3 19 2 3 2" xfId="20088"/>
    <cellStyle name="Percent 3 19 2 3 2 2" xfId="38372"/>
    <cellStyle name="Percent 3 19 2 3 3" xfId="29261"/>
    <cellStyle name="Percent 3 19 2 4" xfId="15549"/>
    <cellStyle name="Percent 3 19 2 4 2" xfId="33833"/>
    <cellStyle name="Percent 3 19 2 5" xfId="24723"/>
    <cellStyle name="Percent 3 2" xfId="385"/>
    <cellStyle name="Percent 3 2 10" xfId="1203"/>
    <cellStyle name="Percent 3 2 10 2" xfId="6065"/>
    <cellStyle name="Percent 3 2 10 2 2" xfId="8432"/>
    <cellStyle name="Percent 3 2 10 2 2 2" xfId="12975"/>
    <cellStyle name="Percent 3 2 10 2 2 2 2" xfId="22361"/>
    <cellStyle name="Percent 3 2 10 2 2 2 2 2" xfId="40645"/>
    <cellStyle name="Percent 3 2 10 2 2 2 3" xfId="31534"/>
    <cellStyle name="Percent 3 2 10 2 2 3" xfId="17821"/>
    <cellStyle name="Percent 3 2 10 2 2 3 2" xfId="36105"/>
    <cellStyle name="Percent 3 2 10 2 2 4" xfId="26994"/>
    <cellStyle name="Percent 3 2 10 2 3" xfId="10704"/>
    <cellStyle name="Percent 3 2 10 2 3 2" xfId="20090"/>
    <cellStyle name="Percent 3 2 10 2 3 2 2" xfId="38374"/>
    <cellStyle name="Percent 3 2 10 2 3 3" xfId="29263"/>
    <cellStyle name="Percent 3 2 10 2 4" xfId="15551"/>
    <cellStyle name="Percent 3 2 10 2 4 2" xfId="33835"/>
    <cellStyle name="Percent 3 2 10 2 5" xfId="24725"/>
    <cellStyle name="Percent 3 2 11" xfId="1582"/>
    <cellStyle name="Percent 3 2 11 2" xfId="6066"/>
    <cellStyle name="Percent 3 2 11 2 2" xfId="8433"/>
    <cellStyle name="Percent 3 2 11 2 2 2" xfId="12976"/>
    <cellStyle name="Percent 3 2 11 2 2 2 2" xfId="22362"/>
    <cellStyle name="Percent 3 2 11 2 2 2 2 2" xfId="40646"/>
    <cellStyle name="Percent 3 2 11 2 2 2 3" xfId="31535"/>
    <cellStyle name="Percent 3 2 11 2 2 3" xfId="17822"/>
    <cellStyle name="Percent 3 2 11 2 2 3 2" xfId="36106"/>
    <cellStyle name="Percent 3 2 11 2 2 4" xfId="26995"/>
    <cellStyle name="Percent 3 2 11 2 3" xfId="10705"/>
    <cellStyle name="Percent 3 2 11 2 3 2" xfId="20091"/>
    <cellStyle name="Percent 3 2 11 2 3 2 2" xfId="38375"/>
    <cellStyle name="Percent 3 2 11 2 3 3" xfId="29264"/>
    <cellStyle name="Percent 3 2 11 2 4" xfId="15552"/>
    <cellStyle name="Percent 3 2 11 2 4 2" xfId="33836"/>
    <cellStyle name="Percent 3 2 11 2 5" xfId="24726"/>
    <cellStyle name="Percent 3 2 12" xfId="2051"/>
    <cellStyle name="Percent 3 2 12 2" xfId="6067"/>
    <cellStyle name="Percent 3 2 12 2 2" xfId="8434"/>
    <cellStyle name="Percent 3 2 12 2 2 2" xfId="12977"/>
    <cellStyle name="Percent 3 2 12 2 2 2 2" xfId="22363"/>
    <cellStyle name="Percent 3 2 12 2 2 2 2 2" xfId="40647"/>
    <cellStyle name="Percent 3 2 12 2 2 2 3" xfId="31536"/>
    <cellStyle name="Percent 3 2 12 2 2 3" xfId="17823"/>
    <cellStyle name="Percent 3 2 12 2 2 3 2" xfId="36107"/>
    <cellStyle name="Percent 3 2 12 2 2 4" xfId="26996"/>
    <cellStyle name="Percent 3 2 12 2 3" xfId="10706"/>
    <cellStyle name="Percent 3 2 12 2 3 2" xfId="20092"/>
    <cellStyle name="Percent 3 2 12 2 3 2 2" xfId="38376"/>
    <cellStyle name="Percent 3 2 12 2 3 3" xfId="29265"/>
    <cellStyle name="Percent 3 2 12 2 4" xfId="15553"/>
    <cellStyle name="Percent 3 2 12 2 4 2" xfId="33837"/>
    <cellStyle name="Percent 3 2 12 2 5" xfId="24727"/>
    <cellStyle name="Percent 3 2 13" xfId="1875"/>
    <cellStyle name="Percent 3 2 13 2" xfId="6068"/>
    <cellStyle name="Percent 3 2 13 2 2" xfId="8435"/>
    <cellStyle name="Percent 3 2 13 2 2 2" xfId="12978"/>
    <cellStyle name="Percent 3 2 13 2 2 2 2" xfId="22364"/>
    <cellStyle name="Percent 3 2 13 2 2 2 2 2" xfId="40648"/>
    <cellStyle name="Percent 3 2 13 2 2 2 3" xfId="31537"/>
    <cellStyle name="Percent 3 2 13 2 2 3" xfId="17824"/>
    <cellStyle name="Percent 3 2 13 2 2 3 2" xfId="36108"/>
    <cellStyle name="Percent 3 2 13 2 2 4" xfId="26997"/>
    <cellStyle name="Percent 3 2 13 2 3" xfId="10707"/>
    <cellStyle name="Percent 3 2 13 2 3 2" xfId="20093"/>
    <cellStyle name="Percent 3 2 13 2 3 2 2" xfId="38377"/>
    <cellStyle name="Percent 3 2 13 2 3 3" xfId="29266"/>
    <cellStyle name="Percent 3 2 13 2 4" xfId="15554"/>
    <cellStyle name="Percent 3 2 13 2 4 2" xfId="33838"/>
    <cellStyle name="Percent 3 2 13 2 5" xfId="24728"/>
    <cellStyle name="Percent 3 2 14" xfId="2103"/>
    <cellStyle name="Percent 3 2 14 2" xfId="6069"/>
    <cellStyle name="Percent 3 2 14 2 2" xfId="8436"/>
    <cellStyle name="Percent 3 2 14 2 2 2" xfId="12979"/>
    <cellStyle name="Percent 3 2 14 2 2 2 2" xfId="22365"/>
    <cellStyle name="Percent 3 2 14 2 2 2 2 2" xfId="40649"/>
    <cellStyle name="Percent 3 2 14 2 2 2 3" xfId="31538"/>
    <cellStyle name="Percent 3 2 14 2 2 3" xfId="17825"/>
    <cellStyle name="Percent 3 2 14 2 2 3 2" xfId="36109"/>
    <cellStyle name="Percent 3 2 14 2 2 4" xfId="26998"/>
    <cellStyle name="Percent 3 2 14 2 3" xfId="10708"/>
    <cellStyle name="Percent 3 2 14 2 3 2" xfId="20094"/>
    <cellStyle name="Percent 3 2 14 2 3 2 2" xfId="38378"/>
    <cellStyle name="Percent 3 2 14 2 3 3" xfId="29267"/>
    <cellStyle name="Percent 3 2 14 2 4" xfId="15555"/>
    <cellStyle name="Percent 3 2 14 2 4 2" xfId="33839"/>
    <cellStyle name="Percent 3 2 14 2 5" xfId="24729"/>
    <cellStyle name="Percent 3 2 15" xfId="1811"/>
    <cellStyle name="Percent 3 2 15 2" xfId="6070"/>
    <cellStyle name="Percent 3 2 15 2 2" xfId="8437"/>
    <cellStyle name="Percent 3 2 15 2 2 2" xfId="12980"/>
    <cellStyle name="Percent 3 2 15 2 2 2 2" xfId="22366"/>
    <cellStyle name="Percent 3 2 15 2 2 2 2 2" xfId="40650"/>
    <cellStyle name="Percent 3 2 15 2 2 2 3" xfId="31539"/>
    <cellStyle name="Percent 3 2 15 2 2 3" xfId="17826"/>
    <cellStyle name="Percent 3 2 15 2 2 3 2" xfId="36110"/>
    <cellStyle name="Percent 3 2 15 2 2 4" xfId="26999"/>
    <cellStyle name="Percent 3 2 15 2 3" xfId="10709"/>
    <cellStyle name="Percent 3 2 15 2 3 2" xfId="20095"/>
    <cellStyle name="Percent 3 2 15 2 3 2 2" xfId="38379"/>
    <cellStyle name="Percent 3 2 15 2 3 3" xfId="29268"/>
    <cellStyle name="Percent 3 2 15 2 4" xfId="15556"/>
    <cellStyle name="Percent 3 2 15 2 4 2" xfId="33840"/>
    <cellStyle name="Percent 3 2 15 2 5" xfId="24730"/>
    <cellStyle name="Percent 3 2 16" xfId="2066"/>
    <cellStyle name="Percent 3 2 16 2" xfId="6071"/>
    <cellStyle name="Percent 3 2 16 2 2" xfId="8438"/>
    <cellStyle name="Percent 3 2 16 2 2 2" xfId="12981"/>
    <cellStyle name="Percent 3 2 16 2 2 2 2" xfId="22367"/>
    <cellStyle name="Percent 3 2 16 2 2 2 2 2" xfId="40651"/>
    <cellStyle name="Percent 3 2 16 2 2 2 3" xfId="31540"/>
    <cellStyle name="Percent 3 2 16 2 2 3" xfId="17827"/>
    <cellStyle name="Percent 3 2 16 2 2 3 2" xfId="36111"/>
    <cellStyle name="Percent 3 2 16 2 2 4" xfId="27000"/>
    <cellStyle name="Percent 3 2 16 2 3" xfId="10710"/>
    <cellStyle name="Percent 3 2 16 2 3 2" xfId="20096"/>
    <cellStyle name="Percent 3 2 16 2 3 2 2" xfId="38380"/>
    <cellStyle name="Percent 3 2 16 2 3 3" xfId="29269"/>
    <cellStyle name="Percent 3 2 16 2 4" xfId="15557"/>
    <cellStyle name="Percent 3 2 16 2 4 2" xfId="33841"/>
    <cellStyle name="Percent 3 2 16 2 5" xfId="24731"/>
    <cellStyle name="Percent 3 2 17" xfId="2192"/>
    <cellStyle name="Percent 3 2 17 2" xfId="6072"/>
    <cellStyle name="Percent 3 2 17 2 2" xfId="8439"/>
    <cellStyle name="Percent 3 2 17 2 2 2" xfId="12982"/>
    <cellStyle name="Percent 3 2 17 2 2 2 2" xfId="22368"/>
    <cellStyle name="Percent 3 2 17 2 2 2 2 2" xfId="40652"/>
    <cellStyle name="Percent 3 2 17 2 2 2 3" xfId="31541"/>
    <cellStyle name="Percent 3 2 17 2 2 3" xfId="17828"/>
    <cellStyle name="Percent 3 2 17 2 2 3 2" xfId="36112"/>
    <cellStyle name="Percent 3 2 17 2 2 4" xfId="27001"/>
    <cellStyle name="Percent 3 2 17 2 3" xfId="10711"/>
    <cellStyle name="Percent 3 2 17 2 3 2" xfId="20097"/>
    <cellStyle name="Percent 3 2 17 2 3 2 2" xfId="38381"/>
    <cellStyle name="Percent 3 2 17 2 3 3" xfId="29270"/>
    <cellStyle name="Percent 3 2 17 2 4" xfId="15558"/>
    <cellStyle name="Percent 3 2 17 2 4 2" xfId="33842"/>
    <cellStyle name="Percent 3 2 17 2 5" xfId="24732"/>
    <cellStyle name="Percent 3 2 18" xfId="2343"/>
    <cellStyle name="Percent 3 2 18 2" xfId="6073"/>
    <cellStyle name="Percent 3 2 18 2 2" xfId="8440"/>
    <cellStyle name="Percent 3 2 18 2 2 2" xfId="12983"/>
    <cellStyle name="Percent 3 2 18 2 2 2 2" xfId="22369"/>
    <cellStyle name="Percent 3 2 18 2 2 2 2 2" xfId="40653"/>
    <cellStyle name="Percent 3 2 18 2 2 2 3" xfId="31542"/>
    <cellStyle name="Percent 3 2 18 2 2 3" xfId="17829"/>
    <cellStyle name="Percent 3 2 18 2 2 3 2" xfId="36113"/>
    <cellStyle name="Percent 3 2 18 2 2 4" xfId="27002"/>
    <cellStyle name="Percent 3 2 18 2 3" xfId="10712"/>
    <cellStyle name="Percent 3 2 18 2 3 2" xfId="20098"/>
    <cellStyle name="Percent 3 2 18 2 3 2 2" xfId="38382"/>
    <cellStyle name="Percent 3 2 18 2 3 3" xfId="29271"/>
    <cellStyle name="Percent 3 2 18 2 4" xfId="15559"/>
    <cellStyle name="Percent 3 2 18 2 4 2" xfId="33843"/>
    <cellStyle name="Percent 3 2 18 2 5" xfId="24733"/>
    <cellStyle name="Percent 3 2 19" xfId="2671"/>
    <cellStyle name="Percent 3 2 19 2" xfId="6074"/>
    <cellStyle name="Percent 3 2 19 2 2" xfId="8441"/>
    <cellStyle name="Percent 3 2 19 2 2 2" xfId="12984"/>
    <cellStyle name="Percent 3 2 19 2 2 2 2" xfId="22370"/>
    <cellStyle name="Percent 3 2 19 2 2 2 2 2" xfId="40654"/>
    <cellStyle name="Percent 3 2 19 2 2 2 3" xfId="31543"/>
    <cellStyle name="Percent 3 2 19 2 2 3" xfId="17830"/>
    <cellStyle name="Percent 3 2 19 2 2 3 2" xfId="36114"/>
    <cellStyle name="Percent 3 2 19 2 2 4" xfId="27003"/>
    <cellStyle name="Percent 3 2 19 2 3" xfId="10713"/>
    <cellStyle name="Percent 3 2 19 2 3 2" xfId="20099"/>
    <cellStyle name="Percent 3 2 19 2 3 2 2" xfId="38383"/>
    <cellStyle name="Percent 3 2 19 2 3 3" xfId="29272"/>
    <cellStyle name="Percent 3 2 19 2 4" xfId="15560"/>
    <cellStyle name="Percent 3 2 19 2 4 2" xfId="33844"/>
    <cellStyle name="Percent 3 2 19 2 5" xfId="24734"/>
    <cellStyle name="Percent 3 2 2" xfId="599"/>
    <cellStyle name="Percent 3 2 2 2" xfId="6075"/>
    <cellStyle name="Percent 3 2 2 2 2" xfId="8442"/>
    <cellStyle name="Percent 3 2 2 2 2 2" xfId="12985"/>
    <cellStyle name="Percent 3 2 2 2 2 2 2" xfId="22371"/>
    <cellStyle name="Percent 3 2 2 2 2 2 2 2" xfId="40655"/>
    <cellStyle name="Percent 3 2 2 2 2 2 3" xfId="31544"/>
    <cellStyle name="Percent 3 2 2 2 2 3" xfId="17831"/>
    <cellStyle name="Percent 3 2 2 2 2 3 2" xfId="36115"/>
    <cellStyle name="Percent 3 2 2 2 2 4" xfId="27004"/>
    <cellStyle name="Percent 3 2 2 2 3" xfId="10714"/>
    <cellStyle name="Percent 3 2 2 2 3 2" xfId="20100"/>
    <cellStyle name="Percent 3 2 2 2 3 2 2" xfId="38384"/>
    <cellStyle name="Percent 3 2 2 2 3 3" xfId="29273"/>
    <cellStyle name="Percent 3 2 2 2 4" xfId="15561"/>
    <cellStyle name="Percent 3 2 2 2 4 2" xfId="33845"/>
    <cellStyle name="Percent 3 2 2 2 5" xfId="24735"/>
    <cellStyle name="Percent 3 2 20" xfId="2749"/>
    <cellStyle name="Percent 3 2 20 2" xfId="6076"/>
    <cellStyle name="Percent 3 2 20 2 2" xfId="8443"/>
    <cellStyle name="Percent 3 2 20 2 2 2" xfId="12986"/>
    <cellStyle name="Percent 3 2 20 2 2 2 2" xfId="22372"/>
    <cellStyle name="Percent 3 2 20 2 2 2 2 2" xfId="40656"/>
    <cellStyle name="Percent 3 2 20 2 2 2 3" xfId="31545"/>
    <cellStyle name="Percent 3 2 20 2 2 3" xfId="17832"/>
    <cellStyle name="Percent 3 2 20 2 2 3 2" xfId="36116"/>
    <cellStyle name="Percent 3 2 20 2 2 4" xfId="27005"/>
    <cellStyle name="Percent 3 2 20 2 3" xfId="10715"/>
    <cellStyle name="Percent 3 2 20 2 3 2" xfId="20101"/>
    <cellStyle name="Percent 3 2 20 2 3 2 2" xfId="38385"/>
    <cellStyle name="Percent 3 2 20 2 3 3" xfId="29274"/>
    <cellStyle name="Percent 3 2 20 2 4" xfId="15562"/>
    <cellStyle name="Percent 3 2 20 2 4 2" xfId="33846"/>
    <cellStyle name="Percent 3 2 20 2 5" xfId="24736"/>
    <cellStyle name="Percent 3 2 21" xfId="2479"/>
    <cellStyle name="Percent 3 2 21 2" xfId="6077"/>
    <cellStyle name="Percent 3 2 21 2 2" xfId="8444"/>
    <cellStyle name="Percent 3 2 21 2 2 2" xfId="12987"/>
    <cellStyle name="Percent 3 2 21 2 2 2 2" xfId="22373"/>
    <cellStyle name="Percent 3 2 21 2 2 2 2 2" xfId="40657"/>
    <cellStyle name="Percent 3 2 21 2 2 2 3" xfId="31546"/>
    <cellStyle name="Percent 3 2 21 2 2 3" xfId="17833"/>
    <cellStyle name="Percent 3 2 21 2 2 3 2" xfId="36117"/>
    <cellStyle name="Percent 3 2 21 2 2 4" xfId="27006"/>
    <cellStyle name="Percent 3 2 21 2 3" xfId="10716"/>
    <cellStyle name="Percent 3 2 21 2 3 2" xfId="20102"/>
    <cellStyle name="Percent 3 2 21 2 3 2 2" xfId="38386"/>
    <cellStyle name="Percent 3 2 21 2 3 3" xfId="29275"/>
    <cellStyle name="Percent 3 2 21 2 4" xfId="15563"/>
    <cellStyle name="Percent 3 2 21 2 4 2" xfId="33847"/>
    <cellStyle name="Percent 3 2 21 2 5" xfId="24737"/>
    <cellStyle name="Percent 3 2 22" xfId="2916"/>
    <cellStyle name="Percent 3 2 22 2" xfId="6078"/>
    <cellStyle name="Percent 3 2 22 2 2" xfId="8445"/>
    <cellStyle name="Percent 3 2 22 2 2 2" xfId="12988"/>
    <cellStyle name="Percent 3 2 22 2 2 2 2" xfId="22374"/>
    <cellStyle name="Percent 3 2 22 2 2 2 2 2" xfId="40658"/>
    <cellStyle name="Percent 3 2 22 2 2 2 3" xfId="31547"/>
    <cellStyle name="Percent 3 2 22 2 2 3" xfId="17834"/>
    <cellStyle name="Percent 3 2 22 2 2 3 2" xfId="36118"/>
    <cellStyle name="Percent 3 2 22 2 2 4" xfId="27007"/>
    <cellStyle name="Percent 3 2 22 2 3" xfId="10717"/>
    <cellStyle name="Percent 3 2 22 2 3 2" xfId="20103"/>
    <cellStyle name="Percent 3 2 22 2 3 2 2" xfId="38387"/>
    <cellStyle name="Percent 3 2 22 2 3 3" xfId="29276"/>
    <cellStyle name="Percent 3 2 22 2 4" xfId="15564"/>
    <cellStyle name="Percent 3 2 22 2 4 2" xfId="33848"/>
    <cellStyle name="Percent 3 2 22 2 5" xfId="24738"/>
    <cellStyle name="Percent 3 2 23" xfId="2925"/>
    <cellStyle name="Percent 3 2 23 2" xfId="6079"/>
    <cellStyle name="Percent 3 2 23 2 2" xfId="8446"/>
    <cellStyle name="Percent 3 2 23 2 2 2" xfId="12989"/>
    <cellStyle name="Percent 3 2 23 2 2 2 2" xfId="22375"/>
    <cellStyle name="Percent 3 2 23 2 2 2 2 2" xfId="40659"/>
    <cellStyle name="Percent 3 2 23 2 2 2 3" xfId="31548"/>
    <cellStyle name="Percent 3 2 23 2 2 3" xfId="17835"/>
    <cellStyle name="Percent 3 2 23 2 2 3 2" xfId="36119"/>
    <cellStyle name="Percent 3 2 23 2 2 4" xfId="27008"/>
    <cellStyle name="Percent 3 2 23 2 3" xfId="10718"/>
    <cellStyle name="Percent 3 2 23 2 3 2" xfId="20104"/>
    <cellStyle name="Percent 3 2 23 2 3 2 2" xfId="38388"/>
    <cellStyle name="Percent 3 2 23 2 3 3" xfId="29277"/>
    <cellStyle name="Percent 3 2 23 2 4" xfId="15565"/>
    <cellStyle name="Percent 3 2 23 2 4 2" xfId="33849"/>
    <cellStyle name="Percent 3 2 23 2 5" xfId="24739"/>
    <cellStyle name="Percent 3 2 24" xfId="2883"/>
    <cellStyle name="Percent 3 2 24 2" xfId="6080"/>
    <cellStyle name="Percent 3 2 24 2 2" xfId="8447"/>
    <cellStyle name="Percent 3 2 24 2 2 2" xfId="12990"/>
    <cellStyle name="Percent 3 2 24 2 2 2 2" xfId="22376"/>
    <cellStyle name="Percent 3 2 24 2 2 2 2 2" xfId="40660"/>
    <cellStyle name="Percent 3 2 24 2 2 2 3" xfId="31549"/>
    <cellStyle name="Percent 3 2 24 2 2 3" xfId="17836"/>
    <cellStyle name="Percent 3 2 24 2 2 3 2" xfId="36120"/>
    <cellStyle name="Percent 3 2 24 2 2 4" xfId="27009"/>
    <cellStyle name="Percent 3 2 24 2 3" xfId="10719"/>
    <cellStyle name="Percent 3 2 24 2 3 2" xfId="20105"/>
    <cellStyle name="Percent 3 2 24 2 3 2 2" xfId="38389"/>
    <cellStyle name="Percent 3 2 24 2 3 3" xfId="29278"/>
    <cellStyle name="Percent 3 2 24 2 4" xfId="15566"/>
    <cellStyle name="Percent 3 2 24 2 4 2" xfId="33850"/>
    <cellStyle name="Percent 3 2 24 2 5" xfId="24740"/>
    <cellStyle name="Percent 3 2 25" xfId="3039"/>
    <cellStyle name="Percent 3 2 25 2" xfId="6081"/>
    <cellStyle name="Percent 3 2 25 2 2" xfId="8448"/>
    <cellStyle name="Percent 3 2 25 2 2 2" xfId="12991"/>
    <cellStyle name="Percent 3 2 25 2 2 2 2" xfId="22377"/>
    <cellStyle name="Percent 3 2 25 2 2 2 2 2" xfId="40661"/>
    <cellStyle name="Percent 3 2 25 2 2 2 3" xfId="31550"/>
    <cellStyle name="Percent 3 2 25 2 2 3" xfId="17837"/>
    <cellStyle name="Percent 3 2 25 2 2 3 2" xfId="36121"/>
    <cellStyle name="Percent 3 2 25 2 2 4" xfId="27010"/>
    <cellStyle name="Percent 3 2 25 2 3" xfId="10720"/>
    <cellStyle name="Percent 3 2 25 2 3 2" xfId="20106"/>
    <cellStyle name="Percent 3 2 25 2 3 2 2" xfId="38390"/>
    <cellStyle name="Percent 3 2 25 2 3 3" xfId="29279"/>
    <cellStyle name="Percent 3 2 25 2 4" xfId="15567"/>
    <cellStyle name="Percent 3 2 25 2 4 2" xfId="33851"/>
    <cellStyle name="Percent 3 2 25 2 5" xfId="24741"/>
    <cellStyle name="Percent 3 2 26" xfId="3121"/>
    <cellStyle name="Percent 3 2 26 2" xfId="6082"/>
    <cellStyle name="Percent 3 2 26 2 2" xfId="8449"/>
    <cellStyle name="Percent 3 2 26 2 2 2" xfId="12992"/>
    <cellStyle name="Percent 3 2 26 2 2 2 2" xfId="22378"/>
    <cellStyle name="Percent 3 2 26 2 2 2 2 2" xfId="40662"/>
    <cellStyle name="Percent 3 2 26 2 2 2 3" xfId="31551"/>
    <cellStyle name="Percent 3 2 26 2 2 3" xfId="17838"/>
    <cellStyle name="Percent 3 2 26 2 2 3 2" xfId="36122"/>
    <cellStyle name="Percent 3 2 26 2 2 4" xfId="27011"/>
    <cellStyle name="Percent 3 2 26 2 3" xfId="10721"/>
    <cellStyle name="Percent 3 2 26 2 3 2" xfId="20107"/>
    <cellStyle name="Percent 3 2 26 2 3 2 2" xfId="38391"/>
    <cellStyle name="Percent 3 2 26 2 3 3" xfId="29280"/>
    <cellStyle name="Percent 3 2 26 2 4" xfId="15568"/>
    <cellStyle name="Percent 3 2 26 2 4 2" xfId="33852"/>
    <cellStyle name="Percent 3 2 26 2 5" xfId="24742"/>
    <cellStyle name="Percent 3 2 27" xfId="3227"/>
    <cellStyle name="Percent 3 2 27 2" xfId="6083"/>
    <cellStyle name="Percent 3 2 27 2 2" xfId="8450"/>
    <cellStyle name="Percent 3 2 27 2 2 2" xfId="12993"/>
    <cellStyle name="Percent 3 2 27 2 2 2 2" xfId="22379"/>
    <cellStyle name="Percent 3 2 27 2 2 2 2 2" xfId="40663"/>
    <cellStyle name="Percent 3 2 27 2 2 2 3" xfId="31552"/>
    <cellStyle name="Percent 3 2 27 2 2 3" xfId="17839"/>
    <cellStyle name="Percent 3 2 27 2 2 3 2" xfId="36123"/>
    <cellStyle name="Percent 3 2 27 2 2 4" xfId="27012"/>
    <cellStyle name="Percent 3 2 27 2 3" xfId="10722"/>
    <cellStyle name="Percent 3 2 27 2 3 2" xfId="20108"/>
    <cellStyle name="Percent 3 2 27 2 3 2 2" xfId="38392"/>
    <cellStyle name="Percent 3 2 27 2 3 3" xfId="29281"/>
    <cellStyle name="Percent 3 2 27 2 4" xfId="15569"/>
    <cellStyle name="Percent 3 2 27 2 4 2" xfId="33853"/>
    <cellStyle name="Percent 3 2 27 2 5" xfId="24743"/>
    <cellStyle name="Percent 3 2 28" xfId="3221"/>
    <cellStyle name="Percent 3 2 28 2" xfId="6084"/>
    <cellStyle name="Percent 3 2 28 2 2" xfId="8451"/>
    <cellStyle name="Percent 3 2 28 2 2 2" xfId="12994"/>
    <cellStyle name="Percent 3 2 28 2 2 2 2" xfId="22380"/>
    <cellStyle name="Percent 3 2 28 2 2 2 2 2" xfId="40664"/>
    <cellStyle name="Percent 3 2 28 2 2 2 3" xfId="31553"/>
    <cellStyle name="Percent 3 2 28 2 2 3" xfId="17840"/>
    <cellStyle name="Percent 3 2 28 2 2 3 2" xfId="36124"/>
    <cellStyle name="Percent 3 2 28 2 2 4" xfId="27013"/>
    <cellStyle name="Percent 3 2 28 2 3" xfId="10723"/>
    <cellStyle name="Percent 3 2 28 2 3 2" xfId="20109"/>
    <cellStyle name="Percent 3 2 28 2 3 2 2" xfId="38393"/>
    <cellStyle name="Percent 3 2 28 2 3 3" xfId="29282"/>
    <cellStyle name="Percent 3 2 28 2 4" xfId="15570"/>
    <cellStyle name="Percent 3 2 28 2 4 2" xfId="33854"/>
    <cellStyle name="Percent 3 2 28 2 5" xfId="24744"/>
    <cellStyle name="Percent 3 2 29" xfId="3318"/>
    <cellStyle name="Percent 3 2 29 2" xfId="6085"/>
    <cellStyle name="Percent 3 2 29 2 2" xfId="8452"/>
    <cellStyle name="Percent 3 2 29 2 2 2" xfId="12995"/>
    <cellStyle name="Percent 3 2 29 2 2 2 2" xfId="22381"/>
    <cellStyle name="Percent 3 2 29 2 2 2 2 2" xfId="40665"/>
    <cellStyle name="Percent 3 2 29 2 2 2 3" xfId="31554"/>
    <cellStyle name="Percent 3 2 29 2 2 3" xfId="17841"/>
    <cellStyle name="Percent 3 2 29 2 2 3 2" xfId="36125"/>
    <cellStyle name="Percent 3 2 29 2 2 4" xfId="27014"/>
    <cellStyle name="Percent 3 2 29 2 3" xfId="10724"/>
    <cellStyle name="Percent 3 2 29 2 3 2" xfId="20110"/>
    <cellStyle name="Percent 3 2 29 2 3 2 2" xfId="38394"/>
    <cellStyle name="Percent 3 2 29 2 3 3" xfId="29283"/>
    <cellStyle name="Percent 3 2 29 2 4" xfId="15571"/>
    <cellStyle name="Percent 3 2 29 2 4 2" xfId="33855"/>
    <cellStyle name="Percent 3 2 29 2 5" xfId="24745"/>
    <cellStyle name="Percent 3 2 3" xfId="689"/>
    <cellStyle name="Percent 3 2 3 2" xfId="6086"/>
    <cellStyle name="Percent 3 2 3 2 2" xfId="8453"/>
    <cellStyle name="Percent 3 2 3 2 2 2" xfId="12996"/>
    <cellStyle name="Percent 3 2 3 2 2 2 2" xfId="22382"/>
    <cellStyle name="Percent 3 2 3 2 2 2 2 2" xfId="40666"/>
    <cellStyle name="Percent 3 2 3 2 2 2 3" xfId="31555"/>
    <cellStyle name="Percent 3 2 3 2 2 3" xfId="17842"/>
    <cellStyle name="Percent 3 2 3 2 2 3 2" xfId="36126"/>
    <cellStyle name="Percent 3 2 3 2 2 4" xfId="27015"/>
    <cellStyle name="Percent 3 2 3 2 3" xfId="10725"/>
    <cellStyle name="Percent 3 2 3 2 3 2" xfId="20111"/>
    <cellStyle name="Percent 3 2 3 2 3 2 2" xfId="38395"/>
    <cellStyle name="Percent 3 2 3 2 3 3" xfId="29284"/>
    <cellStyle name="Percent 3 2 3 2 4" xfId="15572"/>
    <cellStyle name="Percent 3 2 3 2 4 2" xfId="33856"/>
    <cellStyle name="Percent 3 2 3 2 5" xfId="24746"/>
    <cellStyle name="Percent 3 2 30" xfId="3719"/>
    <cellStyle name="Percent 3 2 30 2" xfId="6087"/>
    <cellStyle name="Percent 3 2 30 2 2" xfId="8454"/>
    <cellStyle name="Percent 3 2 30 2 2 2" xfId="12997"/>
    <cellStyle name="Percent 3 2 30 2 2 2 2" xfId="22383"/>
    <cellStyle name="Percent 3 2 30 2 2 2 2 2" xfId="40667"/>
    <cellStyle name="Percent 3 2 30 2 2 2 3" xfId="31556"/>
    <cellStyle name="Percent 3 2 30 2 2 3" xfId="17843"/>
    <cellStyle name="Percent 3 2 30 2 2 3 2" xfId="36127"/>
    <cellStyle name="Percent 3 2 30 2 2 4" xfId="27016"/>
    <cellStyle name="Percent 3 2 30 2 3" xfId="10726"/>
    <cellStyle name="Percent 3 2 30 2 3 2" xfId="20112"/>
    <cellStyle name="Percent 3 2 30 2 3 2 2" xfId="38396"/>
    <cellStyle name="Percent 3 2 30 2 3 3" xfId="29285"/>
    <cellStyle name="Percent 3 2 30 2 4" xfId="15573"/>
    <cellStyle name="Percent 3 2 30 2 4 2" xfId="33857"/>
    <cellStyle name="Percent 3 2 30 2 5" xfId="24747"/>
    <cellStyle name="Percent 3 2 31" xfId="3440"/>
    <cellStyle name="Percent 3 2 31 2" xfId="6088"/>
    <cellStyle name="Percent 3 2 31 2 2" xfId="8455"/>
    <cellStyle name="Percent 3 2 31 2 2 2" xfId="12998"/>
    <cellStyle name="Percent 3 2 31 2 2 2 2" xfId="22384"/>
    <cellStyle name="Percent 3 2 31 2 2 2 2 2" xfId="40668"/>
    <cellStyle name="Percent 3 2 31 2 2 2 3" xfId="31557"/>
    <cellStyle name="Percent 3 2 31 2 2 3" xfId="17844"/>
    <cellStyle name="Percent 3 2 31 2 2 3 2" xfId="36128"/>
    <cellStyle name="Percent 3 2 31 2 2 4" xfId="27017"/>
    <cellStyle name="Percent 3 2 31 2 3" xfId="10727"/>
    <cellStyle name="Percent 3 2 31 2 3 2" xfId="20113"/>
    <cellStyle name="Percent 3 2 31 2 3 2 2" xfId="38397"/>
    <cellStyle name="Percent 3 2 31 2 3 3" xfId="29286"/>
    <cellStyle name="Percent 3 2 31 2 4" xfId="15574"/>
    <cellStyle name="Percent 3 2 31 2 4 2" xfId="33858"/>
    <cellStyle name="Percent 3 2 31 2 5" xfId="24748"/>
    <cellStyle name="Percent 3 2 32" xfId="4507"/>
    <cellStyle name="Percent 3 2 32 2" xfId="6089"/>
    <cellStyle name="Percent 3 2 32 2 2" xfId="8456"/>
    <cellStyle name="Percent 3 2 32 2 2 2" xfId="12999"/>
    <cellStyle name="Percent 3 2 32 2 2 2 2" xfId="22385"/>
    <cellStyle name="Percent 3 2 32 2 2 2 2 2" xfId="40669"/>
    <cellStyle name="Percent 3 2 32 2 2 2 3" xfId="31558"/>
    <cellStyle name="Percent 3 2 32 2 2 3" xfId="17845"/>
    <cellStyle name="Percent 3 2 32 2 2 3 2" xfId="36129"/>
    <cellStyle name="Percent 3 2 32 2 2 4" xfId="27018"/>
    <cellStyle name="Percent 3 2 32 2 3" xfId="10728"/>
    <cellStyle name="Percent 3 2 32 2 3 2" xfId="20114"/>
    <cellStyle name="Percent 3 2 32 2 3 2 2" xfId="38398"/>
    <cellStyle name="Percent 3 2 32 2 3 3" xfId="29287"/>
    <cellStyle name="Percent 3 2 32 2 4" xfId="15575"/>
    <cellStyle name="Percent 3 2 32 2 4 2" xfId="33859"/>
    <cellStyle name="Percent 3 2 32 2 5" xfId="24749"/>
    <cellStyle name="Percent 3 2 33" xfId="6064"/>
    <cellStyle name="Percent 3 2 33 2" xfId="8431"/>
    <cellStyle name="Percent 3 2 33 2 2" xfId="12974"/>
    <cellStyle name="Percent 3 2 33 2 2 2" xfId="22360"/>
    <cellStyle name="Percent 3 2 33 2 2 2 2" xfId="40644"/>
    <cellStyle name="Percent 3 2 33 2 2 3" xfId="31533"/>
    <cellStyle name="Percent 3 2 33 2 3" xfId="17820"/>
    <cellStyle name="Percent 3 2 33 2 3 2" xfId="36104"/>
    <cellStyle name="Percent 3 2 33 2 4" xfId="26993"/>
    <cellStyle name="Percent 3 2 33 3" xfId="10703"/>
    <cellStyle name="Percent 3 2 33 3 2" xfId="20089"/>
    <cellStyle name="Percent 3 2 33 3 2 2" xfId="38373"/>
    <cellStyle name="Percent 3 2 33 3 3" xfId="29262"/>
    <cellStyle name="Percent 3 2 33 4" xfId="15550"/>
    <cellStyle name="Percent 3 2 33 4 2" xfId="33834"/>
    <cellStyle name="Percent 3 2 33 5" xfId="24724"/>
    <cellStyle name="Percent 3 2 4" xfId="766"/>
    <cellStyle name="Percent 3 2 4 2" xfId="6090"/>
    <cellStyle name="Percent 3 2 4 2 2" xfId="8457"/>
    <cellStyle name="Percent 3 2 4 2 2 2" xfId="13000"/>
    <cellStyle name="Percent 3 2 4 2 2 2 2" xfId="22386"/>
    <cellStyle name="Percent 3 2 4 2 2 2 2 2" xfId="40670"/>
    <cellStyle name="Percent 3 2 4 2 2 2 3" xfId="31559"/>
    <cellStyle name="Percent 3 2 4 2 2 3" xfId="17846"/>
    <cellStyle name="Percent 3 2 4 2 2 3 2" xfId="36130"/>
    <cellStyle name="Percent 3 2 4 2 2 4" xfId="27019"/>
    <cellStyle name="Percent 3 2 4 2 3" xfId="10729"/>
    <cellStyle name="Percent 3 2 4 2 3 2" xfId="20115"/>
    <cellStyle name="Percent 3 2 4 2 3 2 2" xfId="38399"/>
    <cellStyle name="Percent 3 2 4 2 3 3" xfId="29288"/>
    <cellStyle name="Percent 3 2 4 2 4" xfId="15576"/>
    <cellStyle name="Percent 3 2 4 2 4 2" xfId="33860"/>
    <cellStyle name="Percent 3 2 4 2 5" xfId="24750"/>
    <cellStyle name="Percent 3 2 5" xfId="808"/>
    <cellStyle name="Percent 3 2 5 2" xfId="6091"/>
    <cellStyle name="Percent 3 2 5 2 2" xfId="8458"/>
    <cellStyle name="Percent 3 2 5 2 2 2" xfId="13001"/>
    <cellStyle name="Percent 3 2 5 2 2 2 2" xfId="22387"/>
    <cellStyle name="Percent 3 2 5 2 2 2 2 2" xfId="40671"/>
    <cellStyle name="Percent 3 2 5 2 2 2 3" xfId="31560"/>
    <cellStyle name="Percent 3 2 5 2 2 3" xfId="17847"/>
    <cellStyle name="Percent 3 2 5 2 2 3 2" xfId="36131"/>
    <cellStyle name="Percent 3 2 5 2 2 4" xfId="27020"/>
    <cellStyle name="Percent 3 2 5 2 3" xfId="10730"/>
    <cellStyle name="Percent 3 2 5 2 3 2" xfId="20116"/>
    <cellStyle name="Percent 3 2 5 2 3 2 2" xfId="38400"/>
    <cellStyle name="Percent 3 2 5 2 3 3" xfId="29289"/>
    <cellStyle name="Percent 3 2 5 2 4" xfId="15577"/>
    <cellStyle name="Percent 3 2 5 2 4 2" xfId="33861"/>
    <cellStyle name="Percent 3 2 5 2 5" xfId="24751"/>
    <cellStyle name="Percent 3 2 6" xfId="850"/>
    <cellStyle name="Percent 3 2 6 2" xfId="6092"/>
    <cellStyle name="Percent 3 2 6 2 2" xfId="8459"/>
    <cellStyle name="Percent 3 2 6 2 2 2" xfId="13002"/>
    <cellStyle name="Percent 3 2 6 2 2 2 2" xfId="22388"/>
    <cellStyle name="Percent 3 2 6 2 2 2 2 2" xfId="40672"/>
    <cellStyle name="Percent 3 2 6 2 2 2 3" xfId="31561"/>
    <cellStyle name="Percent 3 2 6 2 2 3" xfId="17848"/>
    <cellStyle name="Percent 3 2 6 2 2 3 2" xfId="36132"/>
    <cellStyle name="Percent 3 2 6 2 2 4" xfId="27021"/>
    <cellStyle name="Percent 3 2 6 2 3" xfId="10731"/>
    <cellStyle name="Percent 3 2 6 2 3 2" xfId="20117"/>
    <cellStyle name="Percent 3 2 6 2 3 2 2" xfId="38401"/>
    <cellStyle name="Percent 3 2 6 2 3 3" xfId="29290"/>
    <cellStyle name="Percent 3 2 6 2 4" xfId="15578"/>
    <cellStyle name="Percent 3 2 6 2 4 2" xfId="33862"/>
    <cellStyle name="Percent 3 2 6 2 5" xfId="24752"/>
    <cellStyle name="Percent 3 2 7" xfId="989"/>
    <cellStyle name="Percent 3 2 7 2" xfId="6093"/>
    <cellStyle name="Percent 3 2 7 2 2" xfId="8460"/>
    <cellStyle name="Percent 3 2 7 2 2 2" xfId="13003"/>
    <cellStyle name="Percent 3 2 7 2 2 2 2" xfId="22389"/>
    <cellStyle name="Percent 3 2 7 2 2 2 2 2" xfId="40673"/>
    <cellStyle name="Percent 3 2 7 2 2 2 3" xfId="31562"/>
    <cellStyle name="Percent 3 2 7 2 2 3" xfId="17849"/>
    <cellStyle name="Percent 3 2 7 2 2 3 2" xfId="36133"/>
    <cellStyle name="Percent 3 2 7 2 2 4" xfId="27022"/>
    <cellStyle name="Percent 3 2 7 2 3" xfId="10732"/>
    <cellStyle name="Percent 3 2 7 2 3 2" xfId="20118"/>
    <cellStyle name="Percent 3 2 7 2 3 2 2" xfId="38402"/>
    <cellStyle name="Percent 3 2 7 2 3 3" xfId="29291"/>
    <cellStyle name="Percent 3 2 7 2 4" xfId="15579"/>
    <cellStyle name="Percent 3 2 7 2 4 2" xfId="33863"/>
    <cellStyle name="Percent 3 2 7 2 5" xfId="24753"/>
    <cellStyle name="Percent 3 2 8" xfId="1056"/>
    <cellStyle name="Percent 3 2 8 2" xfId="6094"/>
    <cellStyle name="Percent 3 2 8 2 2" xfId="8461"/>
    <cellStyle name="Percent 3 2 8 2 2 2" xfId="13004"/>
    <cellStyle name="Percent 3 2 8 2 2 2 2" xfId="22390"/>
    <cellStyle name="Percent 3 2 8 2 2 2 2 2" xfId="40674"/>
    <cellStyle name="Percent 3 2 8 2 2 2 3" xfId="31563"/>
    <cellStyle name="Percent 3 2 8 2 2 3" xfId="17850"/>
    <cellStyle name="Percent 3 2 8 2 2 3 2" xfId="36134"/>
    <cellStyle name="Percent 3 2 8 2 2 4" xfId="27023"/>
    <cellStyle name="Percent 3 2 8 2 3" xfId="10733"/>
    <cellStyle name="Percent 3 2 8 2 3 2" xfId="20119"/>
    <cellStyle name="Percent 3 2 8 2 3 2 2" xfId="38403"/>
    <cellStyle name="Percent 3 2 8 2 3 3" xfId="29292"/>
    <cellStyle name="Percent 3 2 8 2 4" xfId="15580"/>
    <cellStyle name="Percent 3 2 8 2 4 2" xfId="33864"/>
    <cellStyle name="Percent 3 2 8 2 5" xfId="24754"/>
    <cellStyle name="Percent 3 2 9" xfId="1130"/>
    <cellStyle name="Percent 3 2 9 2" xfId="6095"/>
    <cellStyle name="Percent 3 2 9 2 2" xfId="8462"/>
    <cellStyle name="Percent 3 2 9 2 2 2" xfId="13005"/>
    <cellStyle name="Percent 3 2 9 2 2 2 2" xfId="22391"/>
    <cellStyle name="Percent 3 2 9 2 2 2 2 2" xfId="40675"/>
    <cellStyle name="Percent 3 2 9 2 2 2 3" xfId="31564"/>
    <cellStyle name="Percent 3 2 9 2 2 3" xfId="17851"/>
    <cellStyle name="Percent 3 2 9 2 2 3 2" xfId="36135"/>
    <cellStyle name="Percent 3 2 9 2 2 4" xfId="27024"/>
    <cellStyle name="Percent 3 2 9 2 3" xfId="10734"/>
    <cellStyle name="Percent 3 2 9 2 3 2" xfId="20120"/>
    <cellStyle name="Percent 3 2 9 2 3 2 2" xfId="38404"/>
    <cellStyle name="Percent 3 2 9 2 3 3" xfId="29293"/>
    <cellStyle name="Percent 3 2 9 2 4" xfId="15581"/>
    <cellStyle name="Percent 3 2 9 2 4 2" xfId="33865"/>
    <cellStyle name="Percent 3 2 9 2 5" xfId="24755"/>
    <cellStyle name="Percent 3 20" xfId="2119"/>
    <cellStyle name="Percent 3 20 2" xfId="6096"/>
    <cellStyle name="Percent 3 20 2 2" xfId="8463"/>
    <cellStyle name="Percent 3 20 2 2 2" xfId="13006"/>
    <cellStyle name="Percent 3 20 2 2 2 2" xfId="22392"/>
    <cellStyle name="Percent 3 20 2 2 2 2 2" xfId="40676"/>
    <cellStyle name="Percent 3 20 2 2 2 3" xfId="31565"/>
    <cellStyle name="Percent 3 20 2 2 3" xfId="17852"/>
    <cellStyle name="Percent 3 20 2 2 3 2" xfId="36136"/>
    <cellStyle name="Percent 3 20 2 2 4" xfId="27025"/>
    <cellStyle name="Percent 3 20 2 3" xfId="10735"/>
    <cellStyle name="Percent 3 20 2 3 2" xfId="20121"/>
    <cellStyle name="Percent 3 20 2 3 2 2" xfId="38405"/>
    <cellStyle name="Percent 3 20 2 3 3" xfId="29294"/>
    <cellStyle name="Percent 3 20 2 4" xfId="15582"/>
    <cellStyle name="Percent 3 20 2 4 2" xfId="33866"/>
    <cellStyle name="Percent 3 20 2 5" xfId="24756"/>
    <cellStyle name="Percent 3 21" xfId="2362"/>
    <cellStyle name="Percent 3 21 2" xfId="6097"/>
    <cellStyle name="Percent 3 21 2 2" xfId="8464"/>
    <cellStyle name="Percent 3 21 2 2 2" xfId="13007"/>
    <cellStyle name="Percent 3 21 2 2 2 2" xfId="22393"/>
    <cellStyle name="Percent 3 21 2 2 2 2 2" xfId="40677"/>
    <cellStyle name="Percent 3 21 2 2 2 3" xfId="31566"/>
    <cellStyle name="Percent 3 21 2 2 3" xfId="17853"/>
    <cellStyle name="Percent 3 21 2 2 3 2" xfId="36137"/>
    <cellStyle name="Percent 3 21 2 2 4" xfId="27026"/>
    <cellStyle name="Percent 3 21 2 3" xfId="10736"/>
    <cellStyle name="Percent 3 21 2 3 2" xfId="20122"/>
    <cellStyle name="Percent 3 21 2 3 2 2" xfId="38406"/>
    <cellStyle name="Percent 3 21 2 3 3" xfId="29295"/>
    <cellStyle name="Percent 3 21 2 4" xfId="15583"/>
    <cellStyle name="Percent 3 21 2 4 2" xfId="33867"/>
    <cellStyle name="Percent 3 21 2 5" xfId="24757"/>
    <cellStyle name="Percent 3 22" xfId="2725"/>
    <cellStyle name="Percent 3 22 2" xfId="6098"/>
    <cellStyle name="Percent 3 22 2 2" xfId="8465"/>
    <cellStyle name="Percent 3 22 2 2 2" xfId="13008"/>
    <cellStyle name="Percent 3 22 2 2 2 2" xfId="22394"/>
    <cellStyle name="Percent 3 22 2 2 2 2 2" xfId="40678"/>
    <cellStyle name="Percent 3 22 2 2 2 3" xfId="31567"/>
    <cellStyle name="Percent 3 22 2 2 3" xfId="17854"/>
    <cellStyle name="Percent 3 22 2 2 3 2" xfId="36138"/>
    <cellStyle name="Percent 3 22 2 2 4" xfId="27027"/>
    <cellStyle name="Percent 3 22 2 3" xfId="10737"/>
    <cellStyle name="Percent 3 22 2 3 2" xfId="20123"/>
    <cellStyle name="Percent 3 22 2 3 2 2" xfId="38407"/>
    <cellStyle name="Percent 3 22 2 3 3" xfId="29296"/>
    <cellStyle name="Percent 3 22 2 4" xfId="15584"/>
    <cellStyle name="Percent 3 22 2 4 2" xfId="33868"/>
    <cellStyle name="Percent 3 22 2 5" xfId="24758"/>
    <cellStyle name="Percent 3 23" xfId="2566"/>
    <cellStyle name="Percent 3 23 2" xfId="6099"/>
    <cellStyle name="Percent 3 23 2 2" xfId="8466"/>
    <cellStyle name="Percent 3 23 2 2 2" xfId="13009"/>
    <cellStyle name="Percent 3 23 2 2 2 2" xfId="22395"/>
    <cellStyle name="Percent 3 23 2 2 2 2 2" xfId="40679"/>
    <cellStyle name="Percent 3 23 2 2 2 3" xfId="31568"/>
    <cellStyle name="Percent 3 23 2 2 3" xfId="17855"/>
    <cellStyle name="Percent 3 23 2 2 3 2" xfId="36139"/>
    <cellStyle name="Percent 3 23 2 2 4" xfId="27028"/>
    <cellStyle name="Percent 3 23 2 3" xfId="10738"/>
    <cellStyle name="Percent 3 23 2 3 2" xfId="20124"/>
    <cellStyle name="Percent 3 23 2 3 2 2" xfId="38408"/>
    <cellStyle name="Percent 3 23 2 3 3" xfId="29297"/>
    <cellStyle name="Percent 3 23 2 4" xfId="15585"/>
    <cellStyle name="Percent 3 23 2 4 2" xfId="33869"/>
    <cellStyle name="Percent 3 23 2 5" xfId="24759"/>
    <cellStyle name="Percent 3 24" xfId="2718"/>
    <cellStyle name="Percent 3 24 2" xfId="6100"/>
    <cellStyle name="Percent 3 24 2 2" xfId="8467"/>
    <cellStyle name="Percent 3 24 2 2 2" xfId="13010"/>
    <cellStyle name="Percent 3 24 2 2 2 2" xfId="22396"/>
    <cellStyle name="Percent 3 24 2 2 2 2 2" xfId="40680"/>
    <cellStyle name="Percent 3 24 2 2 2 3" xfId="31569"/>
    <cellStyle name="Percent 3 24 2 2 3" xfId="17856"/>
    <cellStyle name="Percent 3 24 2 2 3 2" xfId="36140"/>
    <cellStyle name="Percent 3 24 2 2 4" xfId="27029"/>
    <cellStyle name="Percent 3 24 2 3" xfId="10739"/>
    <cellStyle name="Percent 3 24 2 3 2" xfId="20125"/>
    <cellStyle name="Percent 3 24 2 3 2 2" xfId="38409"/>
    <cellStyle name="Percent 3 24 2 3 3" xfId="29298"/>
    <cellStyle name="Percent 3 24 2 4" xfId="15586"/>
    <cellStyle name="Percent 3 24 2 4 2" xfId="33870"/>
    <cellStyle name="Percent 3 24 2 5" xfId="24760"/>
    <cellStyle name="Percent 3 25" xfId="2521"/>
    <cellStyle name="Percent 3 25 2" xfId="6101"/>
    <cellStyle name="Percent 3 25 2 2" xfId="8468"/>
    <cellStyle name="Percent 3 25 2 2 2" xfId="13011"/>
    <cellStyle name="Percent 3 25 2 2 2 2" xfId="22397"/>
    <cellStyle name="Percent 3 25 2 2 2 2 2" xfId="40681"/>
    <cellStyle name="Percent 3 25 2 2 2 3" xfId="31570"/>
    <cellStyle name="Percent 3 25 2 2 3" xfId="17857"/>
    <cellStyle name="Percent 3 25 2 2 3 2" xfId="36141"/>
    <cellStyle name="Percent 3 25 2 2 4" xfId="27030"/>
    <cellStyle name="Percent 3 25 2 3" xfId="10740"/>
    <cellStyle name="Percent 3 25 2 3 2" xfId="20126"/>
    <cellStyle name="Percent 3 25 2 3 2 2" xfId="38410"/>
    <cellStyle name="Percent 3 25 2 3 3" xfId="29299"/>
    <cellStyle name="Percent 3 25 2 4" xfId="15587"/>
    <cellStyle name="Percent 3 25 2 4 2" xfId="33871"/>
    <cellStyle name="Percent 3 25 2 5" xfId="24761"/>
    <cellStyle name="Percent 3 26" xfId="3056"/>
    <cellStyle name="Percent 3 26 2" xfId="6102"/>
    <cellStyle name="Percent 3 26 2 2" xfId="8469"/>
    <cellStyle name="Percent 3 26 2 2 2" xfId="13012"/>
    <cellStyle name="Percent 3 26 2 2 2 2" xfId="22398"/>
    <cellStyle name="Percent 3 26 2 2 2 2 2" xfId="40682"/>
    <cellStyle name="Percent 3 26 2 2 2 3" xfId="31571"/>
    <cellStyle name="Percent 3 26 2 2 3" xfId="17858"/>
    <cellStyle name="Percent 3 26 2 2 3 2" xfId="36142"/>
    <cellStyle name="Percent 3 26 2 2 4" xfId="27031"/>
    <cellStyle name="Percent 3 26 2 3" xfId="10741"/>
    <cellStyle name="Percent 3 26 2 3 2" xfId="20127"/>
    <cellStyle name="Percent 3 26 2 3 2 2" xfId="38411"/>
    <cellStyle name="Percent 3 26 2 3 3" xfId="29300"/>
    <cellStyle name="Percent 3 26 2 4" xfId="15588"/>
    <cellStyle name="Percent 3 26 2 4 2" xfId="33872"/>
    <cellStyle name="Percent 3 26 2 5" xfId="24762"/>
    <cellStyle name="Percent 3 27" xfId="2426"/>
    <cellStyle name="Percent 3 27 2" xfId="6103"/>
    <cellStyle name="Percent 3 27 2 2" xfId="8470"/>
    <cellStyle name="Percent 3 27 2 2 2" xfId="13013"/>
    <cellStyle name="Percent 3 27 2 2 2 2" xfId="22399"/>
    <cellStyle name="Percent 3 27 2 2 2 2 2" xfId="40683"/>
    <cellStyle name="Percent 3 27 2 2 2 3" xfId="31572"/>
    <cellStyle name="Percent 3 27 2 2 3" xfId="17859"/>
    <cellStyle name="Percent 3 27 2 2 3 2" xfId="36143"/>
    <cellStyle name="Percent 3 27 2 2 4" xfId="27032"/>
    <cellStyle name="Percent 3 27 2 3" xfId="10742"/>
    <cellStyle name="Percent 3 27 2 3 2" xfId="20128"/>
    <cellStyle name="Percent 3 27 2 3 2 2" xfId="38412"/>
    <cellStyle name="Percent 3 27 2 3 3" xfId="29301"/>
    <cellStyle name="Percent 3 27 2 4" xfId="15589"/>
    <cellStyle name="Percent 3 27 2 4 2" xfId="33873"/>
    <cellStyle name="Percent 3 27 2 5" xfId="24763"/>
    <cellStyle name="Percent 3 28" xfId="2587"/>
    <cellStyle name="Percent 3 28 2" xfId="6104"/>
    <cellStyle name="Percent 3 28 2 2" xfId="8471"/>
    <cellStyle name="Percent 3 28 2 2 2" xfId="13014"/>
    <cellStyle name="Percent 3 28 2 2 2 2" xfId="22400"/>
    <cellStyle name="Percent 3 28 2 2 2 2 2" xfId="40684"/>
    <cellStyle name="Percent 3 28 2 2 2 3" xfId="31573"/>
    <cellStyle name="Percent 3 28 2 2 3" xfId="17860"/>
    <cellStyle name="Percent 3 28 2 2 3 2" xfId="36144"/>
    <cellStyle name="Percent 3 28 2 2 4" xfId="27033"/>
    <cellStyle name="Percent 3 28 2 3" xfId="10743"/>
    <cellStyle name="Percent 3 28 2 3 2" xfId="20129"/>
    <cellStyle name="Percent 3 28 2 3 2 2" xfId="38413"/>
    <cellStyle name="Percent 3 28 2 3 3" xfId="29302"/>
    <cellStyle name="Percent 3 28 2 4" xfId="15590"/>
    <cellStyle name="Percent 3 28 2 4 2" xfId="33874"/>
    <cellStyle name="Percent 3 28 2 5" xfId="24764"/>
    <cellStyle name="Percent 3 29" xfId="3180"/>
    <cellStyle name="Percent 3 29 2" xfId="6105"/>
    <cellStyle name="Percent 3 29 2 2" xfId="8472"/>
    <cellStyle name="Percent 3 29 2 2 2" xfId="13015"/>
    <cellStyle name="Percent 3 29 2 2 2 2" xfId="22401"/>
    <cellStyle name="Percent 3 29 2 2 2 2 2" xfId="40685"/>
    <cellStyle name="Percent 3 29 2 2 2 3" xfId="31574"/>
    <cellStyle name="Percent 3 29 2 2 3" xfId="17861"/>
    <cellStyle name="Percent 3 29 2 2 3 2" xfId="36145"/>
    <cellStyle name="Percent 3 29 2 2 4" xfId="27034"/>
    <cellStyle name="Percent 3 29 2 3" xfId="10744"/>
    <cellStyle name="Percent 3 29 2 3 2" xfId="20130"/>
    <cellStyle name="Percent 3 29 2 3 2 2" xfId="38414"/>
    <cellStyle name="Percent 3 29 2 3 3" xfId="29303"/>
    <cellStyle name="Percent 3 29 2 4" xfId="15591"/>
    <cellStyle name="Percent 3 29 2 4 2" xfId="33875"/>
    <cellStyle name="Percent 3 29 2 5" xfId="24765"/>
    <cellStyle name="Percent 3 3" xfId="386"/>
    <cellStyle name="Percent 3 3 10" xfId="1204"/>
    <cellStyle name="Percent 3 3 10 2" xfId="6107"/>
    <cellStyle name="Percent 3 3 10 2 2" xfId="8474"/>
    <cellStyle name="Percent 3 3 10 2 2 2" xfId="13017"/>
    <cellStyle name="Percent 3 3 10 2 2 2 2" xfId="22403"/>
    <cellStyle name="Percent 3 3 10 2 2 2 2 2" xfId="40687"/>
    <cellStyle name="Percent 3 3 10 2 2 2 3" xfId="31576"/>
    <cellStyle name="Percent 3 3 10 2 2 3" xfId="17863"/>
    <cellStyle name="Percent 3 3 10 2 2 3 2" xfId="36147"/>
    <cellStyle name="Percent 3 3 10 2 2 4" xfId="27036"/>
    <cellStyle name="Percent 3 3 10 2 3" xfId="10746"/>
    <cellStyle name="Percent 3 3 10 2 3 2" xfId="20132"/>
    <cellStyle name="Percent 3 3 10 2 3 2 2" xfId="38416"/>
    <cellStyle name="Percent 3 3 10 2 3 3" xfId="29305"/>
    <cellStyle name="Percent 3 3 10 2 4" xfId="15593"/>
    <cellStyle name="Percent 3 3 10 2 4 2" xfId="33877"/>
    <cellStyle name="Percent 3 3 10 2 5" xfId="24767"/>
    <cellStyle name="Percent 3 3 11" xfId="1583"/>
    <cellStyle name="Percent 3 3 11 2" xfId="6108"/>
    <cellStyle name="Percent 3 3 11 2 2" xfId="8475"/>
    <cellStyle name="Percent 3 3 11 2 2 2" xfId="13018"/>
    <cellStyle name="Percent 3 3 11 2 2 2 2" xfId="22404"/>
    <cellStyle name="Percent 3 3 11 2 2 2 2 2" xfId="40688"/>
    <cellStyle name="Percent 3 3 11 2 2 2 3" xfId="31577"/>
    <cellStyle name="Percent 3 3 11 2 2 3" xfId="17864"/>
    <cellStyle name="Percent 3 3 11 2 2 3 2" xfId="36148"/>
    <cellStyle name="Percent 3 3 11 2 2 4" xfId="27037"/>
    <cellStyle name="Percent 3 3 11 2 3" xfId="10747"/>
    <cellStyle name="Percent 3 3 11 2 3 2" xfId="20133"/>
    <cellStyle name="Percent 3 3 11 2 3 2 2" xfId="38417"/>
    <cellStyle name="Percent 3 3 11 2 3 3" xfId="29306"/>
    <cellStyle name="Percent 3 3 11 2 4" xfId="15594"/>
    <cellStyle name="Percent 3 3 11 2 4 2" xfId="33878"/>
    <cellStyle name="Percent 3 3 11 2 5" xfId="24768"/>
    <cellStyle name="Percent 3 3 12" xfId="2052"/>
    <cellStyle name="Percent 3 3 12 2" xfId="6109"/>
    <cellStyle name="Percent 3 3 12 2 2" xfId="8476"/>
    <cellStyle name="Percent 3 3 12 2 2 2" xfId="13019"/>
    <cellStyle name="Percent 3 3 12 2 2 2 2" xfId="22405"/>
    <cellStyle name="Percent 3 3 12 2 2 2 2 2" xfId="40689"/>
    <cellStyle name="Percent 3 3 12 2 2 2 3" xfId="31578"/>
    <cellStyle name="Percent 3 3 12 2 2 3" xfId="17865"/>
    <cellStyle name="Percent 3 3 12 2 2 3 2" xfId="36149"/>
    <cellStyle name="Percent 3 3 12 2 2 4" xfId="27038"/>
    <cellStyle name="Percent 3 3 12 2 3" xfId="10748"/>
    <cellStyle name="Percent 3 3 12 2 3 2" xfId="20134"/>
    <cellStyle name="Percent 3 3 12 2 3 2 2" xfId="38418"/>
    <cellStyle name="Percent 3 3 12 2 3 3" xfId="29307"/>
    <cellStyle name="Percent 3 3 12 2 4" xfId="15595"/>
    <cellStyle name="Percent 3 3 12 2 4 2" xfId="33879"/>
    <cellStyle name="Percent 3 3 12 2 5" xfId="24769"/>
    <cellStyle name="Percent 3 3 13" xfId="1874"/>
    <cellStyle name="Percent 3 3 13 2" xfId="6110"/>
    <cellStyle name="Percent 3 3 13 2 2" xfId="8477"/>
    <cellStyle name="Percent 3 3 13 2 2 2" xfId="13020"/>
    <cellStyle name="Percent 3 3 13 2 2 2 2" xfId="22406"/>
    <cellStyle name="Percent 3 3 13 2 2 2 2 2" xfId="40690"/>
    <cellStyle name="Percent 3 3 13 2 2 2 3" xfId="31579"/>
    <cellStyle name="Percent 3 3 13 2 2 3" xfId="17866"/>
    <cellStyle name="Percent 3 3 13 2 2 3 2" xfId="36150"/>
    <cellStyle name="Percent 3 3 13 2 2 4" xfId="27039"/>
    <cellStyle name="Percent 3 3 13 2 3" xfId="10749"/>
    <cellStyle name="Percent 3 3 13 2 3 2" xfId="20135"/>
    <cellStyle name="Percent 3 3 13 2 3 2 2" xfId="38419"/>
    <cellStyle name="Percent 3 3 13 2 3 3" xfId="29308"/>
    <cellStyle name="Percent 3 3 13 2 4" xfId="15596"/>
    <cellStyle name="Percent 3 3 13 2 4 2" xfId="33880"/>
    <cellStyle name="Percent 3 3 13 2 5" xfId="24770"/>
    <cellStyle name="Percent 3 3 14" xfId="2087"/>
    <cellStyle name="Percent 3 3 14 2" xfId="6111"/>
    <cellStyle name="Percent 3 3 14 2 2" xfId="8478"/>
    <cellStyle name="Percent 3 3 14 2 2 2" xfId="13021"/>
    <cellStyle name="Percent 3 3 14 2 2 2 2" xfId="22407"/>
    <cellStyle name="Percent 3 3 14 2 2 2 2 2" xfId="40691"/>
    <cellStyle name="Percent 3 3 14 2 2 2 3" xfId="31580"/>
    <cellStyle name="Percent 3 3 14 2 2 3" xfId="17867"/>
    <cellStyle name="Percent 3 3 14 2 2 3 2" xfId="36151"/>
    <cellStyle name="Percent 3 3 14 2 2 4" xfId="27040"/>
    <cellStyle name="Percent 3 3 14 2 3" xfId="10750"/>
    <cellStyle name="Percent 3 3 14 2 3 2" xfId="20136"/>
    <cellStyle name="Percent 3 3 14 2 3 2 2" xfId="38420"/>
    <cellStyle name="Percent 3 3 14 2 3 3" xfId="29309"/>
    <cellStyle name="Percent 3 3 14 2 4" xfId="15597"/>
    <cellStyle name="Percent 3 3 14 2 4 2" xfId="33881"/>
    <cellStyle name="Percent 3 3 14 2 5" xfId="24771"/>
    <cellStyle name="Percent 3 3 15" xfId="2250"/>
    <cellStyle name="Percent 3 3 15 2" xfId="6112"/>
    <cellStyle name="Percent 3 3 15 2 2" xfId="8479"/>
    <cellStyle name="Percent 3 3 15 2 2 2" xfId="13022"/>
    <cellStyle name="Percent 3 3 15 2 2 2 2" xfId="22408"/>
    <cellStyle name="Percent 3 3 15 2 2 2 2 2" xfId="40692"/>
    <cellStyle name="Percent 3 3 15 2 2 2 3" xfId="31581"/>
    <cellStyle name="Percent 3 3 15 2 2 3" xfId="17868"/>
    <cellStyle name="Percent 3 3 15 2 2 3 2" xfId="36152"/>
    <cellStyle name="Percent 3 3 15 2 2 4" xfId="27041"/>
    <cellStyle name="Percent 3 3 15 2 3" xfId="10751"/>
    <cellStyle name="Percent 3 3 15 2 3 2" xfId="20137"/>
    <cellStyle name="Percent 3 3 15 2 3 2 2" xfId="38421"/>
    <cellStyle name="Percent 3 3 15 2 3 3" xfId="29310"/>
    <cellStyle name="Percent 3 3 15 2 4" xfId="15598"/>
    <cellStyle name="Percent 3 3 15 2 4 2" xfId="33882"/>
    <cellStyle name="Percent 3 3 15 2 5" xfId="24772"/>
    <cellStyle name="Percent 3 3 16" xfId="1816"/>
    <cellStyle name="Percent 3 3 16 2" xfId="6113"/>
    <cellStyle name="Percent 3 3 16 2 2" xfId="8480"/>
    <cellStyle name="Percent 3 3 16 2 2 2" xfId="13023"/>
    <cellStyle name="Percent 3 3 16 2 2 2 2" xfId="22409"/>
    <cellStyle name="Percent 3 3 16 2 2 2 2 2" xfId="40693"/>
    <cellStyle name="Percent 3 3 16 2 2 2 3" xfId="31582"/>
    <cellStyle name="Percent 3 3 16 2 2 3" xfId="17869"/>
    <cellStyle name="Percent 3 3 16 2 2 3 2" xfId="36153"/>
    <cellStyle name="Percent 3 3 16 2 2 4" xfId="27042"/>
    <cellStyle name="Percent 3 3 16 2 3" xfId="10752"/>
    <cellStyle name="Percent 3 3 16 2 3 2" xfId="20138"/>
    <cellStyle name="Percent 3 3 16 2 3 2 2" xfId="38422"/>
    <cellStyle name="Percent 3 3 16 2 3 3" xfId="29311"/>
    <cellStyle name="Percent 3 3 16 2 4" xfId="15599"/>
    <cellStyle name="Percent 3 3 16 2 4 2" xfId="33883"/>
    <cellStyle name="Percent 3 3 16 2 5" xfId="24773"/>
    <cellStyle name="Percent 3 3 17" xfId="1761"/>
    <cellStyle name="Percent 3 3 17 2" xfId="6114"/>
    <cellStyle name="Percent 3 3 17 2 2" xfId="8481"/>
    <cellStyle name="Percent 3 3 17 2 2 2" xfId="13024"/>
    <cellStyle name="Percent 3 3 17 2 2 2 2" xfId="22410"/>
    <cellStyle name="Percent 3 3 17 2 2 2 2 2" xfId="40694"/>
    <cellStyle name="Percent 3 3 17 2 2 2 3" xfId="31583"/>
    <cellStyle name="Percent 3 3 17 2 2 3" xfId="17870"/>
    <cellStyle name="Percent 3 3 17 2 2 3 2" xfId="36154"/>
    <cellStyle name="Percent 3 3 17 2 2 4" xfId="27043"/>
    <cellStyle name="Percent 3 3 17 2 3" xfId="10753"/>
    <cellStyle name="Percent 3 3 17 2 3 2" xfId="20139"/>
    <cellStyle name="Percent 3 3 17 2 3 2 2" xfId="38423"/>
    <cellStyle name="Percent 3 3 17 2 3 3" xfId="29312"/>
    <cellStyle name="Percent 3 3 17 2 4" xfId="15600"/>
    <cellStyle name="Percent 3 3 17 2 4 2" xfId="33884"/>
    <cellStyle name="Percent 3 3 17 2 5" xfId="24774"/>
    <cellStyle name="Percent 3 3 18" xfId="2344"/>
    <cellStyle name="Percent 3 3 18 2" xfId="6115"/>
    <cellStyle name="Percent 3 3 18 2 2" xfId="8482"/>
    <cellStyle name="Percent 3 3 18 2 2 2" xfId="13025"/>
    <cellStyle name="Percent 3 3 18 2 2 2 2" xfId="22411"/>
    <cellStyle name="Percent 3 3 18 2 2 2 2 2" xfId="40695"/>
    <cellStyle name="Percent 3 3 18 2 2 2 3" xfId="31584"/>
    <cellStyle name="Percent 3 3 18 2 2 3" xfId="17871"/>
    <cellStyle name="Percent 3 3 18 2 2 3 2" xfId="36155"/>
    <cellStyle name="Percent 3 3 18 2 2 4" xfId="27044"/>
    <cellStyle name="Percent 3 3 18 2 3" xfId="10754"/>
    <cellStyle name="Percent 3 3 18 2 3 2" xfId="20140"/>
    <cellStyle name="Percent 3 3 18 2 3 2 2" xfId="38424"/>
    <cellStyle name="Percent 3 3 18 2 3 3" xfId="29313"/>
    <cellStyle name="Percent 3 3 18 2 4" xfId="15601"/>
    <cellStyle name="Percent 3 3 18 2 4 2" xfId="33885"/>
    <cellStyle name="Percent 3 3 18 2 5" xfId="24775"/>
    <cellStyle name="Percent 3 3 19" xfId="2672"/>
    <cellStyle name="Percent 3 3 19 2" xfId="6116"/>
    <cellStyle name="Percent 3 3 19 2 2" xfId="8483"/>
    <cellStyle name="Percent 3 3 19 2 2 2" xfId="13026"/>
    <cellStyle name="Percent 3 3 19 2 2 2 2" xfId="22412"/>
    <cellStyle name="Percent 3 3 19 2 2 2 2 2" xfId="40696"/>
    <cellStyle name="Percent 3 3 19 2 2 2 3" xfId="31585"/>
    <cellStyle name="Percent 3 3 19 2 2 3" xfId="17872"/>
    <cellStyle name="Percent 3 3 19 2 2 3 2" xfId="36156"/>
    <cellStyle name="Percent 3 3 19 2 2 4" xfId="27045"/>
    <cellStyle name="Percent 3 3 19 2 3" xfId="10755"/>
    <cellStyle name="Percent 3 3 19 2 3 2" xfId="20141"/>
    <cellStyle name="Percent 3 3 19 2 3 2 2" xfId="38425"/>
    <cellStyle name="Percent 3 3 19 2 3 3" xfId="29314"/>
    <cellStyle name="Percent 3 3 19 2 4" xfId="15602"/>
    <cellStyle name="Percent 3 3 19 2 4 2" xfId="33886"/>
    <cellStyle name="Percent 3 3 19 2 5" xfId="24776"/>
    <cellStyle name="Percent 3 3 2" xfId="600"/>
    <cellStyle name="Percent 3 3 2 2" xfId="6117"/>
    <cellStyle name="Percent 3 3 2 2 2" xfId="8484"/>
    <cellStyle name="Percent 3 3 2 2 2 2" xfId="13027"/>
    <cellStyle name="Percent 3 3 2 2 2 2 2" xfId="22413"/>
    <cellStyle name="Percent 3 3 2 2 2 2 2 2" xfId="40697"/>
    <cellStyle name="Percent 3 3 2 2 2 2 3" xfId="31586"/>
    <cellStyle name="Percent 3 3 2 2 2 3" xfId="17873"/>
    <cellStyle name="Percent 3 3 2 2 2 3 2" xfId="36157"/>
    <cellStyle name="Percent 3 3 2 2 2 4" xfId="27046"/>
    <cellStyle name="Percent 3 3 2 2 3" xfId="10756"/>
    <cellStyle name="Percent 3 3 2 2 3 2" xfId="20142"/>
    <cellStyle name="Percent 3 3 2 2 3 2 2" xfId="38426"/>
    <cellStyle name="Percent 3 3 2 2 3 3" xfId="29315"/>
    <cellStyle name="Percent 3 3 2 2 4" xfId="15603"/>
    <cellStyle name="Percent 3 3 2 2 4 2" xfId="33887"/>
    <cellStyle name="Percent 3 3 2 2 5" xfId="24777"/>
    <cellStyle name="Percent 3 3 20" xfId="2803"/>
    <cellStyle name="Percent 3 3 20 2" xfId="6118"/>
    <cellStyle name="Percent 3 3 20 2 2" xfId="8485"/>
    <cellStyle name="Percent 3 3 20 2 2 2" xfId="13028"/>
    <cellStyle name="Percent 3 3 20 2 2 2 2" xfId="22414"/>
    <cellStyle name="Percent 3 3 20 2 2 2 2 2" xfId="40698"/>
    <cellStyle name="Percent 3 3 20 2 2 2 3" xfId="31587"/>
    <cellStyle name="Percent 3 3 20 2 2 3" xfId="17874"/>
    <cellStyle name="Percent 3 3 20 2 2 3 2" xfId="36158"/>
    <cellStyle name="Percent 3 3 20 2 2 4" xfId="27047"/>
    <cellStyle name="Percent 3 3 20 2 3" xfId="10757"/>
    <cellStyle name="Percent 3 3 20 2 3 2" xfId="20143"/>
    <cellStyle name="Percent 3 3 20 2 3 2 2" xfId="38427"/>
    <cellStyle name="Percent 3 3 20 2 3 3" xfId="29316"/>
    <cellStyle name="Percent 3 3 20 2 4" xfId="15604"/>
    <cellStyle name="Percent 3 3 20 2 4 2" xfId="33888"/>
    <cellStyle name="Percent 3 3 20 2 5" xfId="24778"/>
    <cellStyle name="Percent 3 3 21" xfId="2544"/>
    <cellStyle name="Percent 3 3 21 2" xfId="6119"/>
    <cellStyle name="Percent 3 3 21 2 2" xfId="8486"/>
    <cellStyle name="Percent 3 3 21 2 2 2" xfId="13029"/>
    <cellStyle name="Percent 3 3 21 2 2 2 2" xfId="22415"/>
    <cellStyle name="Percent 3 3 21 2 2 2 2 2" xfId="40699"/>
    <cellStyle name="Percent 3 3 21 2 2 2 3" xfId="31588"/>
    <cellStyle name="Percent 3 3 21 2 2 3" xfId="17875"/>
    <cellStyle name="Percent 3 3 21 2 2 3 2" xfId="36159"/>
    <cellStyle name="Percent 3 3 21 2 2 4" xfId="27048"/>
    <cellStyle name="Percent 3 3 21 2 3" xfId="10758"/>
    <cellStyle name="Percent 3 3 21 2 3 2" xfId="20144"/>
    <cellStyle name="Percent 3 3 21 2 3 2 2" xfId="38428"/>
    <cellStyle name="Percent 3 3 21 2 3 3" xfId="29317"/>
    <cellStyle name="Percent 3 3 21 2 4" xfId="15605"/>
    <cellStyle name="Percent 3 3 21 2 4 2" xfId="33889"/>
    <cellStyle name="Percent 3 3 21 2 5" xfId="24779"/>
    <cellStyle name="Percent 3 3 22" xfId="2849"/>
    <cellStyle name="Percent 3 3 22 2" xfId="6120"/>
    <cellStyle name="Percent 3 3 22 2 2" xfId="8487"/>
    <cellStyle name="Percent 3 3 22 2 2 2" xfId="13030"/>
    <cellStyle name="Percent 3 3 22 2 2 2 2" xfId="22416"/>
    <cellStyle name="Percent 3 3 22 2 2 2 2 2" xfId="40700"/>
    <cellStyle name="Percent 3 3 22 2 2 2 3" xfId="31589"/>
    <cellStyle name="Percent 3 3 22 2 2 3" xfId="17876"/>
    <cellStyle name="Percent 3 3 22 2 2 3 2" xfId="36160"/>
    <cellStyle name="Percent 3 3 22 2 2 4" xfId="27049"/>
    <cellStyle name="Percent 3 3 22 2 3" xfId="10759"/>
    <cellStyle name="Percent 3 3 22 2 3 2" xfId="20145"/>
    <cellStyle name="Percent 3 3 22 2 3 2 2" xfId="38429"/>
    <cellStyle name="Percent 3 3 22 2 3 3" xfId="29318"/>
    <cellStyle name="Percent 3 3 22 2 4" xfId="15606"/>
    <cellStyle name="Percent 3 3 22 2 4 2" xfId="33890"/>
    <cellStyle name="Percent 3 3 22 2 5" xfId="24780"/>
    <cellStyle name="Percent 3 3 23" xfId="2418"/>
    <cellStyle name="Percent 3 3 23 2" xfId="6121"/>
    <cellStyle name="Percent 3 3 23 2 2" xfId="8488"/>
    <cellStyle name="Percent 3 3 23 2 2 2" xfId="13031"/>
    <cellStyle name="Percent 3 3 23 2 2 2 2" xfId="22417"/>
    <cellStyle name="Percent 3 3 23 2 2 2 2 2" xfId="40701"/>
    <cellStyle name="Percent 3 3 23 2 2 2 3" xfId="31590"/>
    <cellStyle name="Percent 3 3 23 2 2 3" xfId="17877"/>
    <cellStyle name="Percent 3 3 23 2 2 3 2" xfId="36161"/>
    <cellStyle name="Percent 3 3 23 2 2 4" xfId="27050"/>
    <cellStyle name="Percent 3 3 23 2 3" xfId="10760"/>
    <cellStyle name="Percent 3 3 23 2 3 2" xfId="20146"/>
    <cellStyle name="Percent 3 3 23 2 3 2 2" xfId="38430"/>
    <cellStyle name="Percent 3 3 23 2 3 3" xfId="29319"/>
    <cellStyle name="Percent 3 3 23 2 4" xfId="15607"/>
    <cellStyle name="Percent 3 3 23 2 4 2" xfId="33891"/>
    <cellStyle name="Percent 3 3 23 2 5" xfId="24781"/>
    <cellStyle name="Percent 3 3 24" xfId="2531"/>
    <cellStyle name="Percent 3 3 24 2" xfId="6122"/>
    <cellStyle name="Percent 3 3 24 2 2" xfId="8489"/>
    <cellStyle name="Percent 3 3 24 2 2 2" xfId="13032"/>
    <cellStyle name="Percent 3 3 24 2 2 2 2" xfId="22418"/>
    <cellStyle name="Percent 3 3 24 2 2 2 2 2" xfId="40702"/>
    <cellStyle name="Percent 3 3 24 2 2 2 3" xfId="31591"/>
    <cellStyle name="Percent 3 3 24 2 2 3" xfId="17878"/>
    <cellStyle name="Percent 3 3 24 2 2 3 2" xfId="36162"/>
    <cellStyle name="Percent 3 3 24 2 2 4" xfId="27051"/>
    <cellStyle name="Percent 3 3 24 2 3" xfId="10761"/>
    <cellStyle name="Percent 3 3 24 2 3 2" xfId="20147"/>
    <cellStyle name="Percent 3 3 24 2 3 2 2" xfId="38431"/>
    <cellStyle name="Percent 3 3 24 2 3 3" xfId="29320"/>
    <cellStyle name="Percent 3 3 24 2 4" xfId="15608"/>
    <cellStyle name="Percent 3 3 24 2 4 2" xfId="33892"/>
    <cellStyle name="Percent 3 3 24 2 5" xfId="24782"/>
    <cellStyle name="Percent 3 3 25" xfId="2792"/>
    <cellStyle name="Percent 3 3 25 2" xfId="6123"/>
    <cellStyle name="Percent 3 3 25 2 2" xfId="8490"/>
    <cellStyle name="Percent 3 3 25 2 2 2" xfId="13033"/>
    <cellStyle name="Percent 3 3 25 2 2 2 2" xfId="22419"/>
    <cellStyle name="Percent 3 3 25 2 2 2 2 2" xfId="40703"/>
    <cellStyle name="Percent 3 3 25 2 2 2 3" xfId="31592"/>
    <cellStyle name="Percent 3 3 25 2 2 3" xfId="17879"/>
    <cellStyle name="Percent 3 3 25 2 2 3 2" xfId="36163"/>
    <cellStyle name="Percent 3 3 25 2 2 4" xfId="27052"/>
    <cellStyle name="Percent 3 3 25 2 3" xfId="10762"/>
    <cellStyle name="Percent 3 3 25 2 3 2" xfId="20148"/>
    <cellStyle name="Percent 3 3 25 2 3 2 2" xfId="38432"/>
    <cellStyle name="Percent 3 3 25 2 3 3" xfId="29321"/>
    <cellStyle name="Percent 3 3 25 2 4" xfId="15609"/>
    <cellStyle name="Percent 3 3 25 2 4 2" xfId="33893"/>
    <cellStyle name="Percent 3 3 25 2 5" xfId="24783"/>
    <cellStyle name="Percent 3 3 26" xfId="3161"/>
    <cellStyle name="Percent 3 3 26 2" xfId="6124"/>
    <cellStyle name="Percent 3 3 26 2 2" xfId="8491"/>
    <cellStyle name="Percent 3 3 26 2 2 2" xfId="13034"/>
    <cellStyle name="Percent 3 3 26 2 2 2 2" xfId="22420"/>
    <cellStyle name="Percent 3 3 26 2 2 2 2 2" xfId="40704"/>
    <cellStyle name="Percent 3 3 26 2 2 2 3" xfId="31593"/>
    <cellStyle name="Percent 3 3 26 2 2 3" xfId="17880"/>
    <cellStyle name="Percent 3 3 26 2 2 3 2" xfId="36164"/>
    <cellStyle name="Percent 3 3 26 2 2 4" xfId="27053"/>
    <cellStyle name="Percent 3 3 26 2 3" xfId="10763"/>
    <cellStyle name="Percent 3 3 26 2 3 2" xfId="20149"/>
    <cellStyle name="Percent 3 3 26 2 3 2 2" xfId="38433"/>
    <cellStyle name="Percent 3 3 26 2 3 3" xfId="29322"/>
    <cellStyle name="Percent 3 3 26 2 4" xfId="15610"/>
    <cellStyle name="Percent 3 3 26 2 4 2" xfId="33894"/>
    <cellStyle name="Percent 3 3 26 2 5" xfId="24784"/>
    <cellStyle name="Percent 3 3 27" xfId="3200"/>
    <cellStyle name="Percent 3 3 27 2" xfId="6125"/>
    <cellStyle name="Percent 3 3 27 2 2" xfId="8492"/>
    <cellStyle name="Percent 3 3 27 2 2 2" xfId="13035"/>
    <cellStyle name="Percent 3 3 27 2 2 2 2" xfId="22421"/>
    <cellStyle name="Percent 3 3 27 2 2 2 2 2" xfId="40705"/>
    <cellStyle name="Percent 3 3 27 2 2 2 3" xfId="31594"/>
    <cellStyle name="Percent 3 3 27 2 2 3" xfId="17881"/>
    <cellStyle name="Percent 3 3 27 2 2 3 2" xfId="36165"/>
    <cellStyle name="Percent 3 3 27 2 2 4" xfId="27054"/>
    <cellStyle name="Percent 3 3 27 2 3" xfId="10764"/>
    <cellStyle name="Percent 3 3 27 2 3 2" xfId="20150"/>
    <cellStyle name="Percent 3 3 27 2 3 2 2" xfId="38434"/>
    <cellStyle name="Percent 3 3 27 2 3 3" xfId="29323"/>
    <cellStyle name="Percent 3 3 27 2 4" xfId="15611"/>
    <cellStyle name="Percent 3 3 27 2 4 2" xfId="33895"/>
    <cellStyle name="Percent 3 3 27 2 5" xfId="24785"/>
    <cellStyle name="Percent 3 3 28" xfId="2580"/>
    <cellStyle name="Percent 3 3 28 2" xfId="6126"/>
    <cellStyle name="Percent 3 3 28 2 2" xfId="8493"/>
    <cellStyle name="Percent 3 3 28 2 2 2" xfId="13036"/>
    <cellStyle name="Percent 3 3 28 2 2 2 2" xfId="22422"/>
    <cellStyle name="Percent 3 3 28 2 2 2 2 2" xfId="40706"/>
    <cellStyle name="Percent 3 3 28 2 2 2 3" xfId="31595"/>
    <cellStyle name="Percent 3 3 28 2 2 3" xfId="17882"/>
    <cellStyle name="Percent 3 3 28 2 2 3 2" xfId="36166"/>
    <cellStyle name="Percent 3 3 28 2 2 4" xfId="27055"/>
    <cellStyle name="Percent 3 3 28 2 3" xfId="10765"/>
    <cellStyle name="Percent 3 3 28 2 3 2" xfId="20151"/>
    <cellStyle name="Percent 3 3 28 2 3 2 2" xfId="38435"/>
    <cellStyle name="Percent 3 3 28 2 3 3" xfId="29324"/>
    <cellStyle name="Percent 3 3 28 2 4" xfId="15612"/>
    <cellStyle name="Percent 3 3 28 2 4 2" xfId="33896"/>
    <cellStyle name="Percent 3 3 28 2 5" xfId="24786"/>
    <cellStyle name="Percent 3 3 29" xfId="3319"/>
    <cellStyle name="Percent 3 3 29 2" xfId="6127"/>
    <cellStyle name="Percent 3 3 29 2 2" xfId="8494"/>
    <cellStyle name="Percent 3 3 29 2 2 2" xfId="13037"/>
    <cellStyle name="Percent 3 3 29 2 2 2 2" xfId="22423"/>
    <cellStyle name="Percent 3 3 29 2 2 2 2 2" xfId="40707"/>
    <cellStyle name="Percent 3 3 29 2 2 2 3" xfId="31596"/>
    <cellStyle name="Percent 3 3 29 2 2 3" xfId="17883"/>
    <cellStyle name="Percent 3 3 29 2 2 3 2" xfId="36167"/>
    <cellStyle name="Percent 3 3 29 2 2 4" xfId="27056"/>
    <cellStyle name="Percent 3 3 29 2 3" xfId="10766"/>
    <cellStyle name="Percent 3 3 29 2 3 2" xfId="20152"/>
    <cellStyle name="Percent 3 3 29 2 3 2 2" xfId="38436"/>
    <cellStyle name="Percent 3 3 29 2 3 3" xfId="29325"/>
    <cellStyle name="Percent 3 3 29 2 4" xfId="15613"/>
    <cellStyle name="Percent 3 3 29 2 4 2" xfId="33897"/>
    <cellStyle name="Percent 3 3 29 2 5" xfId="24787"/>
    <cellStyle name="Percent 3 3 3" xfId="690"/>
    <cellStyle name="Percent 3 3 3 2" xfId="6128"/>
    <cellStyle name="Percent 3 3 3 2 2" xfId="8495"/>
    <cellStyle name="Percent 3 3 3 2 2 2" xfId="13038"/>
    <cellStyle name="Percent 3 3 3 2 2 2 2" xfId="22424"/>
    <cellStyle name="Percent 3 3 3 2 2 2 2 2" xfId="40708"/>
    <cellStyle name="Percent 3 3 3 2 2 2 3" xfId="31597"/>
    <cellStyle name="Percent 3 3 3 2 2 3" xfId="17884"/>
    <cellStyle name="Percent 3 3 3 2 2 3 2" xfId="36168"/>
    <cellStyle name="Percent 3 3 3 2 2 4" xfId="27057"/>
    <cellStyle name="Percent 3 3 3 2 3" xfId="10767"/>
    <cellStyle name="Percent 3 3 3 2 3 2" xfId="20153"/>
    <cellStyle name="Percent 3 3 3 2 3 2 2" xfId="38437"/>
    <cellStyle name="Percent 3 3 3 2 3 3" xfId="29326"/>
    <cellStyle name="Percent 3 3 3 2 4" xfId="15614"/>
    <cellStyle name="Percent 3 3 3 2 4 2" xfId="33898"/>
    <cellStyle name="Percent 3 3 3 2 5" xfId="24788"/>
    <cellStyle name="Percent 3 3 30" xfId="3727"/>
    <cellStyle name="Percent 3 3 30 2" xfId="6129"/>
    <cellStyle name="Percent 3 3 30 2 2" xfId="8496"/>
    <cellStyle name="Percent 3 3 30 2 2 2" xfId="13039"/>
    <cellStyle name="Percent 3 3 30 2 2 2 2" xfId="22425"/>
    <cellStyle name="Percent 3 3 30 2 2 2 2 2" xfId="40709"/>
    <cellStyle name="Percent 3 3 30 2 2 2 3" xfId="31598"/>
    <cellStyle name="Percent 3 3 30 2 2 3" xfId="17885"/>
    <cellStyle name="Percent 3 3 30 2 2 3 2" xfId="36169"/>
    <cellStyle name="Percent 3 3 30 2 2 4" xfId="27058"/>
    <cellStyle name="Percent 3 3 30 2 3" xfId="10768"/>
    <cellStyle name="Percent 3 3 30 2 3 2" xfId="20154"/>
    <cellStyle name="Percent 3 3 30 2 3 2 2" xfId="38438"/>
    <cellStyle name="Percent 3 3 30 2 3 3" xfId="29327"/>
    <cellStyle name="Percent 3 3 30 2 4" xfId="15615"/>
    <cellStyle name="Percent 3 3 30 2 4 2" xfId="33899"/>
    <cellStyle name="Percent 3 3 30 2 5" xfId="24789"/>
    <cellStyle name="Percent 3 3 31" xfId="3494"/>
    <cellStyle name="Percent 3 3 31 2" xfId="6130"/>
    <cellStyle name="Percent 3 3 31 2 2" xfId="8497"/>
    <cellStyle name="Percent 3 3 31 2 2 2" xfId="13040"/>
    <cellStyle name="Percent 3 3 31 2 2 2 2" xfId="22426"/>
    <cellStyle name="Percent 3 3 31 2 2 2 2 2" xfId="40710"/>
    <cellStyle name="Percent 3 3 31 2 2 2 3" xfId="31599"/>
    <cellStyle name="Percent 3 3 31 2 2 3" xfId="17886"/>
    <cellStyle name="Percent 3 3 31 2 2 3 2" xfId="36170"/>
    <cellStyle name="Percent 3 3 31 2 2 4" xfId="27059"/>
    <cellStyle name="Percent 3 3 31 2 3" xfId="10769"/>
    <cellStyle name="Percent 3 3 31 2 3 2" xfId="20155"/>
    <cellStyle name="Percent 3 3 31 2 3 2 2" xfId="38439"/>
    <cellStyle name="Percent 3 3 31 2 3 3" xfId="29328"/>
    <cellStyle name="Percent 3 3 31 2 4" xfId="15616"/>
    <cellStyle name="Percent 3 3 31 2 4 2" xfId="33900"/>
    <cellStyle name="Percent 3 3 31 2 5" xfId="24790"/>
    <cellStyle name="Percent 3 3 32" xfId="4508"/>
    <cellStyle name="Percent 3 3 32 2" xfId="6131"/>
    <cellStyle name="Percent 3 3 32 2 2" xfId="8498"/>
    <cellStyle name="Percent 3 3 32 2 2 2" xfId="13041"/>
    <cellStyle name="Percent 3 3 32 2 2 2 2" xfId="22427"/>
    <cellStyle name="Percent 3 3 32 2 2 2 2 2" xfId="40711"/>
    <cellStyle name="Percent 3 3 32 2 2 2 3" xfId="31600"/>
    <cellStyle name="Percent 3 3 32 2 2 3" xfId="17887"/>
    <cellStyle name="Percent 3 3 32 2 2 3 2" xfId="36171"/>
    <cellStyle name="Percent 3 3 32 2 2 4" xfId="27060"/>
    <cellStyle name="Percent 3 3 32 2 3" xfId="10770"/>
    <cellStyle name="Percent 3 3 32 2 3 2" xfId="20156"/>
    <cellStyle name="Percent 3 3 32 2 3 2 2" xfId="38440"/>
    <cellStyle name="Percent 3 3 32 2 3 3" xfId="29329"/>
    <cellStyle name="Percent 3 3 32 2 4" xfId="15617"/>
    <cellStyle name="Percent 3 3 32 2 4 2" xfId="33901"/>
    <cellStyle name="Percent 3 3 32 2 5" xfId="24791"/>
    <cellStyle name="Percent 3 3 33" xfId="6106"/>
    <cellStyle name="Percent 3 3 33 2" xfId="8473"/>
    <cellStyle name="Percent 3 3 33 2 2" xfId="13016"/>
    <cellStyle name="Percent 3 3 33 2 2 2" xfId="22402"/>
    <cellStyle name="Percent 3 3 33 2 2 2 2" xfId="40686"/>
    <cellStyle name="Percent 3 3 33 2 2 3" xfId="31575"/>
    <cellStyle name="Percent 3 3 33 2 3" xfId="17862"/>
    <cellStyle name="Percent 3 3 33 2 3 2" xfId="36146"/>
    <cellStyle name="Percent 3 3 33 2 4" xfId="27035"/>
    <cellStyle name="Percent 3 3 33 3" xfId="10745"/>
    <cellStyle name="Percent 3 3 33 3 2" xfId="20131"/>
    <cellStyle name="Percent 3 3 33 3 2 2" xfId="38415"/>
    <cellStyle name="Percent 3 3 33 3 3" xfId="29304"/>
    <cellStyle name="Percent 3 3 33 4" xfId="15592"/>
    <cellStyle name="Percent 3 3 33 4 2" xfId="33876"/>
    <cellStyle name="Percent 3 3 33 5" xfId="24766"/>
    <cellStyle name="Percent 3 3 4" xfId="767"/>
    <cellStyle name="Percent 3 3 4 2" xfId="6132"/>
    <cellStyle name="Percent 3 3 4 2 2" xfId="8499"/>
    <cellStyle name="Percent 3 3 4 2 2 2" xfId="13042"/>
    <cellStyle name="Percent 3 3 4 2 2 2 2" xfId="22428"/>
    <cellStyle name="Percent 3 3 4 2 2 2 2 2" xfId="40712"/>
    <cellStyle name="Percent 3 3 4 2 2 2 3" xfId="31601"/>
    <cellStyle name="Percent 3 3 4 2 2 3" xfId="17888"/>
    <cellStyle name="Percent 3 3 4 2 2 3 2" xfId="36172"/>
    <cellStyle name="Percent 3 3 4 2 2 4" xfId="27061"/>
    <cellStyle name="Percent 3 3 4 2 3" xfId="10771"/>
    <cellStyle name="Percent 3 3 4 2 3 2" xfId="20157"/>
    <cellStyle name="Percent 3 3 4 2 3 2 2" xfId="38441"/>
    <cellStyle name="Percent 3 3 4 2 3 3" xfId="29330"/>
    <cellStyle name="Percent 3 3 4 2 4" xfId="15618"/>
    <cellStyle name="Percent 3 3 4 2 4 2" xfId="33902"/>
    <cellStyle name="Percent 3 3 4 2 5" xfId="24792"/>
    <cellStyle name="Percent 3 3 5" xfId="809"/>
    <cellStyle name="Percent 3 3 5 2" xfId="6133"/>
    <cellStyle name="Percent 3 3 5 2 2" xfId="8500"/>
    <cellStyle name="Percent 3 3 5 2 2 2" xfId="13043"/>
    <cellStyle name="Percent 3 3 5 2 2 2 2" xfId="22429"/>
    <cellStyle name="Percent 3 3 5 2 2 2 2 2" xfId="40713"/>
    <cellStyle name="Percent 3 3 5 2 2 2 3" xfId="31602"/>
    <cellStyle name="Percent 3 3 5 2 2 3" xfId="17889"/>
    <cellStyle name="Percent 3 3 5 2 2 3 2" xfId="36173"/>
    <cellStyle name="Percent 3 3 5 2 2 4" xfId="27062"/>
    <cellStyle name="Percent 3 3 5 2 3" xfId="10772"/>
    <cellStyle name="Percent 3 3 5 2 3 2" xfId="20158"/>
    <cellStyle name="Percent 3 3 5 2 3 2 2" xfId="38442"/>
    <cellStyle name="Percent 3 3 5 2 3 3" xfId="29331"/>
    <cellStyle name="Percent 3 3 5 2 4" xfId="15619"/>
    <cellStyle name="Percent 3 3 5 2 4 2" xfId="33903"/>
    <cellStyle name="Percent 3 3 5 2 5" xfId="24793"/>
    <cellStyle name="Percent 3 3 6" xfId="851"/>
    <cellStyle name="Percent 3 3 6 2" xfId="6134"/>
    <cellStyle name="Percent 3 3 6 2 2" xfId="8501"/>
    <cellStyle name="Percent 3 3 6 2 2 2" xfId="13044"/>
    <cellStyle name="Percent 3 3 6 2 2 2 2" xfId="22430"/>
    <cellStyle name="Percent 3 3 6 2 2 2 2 2" xfId="40714"/>
    <cellStyle name="Percent 3 3 6 2 2 2 3" xfId="31603"/>
    <cellStyle name="Percent 3 3 6 2 2 3" xfId="17890"/>
    <cellStyle name="Percent 3 3 6 2 2 3 2" xfId="36174"/>
    <cellStyle name="Percent 3 3 6 2 2 4" xfId="27063"/>
    <cellStyle name="Percent 3 3 6 2 3" xfId="10773"/>
    <cellStyle name="Percent 3 3 6 2 3 2" xfId="20159"/>
    <cellStyle name="Percent 3 3 6 2 3 2 2" xfId="38443"/>
    <cellStyle name="Percent 3 3 6 2 3 3" xfId="29332"/>
    <cellStyle name="Percent 3 3 6 2 4" xfId="15620"/>
    <cellStyle name="Percent 3 3 6 2 4 2" xfId="33904"/>
    <cellStyle name="Percent 3 3 6 2 5" xfId="24794"/>
    <cellStyle name="Percent 3 3 7" xfId="990"/>
    <cellStyle name="Percent 3 3 7 2" xfId="6135"/>
    <cellStyle name="Percent 3 3 7 2 2" xfId="8502"/>
    <cellStyle name="Percent 3 3 7 2 2 2" xfId="13045"/>
    <cellStyle name="Percent 3 3 7 2 2 2 2" xfId="22431"/>
    <cellStyle name="Percent 3 3 7 2 2 2 2 2" xfId="40715"/>
    <cellStyle name="Percent 3 3 7 2 2 2 3" xfId="31604"/>
    <cellStyle name="Percent 3 3 7 2 2 3" xfId="17891"/>
    <cellStyle name="Percent 3 3 7 2 2 3 2" xfId="36175"/>
    <cellStyle name="Percent 3 3 7 2 2 4" xfId="27064"/>
    <cellStyle name="Percent 3 3 7 2 3" xfId="10774"/>
    <cellStyle name="Percent 3 3 7 2 3 2" xfId="20160"/>
    <cellStyle name="Percent 3 3 7 2 3 2 2" xfId="38444"/>
    <cellStyle name="Percent 3 3 7 2 3 3" xfId="29333"/>
    <cellStyle name="Percent 3 3 7 2 4" xfId="15621"/>
    <cellStyle name="Percent 3 3 7 2 4 2" xfId="33905"/>
    <cellStyle name="Percent 3 3 7 2 5" xfId="24795"/>
    <cellStyle name="Percent 3 3 8" xfId="1057"/>
    <cellStyle name="Percent 3 3 8 2" xfId="6136"/>
    <cellStyle name="Percent 3 3 8 2 2" xfId="8503"/>
    <cellStyle name="Percent 3 3 8 2 2 2" xfId="13046"/>
    <cellStyle name="Percent 3 3 8 2 2 2 2" xfId="22432"/>
    <cellStyle name="Percent 3 3 8 2 2 2 2 2" xfId="40716"/>
    <cellStyle name="Percent 3 3 8 2 2 2 3" xfId="31605"/>
    <cellStyle name="Percent 3 3 8 2 2 3" xfId="17892"/>
    <cellStyle name="Percent 3 3 8 2 2 3 2" xfId="36176"/>
    <cellStyle name="Percent 3 3 8 2 2 4" xfId="27065"/>
    <cellStyle name="Percent 3 3 8 2 3" xfId="10775"/>
    <cellStyle name="Percent 3 3 8 2 3 2" xfId="20161"/>
    <cellStyle name="Percent 3 3 8 2 3 2 2" xfId="38445"/>
    <cellStyle name="Percent 3 3 8 2 3 3" xfId="29334"/>
    <cellStyle name="Percent 3 3 8 2 4" xfId="15622"/>
    <cellStyle name="Percent 3 3 8 2 4 2" xfId="33906"/>
    <cellStyle name="Percent 3 3 8 2 5" xfId="24796"/>
    <cellStyle name="Percent 3 3 9" xfId="1131"/>
    <cellStyle name="Percent 3 3 9 2" xfId="6137"/>
    <cellStyle name="Percent 3 3 9 2 2" xfId="8504"/>
    <cellStyle name="Percent 3 3 9 2 2 2" xfId="13047"/>
    <cellStyle name="Percent 3 3 9 2 2 2 2" xfId="22433"/>
    <cellStyle name="Percent 3 3 9 2 2 2 2 2" xfId="40717"/>
    <cellStyle name="Percent 3 3 9 2 2 2 3" xfId="31606"/>
    <cellStyle name="Percent 3 3 9 2 2 3" xfId="17893"/>
    <cellStyle name="Percent 3 3 9 2 2 3 2" xfId="36177"/>
    <cellStyle name="Percent 3 3 9 2 2 4" xfId="27066"/>
    <cellStyle name="Percent 3 3 9 2 3" xfId="10776"/>
    <cellStyle name="Percent 3 3 9 2 3 2" xfId="20162"/>
    <cellStyle name="Percent 3 3 9 2 3 2 2" xfId="38446"/>
    <cellStyle name="Percent 3 3 9 2 3 3" xfId="29335"/>
    <cellStyle name="Percent 3 3 9 2 4" xfId="15623"/>
    <cellStyle name="Percent 3 3 9 2 4 2" xfId="33907"/>
    <cellStyle name="Percent 3 3 9 2 5" xfId="24797"/>
    <cellStyle name="Percent 3 30" xfId="2760"/>
    <cellStyle name="Percent 3 30 2" xfId="6138"/>
    <cellStyle name="Percent 3 30 2 2" xfId="8505"/>
    <cellStyle name="Percent 3 30 2 2 2" xfId="13048"/>
    <cellStyle name="Percent 3 30 2 2 2 2" xfId="22434"/>
    <cellStyle name="Percent 3 30 2 2 2 2 2" xfId="40718"/>
    <cellStyle name="Percent 3 30 2 2 2 3" xfId="31607"/>
    <cellStyle name="Percent 3 30 2 2 3" xfId="17894"/>
    <cellStyle name="Percent 3 30 2 2 3 2" xfId="36178"/>
    <cellStyle name="Percent 3 30 2 2 4" xfId="27067"/>
    <cellStyle name="Percent 3 30 2 3" xfId="10777"/>
    <cellStyle name="Percent 3 30 2 3 2" xfId="20163"/>
    <cellStyle name="Percent 3 30 2 3 2 2" xfId="38447"/>
    <cellStyle name="Percent 3 30 2 3 3" xfId="29336"/>
    <cellStyle name="Percent 3 30 2 4" xfId="15624"/>
    <cellStyle name="Percent 3 30 2 4 2" xfId="33908"/>
    <cellStyle name="Percent 3 30 2 5" xfId="24798"/>
    <cellStyle name="Percent 3 31" xfId="3239"/>
    <cellStyle name="Percent 3 31 2" xfId="6139"/>
    <cellStyle name="Percent 3 31 2 2" xfId="8506"/>
    <cellStyle name="Percent 3 31 2 2 2" xfId="13049"/>
    <cellStyle name="Percent 3 31 2 2 2 2" xfId="22435"/>
    <cellStyle name="Percent 3 31 2 2 2 2 2" xfId="40719"/>
    <cellStyle name="Percent 3 31 2 2 2 3" xfId="31608"/>
    <cellStyle name="Percent 3 31 2 2 3" xfId="17895"/>
    <cellStyle name="Percent 3 31 2 2 3 2" xfId="36179"/>
    <cellStyle name="Percent 3 31 2 2 4" xfId="27068"/>
    <cellStyle name="Percent 3 31 2 3" xfId="10778"/>
    <cellStyle name="Percent 3 31 2 3 2" xfId="20164"/>
    <cellStyle name="Percent 3 31 2 3 2 2" xfId="38448"/>
    <cellStyle name="Percent 3 31 2 3 3" xfId="29337"/>
    <cellStyle name="Percent 3 31 2 4" xfId="15625"/>
    <cellStyle name="Percent 3 31 2 4 2" xfId="33909"/>
    <cellStyle name="Percent 3 31 2 5" xfId="24799"/>
    <cellStyle name="Percent 3 32" xfId="3344"/>
    <cellStyle name="Percent 3 32 2" xfId="6140"/>
    <cellStyle name="Percent 3 32 2 2" xfId="8507"/>
    <cellStyle name="Percent 3 32 2 2 2" xfId="13050"/>
    <cellStyle name="Percent 3 32 2 2 2 2" xfId="22436"/>
    <cellStyle name="Percent 3 32 2 2 2 2 2" xfId="40720"/>
    <cellStyle name="Percent 3 32 2 2 2 3" xfId="31609"/>
    <cellStyle name="Percent 3 32 2 2 3" xfId="17896"/>
    <cellStyle name="Percent 3 32 2 2 3 2" xfId="36180"/>
    <cellStyle name="Percent 3 32 2 2 4" xfId="27069"/>
    <cellStyle name="Percent 3 32 2 3" xfId="10779"/>
    <cellStyle name="Percent 3 32 2 3 2" xfId="20165"/>
    <cellStyle name="Percent 3 32 2 3 2 2" xfId="38449"/>
    <cellStyle name="Percent 3 32 2 3 3" xfId="29338"/>
    <cellStyle name="Percent 3 32 2 4" xfId="15626"/>
    <cellStyle name="Percent 3 32 2 4 2" xfId="33910"/>
    <cellStyle name="Percent 3 32 2 5" xfId="24800"/>
    <cellStyle name="Percent 3 33" xfId="3369"/>
    <cellStyle name="Percent 3 33 2" xfId="6141"/>
    <cellStyle name="Percent 3 33 2 2" xfId="8508"/>
    <cellStyle name="Percent 3 33 2 2 2" xfId="13051"/>
    <cellStyle name="Percent 3 33 2 2 2 2" xfId="22437"/>
    <cellStyle name="Percent 3 33 2 2 2 2 2" xfId="40721"/>
    <cellStyle name="Percent 3 33 2 2 2 3" xfId="31610"/>
    <cellStyle name="Percent 3 33 2 2 3" xfId="17897"/>
    <cellStyle name="Percent 3 33 2 2 3 2" xfId="36181"/>
    <cellStyle name="Percent 3 33 2 2 4" xfId="27070"/>
    <cellStyle name="Percent 3 33 2 3" xfId="10780"/>
    <cellStyle name="Percent 3 33 2 3 2" xfId="20166"/>
    <cellStyle name="Percent 3 33 2 3 2 2" xfId="38450"/>
    <cellStyle name="Percent 3 33 2 3 3" xfId="29339"/>
    <cellStyle name="Percent 3 33 2 4" xfId="15627"/>
    <cellStyle name="Percent 3 33 2 4 2" xfId="33911"/>
    <cellStyle name="Percent 3 33 2 5" xfId="24801"/>
    <cellStyle name="Percent 3 34" xfId="3698"/>
    <cellStyle name="Percent 3 34 2" xfId="6142"/>
    <cellStyle name="Percent 3 34 2 2" xfId="8509"/>
    <cellStyle name="Percent 3 34 2 2 2" xfId="13052"/>
    <cellStyle name="Percent 3 34 2 2 2 2" xfId="22438"/>
    <cellStyle name="Percent 3 34 2 2 2 2 2" xfId="40722"/>
    <cellStyle name="Percent 3 34 2 2 2 3" xfId="31611"/>
    <cellStyle name="Percent 3 34 2 2 3" xfId="17898"/>
    <cellStyle name="Percent 3 34 2 2 3 2" xfId="36182"/>
    <cellStyle name="Percent 3 34 2 2 4" xfId="27071"/>
    <cellStyle name="Percent 3 34 2 3" xfId="10781"/>
    <cellStyle name="Percent 3 34 2 3 2" xfId="20167"/>
    <cellStyle name="Percent 3 34 2 3 2 2" xfId="38451"/>
    <cellStyle name="Percent 3 34 2 3 3" xfId="29340"/>
    <cellStyle name="Percent 3 34 2 4" xfId="15628"/>
    <cellStyle name="Percent 3 34 2 4 2" xfId="33912"/>
    <cellStyle name="Percent 3 34 2 5" xfId="24802"/>
    <cellStyle name="Percent 3 35" xfId="4526"/>
    <cellStyle name="Percent 3 35 2" xfId="6143"/>
    <cellStyle name="Percent 3 35 2 2" xfId="8510"/>
    <cellStyle name="Percent 3 35 2 2 2" xfId="13053"/>
    <cellStyle name="Percent 3 35 2 2 2 2" xfId="22439"/>
    <cellStyle name="Percent 3 35 2 2 2 2 2" xfId="40723"/>
    <cellStyle name="Percent 3 35 2 2 2 3" xfId="31612"/>
    <cellStyle name="Percent 3 35 2 2 3" xfId="17899"/>
    <cellStyle name="Percent 3 35 2 2 3 2" xfId="36183"/>
    <cellStyle name="Percent 3 35 2 2 4" xfId="27072"/>
    <cellStyle name="Percent 3 35 2 3" xfId="10782"/>
    <cellStyle name="Percent 3 35 2 3 2" xfId="20168"/>
    <cellStyle name="Percent 3 35 2 3 2 2" xfId="38452"/>
    <cellStyle name="Percent 3 35 2 3 3" xfId="29341"/>
    <cellStyle name="Percent 3 35 2 4" xfId="15629"/>
    <cellStyle name="Percent 3 35 2 4 2" xfId="33913"/>
    <cellStyle name="Percent 3 35 2 5" xfId="24803"/>
    <cellStyle name="Percent 3 36" xfId="6053"/>
    <cellStyle name="Percent 3 36 2" xfId="8420"/>
    <cellStyle name="Percent 3 36 2 2" xfId="12963"/>
    <cellStyle name="Percent 3 36 2 2 2" xfId="22349"/>
    <cellStyle name="Percent 3 36 2 2 2 2" xfId="40633"/>
    <cellStyle name="Percent 3 36 2 2 3" xfId="31522"/>
    <cellStyle name="Percent 3 36 2 3" xfId="17809"/>
    <cellStyle name="Percent 3 36 2 3 2" xfId="36093"/>
    <cellStyle name="Percent 3 36 2 4" xfId="26982"/>
    <cellStyle name="Percent 3 36 3" xfId="10692"/>
    <cellStyle name="Percent 3 36 3 2" xfId="20078"/>
    <cellStyle name="Percent 3 36 3 2 2" xfId="38362"/>
    <cellStyle name="Percent 3 36 3 3" xfId="29251"/>
    <cellStyle name="Percent 3 36 4" xfId="15539"/>
    <cellStyle name="Percent 3 36 4 2" xfId="33823"/>
    <cellStyle name="Percent 3 36 5" xfId="24713"/>
    <cellStyle name="Percent 3 4" xfId="387"/>
    <cellStyle name="Percent 3 4 10" xfId="1205"/>
    <cellStyle name="Percent 3 4 10 2" xfId="6145"/>
    <cellStyle name="Percent 3 4 10 2 2" xfId="8512"/>
    <cellStyle name="Percent 3 4 10 2 2 2" xfId="13055"/>
    <cellStyle name="Percent 3 4 10 2 2 2 2" xfId="22441"/>
    <cellStyle name="Percent 3 4 10 2 2 2 2 2" xfId="40725"/>
    <cellStyle name="Percent 3 4 10 2 2 2 3" xfId="31614"/>
    <cellStyle name="Percent 3 4 10 2 2 3" xfId="17901"/>
    <cellStyle name="Percent 3 4 10 2 2 3 2" xfId="36185"/>
    <cellStyle name="Percent 3 4 10 2 2 4" xfId="27074"/>
    <cellStyle name="Percent 3 4 10 2 3" xfId="10784"/>
    <cellStyle name="Percent 3 4 10 2 3 2" xfId="20170"/>
    <cellStyle name="Percent 3 4 10 2 3 2 2" xfId="38454"/>
    <cellStyle name="Percent 3 4 10 2 3 3" xfId="29343"/>
    <cellStyle name="Percent 3 4 10 2 4" xfId="15631"/>
    <cellStyle name="Percent 3 4 10 2 4 2" xfId="33915"/>
    <cellStyle name="Percent 3 4 10 2 5" xfId="24805"/>
    <cellStyle name="Percent 3 4 11" xfId="1584"/>
    <cellStyle name="Percent 3 4 11 2" xfId="6146"/>
    <cellStyle name="Percent 3 4 11 2 2" xfId="8513"/>
    <cellStyle name="Percent 3 4 11 2 2 2" xfId="13056"/>
    <cellStyle name="Percent 3 4 11 2 2 2 2" xfId="22442"/>
    <cellStyle name="Percent 3 4 11 2 2 2 2 2" xfId="40726"/>
    <cellStyle name="Percent 3 4 11 2 2 2 3" xfId="31615"/>
    <cellStyle name="Percent 3 4 11 2 2 3" xfId="17902"/>
    <cellStyle name="Percent 3 4 11 2 2 3 2" xfId="36186"/>
    <cellStyle name="Percent 3 4 11 2 2 4" xfId="27075"/>
    <cellStyle name="Percent 3 4 11 2 3" xfId="10785"/>
    <cellStyle name="Percent 3 4 11 2 3 2" xfId="20171"/>
    <cellStyle name="Percent 3 4 11 2 3 2 2" xfId="38455"/>
    <cellStyle name="Percent 3 4 11 2 3 3" xfId="29344"/>
    <cellStyle name="Percent 3 4 11 2 4" xfId="15632"/>
    <cellStyle name="Percent 3 4 11 2 4 2" xfId="33916"/>
    <cellStyle name="Percent 3 4 11 2 5" xfId="24806"/>
    <cellStyle name="Percent 3 4 12" xfId="2053"/>
    <cellStyle name="Percent 3 4 12 2" xfId="6147"/>
    <cellStyle name="Percent 3 4 12 2 2" xfId="8514"/>
    <cellStyle name="Percent 3 4 12 2 2 2" xfId="13057"/>
    <cellStyle name="Percent 3 4 12 2 2 2 2" xfId="22443"/>
    <cellStyle name="Percent 3 4 12 2 2 2 2 2" xfId="40727"/>
    <cellStyle name="Percent 3 4 12 2 2 2 3" xfId="31616"/>
    <cellStyle name="Percent 3 4 12 2 2 3" xfId="17903"/>
    <cellStyle name="Percent 3 4 12 2 2 3 2" xfId="36187"/>
    <cellStyle name="Percent 3 4 12 2 2 4" xfId="27076"/>
    <cellStyle name="Percent 3 4 12 2 3" xfId="10786"/>
    <cellStyle name="Percent 3 4 12 2 3 2" xfId="20172"/>
    <cellStyle name="Percent 3 4 12 2 3 2 2" xfId="38456"/>
    <cellStyle name="Percent 3 4 12 2 3 3" xfId="29345"/>
    <cellStyle name="Percent 3 4 12 2 4" xfId="15633"/>
    <cellStyle name="Percent 3 4 12 2 4 2" xfId="33917"/>
    <cellStyle name="Percent 3 4 12 2 5" xfId="24807"/>
    <cellStyle name="Percent 3 4 13" xfId="1873"/>
    <cellStyle name="Percent 3 4 13 2" xfId="6148"/>
    <cellStyle name="Percent 3 4 13 2 2" xfId="8515"/>
    <cellStyle name="Percent 3 4 13 2 2 2" xfId="13058"/>
    <cellStyle name="Percent 3 4 13 2 2 2 2" xfId="22444"/>
    <cellStyle name="Percent 3 4 13 2 2 2 2 2" xfId="40728"/>
    <cellStyle name="Percent 3 4 13 2 2 2 3" xfId="31617"/>
    <cellStyle name="Percent 3 4 13 2 2 3" xfId="17904"/>
    <cellStyle name="Percent 3 4 13 2 2 3 2" xfId="36188"/>
    <cellStyle name="Percent 3 4 13 2 2 4" xfId="27077"/>
    <cellStyle name="Percent 3 4 13 2 3" xfId="10787"/>
    <cellStyle name="Percent 3 4 13 2 3 2" xfId="20173"/>
    <cellStyle name="Percent 3 4 13 2 3 2 2" xfId="38457"/>
    <cellStyle name="Percent 3 4 13 2 3 3" xfId="29346"/>
    <cellStyle name="Percent 3 4 13 2 4" xfId="15634"/>
    <cellStyle name="Percent 3 4 13 2 4 2" xfId="33918"/>
    <cellStyle name="Percent 3 4 13 2 5" xfId="24808"/>
    <cellStyle name="Percent 3 4 14" xfId="2073"/>
    <cellStyle name="Percent 3 4 14 2" xfId="6149"/>
    <cellStyle name="Percent 3 4 14 2 2" xfId="8516"/>
    <cellStyle name="Percent 3 4 14 2 2 2" xfId="13059"/>
    <cellStyle name="Percent 3 4 14 2 2 2 2" xfId="22445"/>
    <cellStyle name="Percent 3 4 14 2 2 2 2 2" xfId="40729"/>
    <cellStyle name="Percent 3 4 14 2 2 2 3" xfId="31618"/>
    <cellStyle name="Percent 3 4 14 2 2 3" xfId="17905"/>
    <cellStyle name="Percent 3 4 14 2 2 3 2" xfId="36189"/>
    <cellStyle name="Percent 3 4 14 2 2 4" xfId="27078"/>
    <cellStyle name="Percent 3 4 14 2 3" xfId="10788"/>
    <cellStyle name="Percent 3 4 14 2 3 2" xfId="20174"/>
    <cellStyle name="Percent 3 4 14 2 3 2 2" xfId="38458"/>
    <cellStyle name="Percent 3 4 14 2 3 3" xfId="29347"/>
    <cellStyle name="Percent 3 4 14 2 4" xfId="15635"/>
    <cellStyle name="Percent 3 4 14 2 4 2" xfId="33919"/>
    <cellStyle name="Percent 3 4 14 2 5" xfId="24809"/>
    <cellStyle name="Percent 3 4 15" xfId="2062"/>
    <cellStyle name="Percent 3 4 15 2" xfId="6150"/>
    <cellStyle name="Percent 3 4 15 2 2" xfId="8517"/>
    <cellStyle name="Percent 3 4 15 2 2 2" xfId="13060"/>
    <cellStyle name="Percent 3 4 15 2 2 2 2" xfId="22446"/>
    <cellStyle name="Percent 3 4 15 2 2 2 2 2" xfId="40730"/>
    <cellStyle name="Percent 3 4 15 2 2 2 3" xfId="31619"/>
    <cellStyle name="Percent 3 4 15 2 2 3" xfId="17906"/>
    <cellStyle name="Percent 3 4 15 2 2 3 2" xfId="36190"/>
    <cellStyle name="Percent 3 4 15 2 2 4" xfId="27079"/>
    <cellStyle name="Percent 3 4 15 2 3" xfId="10789"/>
    <cellStyle name="Percent 3 4 15 2 3 2" xfId="20175"/>
    <cellStyle name="Percent 3 4 15 2 3 2 2" xfId="38459"/>
    <cellStyle name="Percent 3 4 15 2 3 3" xfId="29348"/>
    <cellStyle name="Percent 3 4 15 2 4" xfId="15636"/>
    <cellStyle name="Percent 3 4 15 2 4 2" xfId="33920"/>
    <cellStyle name="Percent 3 4 15 2 5" xfId="24810"/>
    <cellStyle name="Percent 3 4 16" xfId="1821"/>
    <cellStyle name="Percent 3 4 16 2" xfId="6151"/>
    <cellStyle name="Percent 3 4 16 2 2" xfId="8518"/>
    <cellStyle name="Percent 3 4 16 2 2 2" xfId="13061"/>
    <cellStyle name="Percent 3 4 16 2 2 2 2" xfId="22447"/>
    <cellStyle name="Percent 3 4 16 2 2 2 2 2" xfId="40731"/>
    <cellStyle name="Percent 3 4 16 2 2 2 3" xfId="31620"/>
    <cellStyle name="Percent 3 4 16 2 2 3" xfId="17907"/>
    <cellStyle name="Percent 3 4 16 2 2 3 2" xfId="36191"/>
    <cellStyle name="Percent 3 4 16 2 2 4" xfId="27080"/>
    <cellStyle name="Percent 3 4 16 2 3" xfId="10790"/>
    <cellStyle name="Percent 3 4 16 2 3 2" xfId="20176"/>
    <cellStyle name="Percent 3 4 16 2 3 2 2" xfId="38460"/>
    <cellStyle name="Percent 3 4 16 2 3 3" xfId="29349"/>
    <cellStyle name="Percent 3 4 16 2 4" xfId="15637"/>
    <cellStyle name="Percent 3 4 16 2 4 2" xfId="33921"/>
    <cellStyle name="Percent 3 4 16 2 5" xfId="24811"/>
    <cellStyle name="Percent 3 4 17" xfId="2110"/>
    <cellStyle name="Percent 3 4 17 2" xfId="6152"/>
    <cellStyle name="Percent 3 4 17 2 2" xfId="8519"/>
    <cellStyle name="Percent 3 4 17 2 2 2" xfId="13062"/>
    <cellStyle name="Percent 3 4 17 2 2 2 2" xfId="22448"/>
    <cellStyle name="Percent 3 4 17 2 2 2 2 2" xfId="40732"/>
    <cellStyle name="Percent 3 4 17 2 2 2 3" xfId="31621"/>
    <cellStyle name="Percent 3 4 17 2 2 3" xfId="17908"/>
    <cellStyle name="Percent 3 4 17 2 2 3 2" xfId="36192"/>
    <cellStyle name="Percent 3 4 17 2 2 4" xfId="27081"/>
    <cellStyle name="Percent 3 4 17 2 3" xfId="10791"/>
    <cellStyle name="Percent 3 4 17 2 3 2" xfId="20177"/>
    <cellStyle name="Percent 3 4 17 2 3 2 2" xfId="38461"/>
    <cellStyle name="Percent 3 4 17 2 3 3" xfId="29350"/>
    <cellStyle name="Percent 3 4 17 2 4" xfId="15638"/>
    <cellStyle name="Percent 3 4 17 2 4 2" xfId="33922"/>
    <cellStyle name="Percent 3 4 17 2 5" xfId="24812"/>
    <cellStyle name="Percent 3 4 18" xfId="2345"/>
    <cellStyle name="Percent 3 4 18 2" xfId="6153"/>
    <cellStyle name="Percent 3 4 18 2 2" xfId="8520"/>
    <cellStyle name="Percent 3 4 18 2 2 2" xfId="13063"/>
    <cellStyle name="Percent 3 4 18 2 2 2 2" xfId="22449"/>
    <cellStyle name="Percent 3 4 18 2 2 2 2 2" xfId="40733"/>
    <cellStyle name="Percent 3 4 18 2 2 2 3" xfId="31622"/>
    <cellStyle name="Percent 3 4 18 2 2 3" xfId="17909"/>
    <cellStyle name="Percent 3 4 18 2 2 3 2" xfId="36193"/>
    <cellStyle name="Percent 3 4 18 2 2 4" xfId="27082"/>
    <cellStyle name="Percent 3 4 18 2 3" xfId="10792"/>
    <cellStyle name="Percent 3 4 18 2 3 2" xfId="20178"/>
    <cellStyle name="Percent 3 4 18 2 3 2 2" xfId="38462"/>
    <cellStyle name="Percent 3 4 18 2 3 3" xfId="29351"/>
    <cellStyle name="Percent 3 4 18 2 4" xfId="15639"/>
    <cellStyle name="Percent 3 4 18 2 4 2" xfId="33923"/>
    <cellStyle name="Percent 3 4 18 2 5" xfId="24813"/>
    <cellStyle name="Percent 3 4 19" xfId="2673"/>
    <cellStyle name="Percent 3 4 19 2" xfId="6154"/>
    <cellStyle name="Percent 3 4 19 2 2" xfId="8521"/>
    <cellStyle name="Percent 3 4 19 2 2 2" xfId="13064"/>
    <cellStyle name="Percent 3 4 19 2 2 2 2" xfId="22450"/>
    <cellStyle name="Percent 3 4 19 2 2 2 2 2" xfId="40734"/>
    <cellStyle name="Percent 3 4 19 2 2 2 3" xfId="31623"/>
    <cellStyle name="Percent 3 4 19 2 2 3" xfId="17910"/>
    <cellStyle name="Percent 3 4 19 2 2 3 2" xfId="36194"/>
    <cellStyle name="Percent 3 4 19 2 2 4" xfId="27083"/>
    <cellStyle name="Percent 3 4 19 2 3" xfId="10793"/>
    <cellStyle name="Percent 3 4 19 2 3 2" xfId="20179"/>
    <cellStyle name="Percent 3 4 19 2 3 2 2" xfId="38463"/>
    <cellStyle name="Percent 3 4 19 2 3 3" xfId="29352"/>
    <cellStyle name="Percent 3 4 19 2 4" xfId="15640"/>
    <cellStyle name="Percent 3 4 19 2 4 2" xfId="33924"/>
    <cellStyle name="Percent 3 4 19 2 5" xfId="24814"/>
    <cellStyle name="Percent 3 4 2" xfId="601"/>
    <cellStyle name="Percent 3 4 2 2" xfId="6155"/>
    <cellStyle name="Percent 3 4 2 2 2" xfId="8522"/>
    <cellStyle name="Percent 3 4 2 2 2 2" xfId="13065"/>
    <cellStyle name="Percent 3 4 2 2 2 2 2" xfId="22451"/>
    <cellStyle name="Percent 3 4 2 2 2 2 2 2" xfId="40735"/>
    <cellStyle name="Percent 3 4 2 2 2 2 3" xfId="31624"/>
    <cellStyle name="Percent 3 4 2 2 2 3" xfId="17911"/>
    <cellStyle name="Percent 3 4 2 2 2 3 2" xfId="36195"/>
    <cellStyle name="Percent 3 4 2 2 2 4" xfId="27084"/>
    <cellStyle name="Percent 3 4 2 2 3" xfId="10794"/>
    <cellStyle name="Percent 3 4 2 2 3 2" xfId="20180"/>
    <cellStyle name="Percent 3 4 2 2 3 2 2" xfId="38464"/>
    <cellStyle name="Percent 3 4 2 2 3 3" xfId="29353"/>
    <cellStyle name="Percent 3 4 2 2 4" xfId="15641"/>
    <cellStyle name="Percent 3 4 2 2 4 2" xfId="33925"/>
    <cellStyle name="Percent 3 4 2 2 5" xfId="24815"/>
    <cellStyle name="Percent 3 4 20" xfId="2972"/>
    <cellStyle name="Percent 3 4 20 2" xfId="6156"/>
    <cellStyle name="Percent 3 4 20 2 2" xfId="8523"/>
    <cellStyle name="Percent 3 4 20 2 2 2" xfId="13066"/>
    <cellStyle name="Percent 3 4 20 2 2 2 2" xfId="22452"/>
    <cellStyle name="Percent 3 4 20 2 2 2 2 2" xfId="40736"/>
    <cellStyle name="Percent 3 4 20 2 2 2 3" xfId="31625"/>
    <cellStyle name="Percent 3 4 20 2 2 3" xfId="17912"/>
    <cellStyle name="Percent 3 4 20 2 2 3 2" xfId="36196"/>
    <cellStyle name="Percent 3 4 20 2 2 4" xfId="27085"/>
    <cellStyle name="Percent 3 4 20 2 3" xfId="10795"/>
    <cellStyle name="Percent 3 4 20 2 3 2" xfId="20181"/>
    <cellStyle name="Percent 3 4 20 2 3 2 2" xfId="38465"/>
    <cellStyle name="Percent 3 4 20 2 3 3" xfId="29354"/>
    <cellStyle name="Percent 3 4 20 2 4" xfId="15642"/>
    <cellStyle name="Percent 3 4 20 2 4 2" xfId="33926"/>
    <cellStyle name="Percent 3 4 20 2 5" xfId="24816"/>
    <cellStyle name="Percent 3 4 21" xfId="2494"/>
    <cellStyle name="Percent 3 4 21 2" xfId="6157"/>
    <cellStyle name="Percent 3 4 21 2 2" xfId="8524"/>
    <cellStyle name="Percent 3 4 21 2 2 2" xfId="13067"/>
    <cellStyle name="Percent 3 4 21 2 2 2 2" xfId="22453"/>
    <cellStyle name="Percent 3 4 21 2 2 2 2 2" xfId="40737"/>
    <cellStyle name="Percent 3 4 21 2 2 2 3" xfId="31626"/>
    <cellStyle name="Percent 3 4 21 2 2 3" xfId="17913"/>
    <cellStyle name="Percent 3 4 21 2 2 3 2" xfId="36197"/>
    <cellStyle name="Percent 3 4 21 2 2 4" xfId="27086"/>
    <cellStyle name="Percent 3 4 21 2 3" xfId="10796"/>
    <cellStyle name="Percent 3 4 21 2 3 2" xfId="20182"/>
    <cellStyle name="Percent 3 4 21 2 3 2 2" xfId="38466"/>
    <cellStyle name="Percent 3 4 21 2 3 3" xfId="29355"/>
    <cellStyle name="Percent 3 4 21 2 4" xfId="15643"/>
    <cellStyle name="Percent 3 4 21 2 4 2" xfId="33927"/>
    <cellStyle name="Percent 3 4 21 2 5" xfId="24817"/>
    <cellStyle name="Percent 3 4 22" xfId="2949"/>
    <cellStyle name="Percent 3 4 22 2" xfId="6158"/>
    <cellStyle name="Percent 3 4 22 2 2" xfId="8525"/>
    <cellStyle name="Percent 3 4 22 2 2 2" xfId="13068"/>
    <cellStyle name="Percent 3 4 22 2 2 2 2" xfId="22454"/>
    <cellStyle name="Percent 3 4 22 2 2 2 2 2" xfId="40738"/>
    <cellStyle name="Percent 3 4 22 2 2 2 3" xfId="31627"/>
    <cellStyle name="Percent 3 4 22 2 2 3" xfId="17914"/>
    <cellStyle name="Percent 3 4 22 2 2 3 2" xfId="36198"/>
    <cellStyle name="Percent 3 4 22 2 2 4" xfId="27087"/>
    <cellStyle name="Percent 3 4 22 2 3" xfId="10797"/>
    <cellStyle name="Percent 3 4 22 2 3 2" xfId="20183"/>
    <cellStyle name="Percent 3 4 22 2 3 2 2" xfId="38467"/>
    <cellStyle name="Percent 3 4 22 2 3 3" xfId="29356"/>
    <cellStyle name="Percent 3 4 22 2 4" xfId="15644"/>
    <cellStyle name="Percent 3 4 22 2 4 2" xfId="33928"/>
    <cellStyle name="Percent 3 4 22 2 5" xfId="24818"/>
    <cellStyle name="Percent 3 4 23" xfId="2429"/>
    <cellStyle name="Percent 3 4 23 2" xfId="6159"/>
    <cellStyle name="Percent 3 4 23 2 2" xfId="8526"/>
    <cellStyle name="Percent 3 4 23 2 2 2" xfId="13069"/>
    <cellStyle name="Percent 3 4 23 2 2 2 2" xfId="22455"/>
    <cellStyle name="Percent 3 4 23 2 2 2 2 2" xfId="40739"/>
    <cellStyle name="Percent 3 4 23 2 2 2 3" xfId="31628"/>
    <cellStyle name="Percent 3 4 23 2 2 3" xfId="17915"/>
    <cellStyle name="Percent 3 4 23 2 2 3 2" xfId="36199"/>
    <cellStyle name="Percent 3 4 23 2 2 4" xfId="27088"/>
    <cellStyle name="Percent 3 4 23 2 3" xfId="10798"/>
    <cellStyle name="Percent 3 4 23 2 3 2" xfId="20184"/>
    <cellStyle name="Percent 3 4 23 2 3 2 2" xfId="38468"/>
    <cellStyle name="Percent 3 4 23 2 3 3" xfId="29357"/>
    <cellStyle name="Percent 3 4 23 2 4" xfId="15645"/>
    <cellStyle name="Percent 3 4 23 2 4 2" xfId="33929"/>
    <cellStyle name="Percent 3 4 23 2 5" xfId="24819"/>
    <cellStyle name="Percent 3 4 24" xfId="2434"/>
    <cellStyle name="Percent 3 4 24 2" xfId="6160"/>
    <cellStyle name="Percent 3 4 24 2 2" xfId="8527"/>
    <cellStyle name="Percent 3 4 24 2 2 2" xfId="13070"/>
    <cellStyle name="Percent 3 4 24 2 2 2 2" xfId="22456"/>
    <cellStyle name="Percent 3 4 24 2 2 2 2 2" xfId="40740"/>
    <cellStyle name="Percent 3 4 24 2 2 2 3" xfId="31629"/>
    <cellStyle name="Percent 3 4 24 2 2 3" xfId="17916"/>
    <cellStyle name="Percent 3 4 24 2 2 3 2" xfId="36200"/>
    <cellStyle name="Percent 3 4 24 2 2 4" xfId="27089"/>
    <cellStyle name="Percent 3 4 24 2 3" xfId="10799"/>
    <cellStyle name="Percent 3 4 24 2 3 2" xfId="20185"/>
    <cellStyle name="Percent 3 4 24 2 3 2 2" xfId="38469"/>
    <cellStyle name="Percent 3 4 24 2 3 3" xfId="29358"/>
    <cellStyle name="Percent 3 4 24 2 4" xfId="15646"/>
    <cellStyle name="Percent 3 4 24 2 4 2" xfId="33930"/>
    <cellStyle name="Percent 3 4 24 2 5" xfId="24820"/>
    <cellStyle name="Percent 3 4 25" xfId="2648"/>
    <cellStyle name="Percent 3 4 25 2" xfId="6161"/>
    <cellStyle name="Percent 3 4 25 2 2" xfId="8528"/>
    <cellStyle name="Percent 3 4 25 2 2 2" xfId="13071"/>
    <cellStyle name="Percent 3 4 25 2 2 2 2" xfId="22457"/>
    <cellStyle name="Percent 3 4 25 2 2 2 2 2" xfId="40741"/>
    <cellStyle name="Percent 3 4 25 2 2 2 3" xfId="31630"/>
    <cellStyle name="Percent 3 4 25 2 2 3" xfId="17917"/>
    <cellStyle name="Percent 3 4 25 2 2 3 2" xfId="36201"/>
    <cellStyle name="Percent 3 4 25 2 2 4" xfId="27090"/>
    <cellStyle name="Percent 3 4 25 2 3" xfId="10800"/>
    <cellStyle name="Percent 3 4 25 2 3 2" xfId="20186"/>
    <cellStyle name="Percent 3 4 25 2 3 2 2" xfId="38470"/>
    <cellStyle name="Percent 3 4 25 2 3 3" xfId="29359"/>
    <cellStyle name="Percent 3 4 25 2 4" xfId="15647"/>
    <cellStyle name="Percent 3 4 25 2 4 2" xfId="33931"/>
    <cellStyle name="Percent 3 4 25 2 5" xfId="24821"/>
    <cellStyle name="Percent 3 4 26" xfId="3172"/>
    <cellStyle name="Percent 3 4 26 2" xfId="6162"/>
    <cellStyle name="Percent 3 4 26 2 2" xfId="8529"/>
    <cellStyle name="Percent 3 4 26 2 2 2" xfId="13072"/>
    <cellStyle name="Percent 3 4 26 2 2 2 2" xfId="22458"/>
    <cellStyle name="Percent 3 4 26 2 2 2 2 2" xfId="40742"/>
    <cellStyle name="Percent 3 4 26 2 2 2 3" xfId="31631"/>
    <cellStyle name="Percent 3 4 26 2 2 3" xfId="17918"/>
    <cellStyle name="Percent 3 4 26 2 2 3 2" xfId="36202"/>
    <cellStyle name="Percent 3 4 26 2 2 4" xfId="27091"/>
    <cellStyle name="Percent 3 4 26 2 3" xfId="10801"/>
    <cellStyle name="Percent 3 4 26 2 3 2" xfId="20187"/>
    <cellStyle name="Percent 3 4 26 2 3 2 2" xfId="38471"/>
    <cellStyle name="Percent 3 4 26 2 3 3" xfId="29360"/>
    <cellStyle name="Percent 3 4 26 2 4" xfId="15648"/>
    <cellStyle name="Percent 3 4 26 2 4 2" xfId="33932"/>
    <cellStyle name="Percent 3 4 26 2 5" xfId="24822"/>
    <cellStyle name="Percent 3 4 27" xfId="3168"/>
    <cellStyle name="Percent 3 4 27 2" xfId="6163"/>
    <cellStyle name="Percent 3 4 27 2 2" xfId="8530"/>
    <cellStyle name="Percent 3 4 27 2 2 2" xfId="13073"/>
    <cellStyle name="Percent 3 4 27 2 2 2 2" xfId="22459"/>
    <cellStyle name="Percent 3 4 27 2 2 2 2 2" xfId="40743"/>
    <cellStyle name="Percent 3 4 27 2 2 2 3" xfId="31632"/>
    <cellStyle name="Percent 3 4 27 2 2 3" xfId="17919"/>
    <cellStyle name="Percent 3 4 27 2 2 3 2" xfId="36203"/>
    <cellStyle name="Percent 3 4 27 2 2 4" xfId="27092"/>
    <cellStyle name="Percent 3 4 27 2 3" xfId="10802"/>
    <cellStyle name="Percent 3 4 27 2 3 2" xfId="20188"/>
    <cellStyle name="Percent 3 4 27 2 3 2 2" xfId="38472"/>
    <cellStyle name="Percent 3 4 27 2 3 3" xfId="29361"/>
    <cellStyle name="Percent 3 4 27 2 4" xfId="15649"/>
    <cellStyle name="Percent 3 4 27 2 4 2" xfId="33933"/>
    <cellStyle name="Percent 3 4 27 2 5" xfId="24823"/>
    <cellStyle name="Percent 3 4 28" xfId="2965"/>
    <cellStyle name="Percent 3 4 28 2" xfId="6164"/>
    <cellStyle name="Percent 3 4 28 2 2" xfId="8531"/>
    <cellStyle name="Percent 3 4 28 2 2 2" xfId="13074"/>
    <cellStyle name="Percent 3 4 28 2 2 2 2" xfId="22460"/>
    <cellStyle name="Percent 3 4 28 2 2 2 2 2" xfId="40744"/>
    <cellStyle name="Percent 3 4 28 2 2 2 3" xfId="31633"/>
    <cellStyle name="Percent 3 4 28 2 2 3" xfId="17920"/>
    <cellStyle name="Percent 3 4 28 2 2 3 2" xfId="36204"/>
    <cellStyle name="Percent 3 4 28 2 2 4" xfId="27093"/>
    <cellStyle name="Percent 3 4 28 2 3" xfId="10803"/>
    <cellStyle name="Percent 3 4 28 2 3 2" xfId="20189"/>
    <cellStyle name="Percent 3 4 28 2 3 2 2" xfId="38473"/>
    <cellStyle name="Percent 3 4 28 2 3 3" xfId="29362"/>
    <cellStyle name="Percent 3 4 28 2 4" xfId="15650"/>
    <cellStyle name="Percent 3 4 28 2 4 2" xfId="33934"/>
    <cellStyle name="Percent 3 4 28 2 5" xfId="24824"/>
    <cellStyle name="Percent 3 4 29" xfId="3320"/>
    <cellStyle name="Percent 3 4 29 2" xfId="6165"/>
    <cellStyle name="Percent 3 4 29 2 2" xfId="8532"/>
    <cellStyle name="Percent 3 4 29 2 2 2" xfId="13075"/>
    <cellStyle name="Percent 3 4 29 2 2 2 2" xfId="22461"/>
    <cellStyle name="Percent 3 4 29 2 2 2 2 2" xfId="40745"/>
    <cellStyle name="Percent 3 4 29 2 2 2 3" xfId="31634"/>
    <cellStyle name="Percent 3 4 29 2 2 3" xfId="17921"/>
    <cellStyle name="Percent 3 4 29 2 2 3 2" xfId="36205"/>
    <cellStyle name="Percent 3 4 29 2 2 4" xfId="27094"/>
    <cellStyle name="Percent 3 4 29 2 3" xfId="10804"/>
    <cellStyle name="Percent 3 4 29 2 3 2" xfId="20190"/>
    <cellStyle name="Percent 3 4 29 2 3 2 2" xfId="38474"/>
    <cellStyle name="Percent 3 4 29 2 3 3" xfId="29363"/>
    <cellStyle name="Percent 3 4 29 2 4" xfId="15651"/>
    <cellStyle name="Percent 3 4 29 2 4 2" xfId="33935"/>
    <cellStyle name="Percent 3 4 29 2 5" xfId="24825"/>
    <cellStyle name="Percent 3 4 3" xfId="691"/>
    <cellStyle name="Percent 3 4 3 2" xfId="6166"/>
    <cellStyle name="Percent 3 4 3 2 2" xfId="8533"/>
    <cellStyle name="Percent 3 4 3 2 2 2" xfId="13076"/>
    <cellStyle name="Percent 3 4 3 2 2 2 2" xfId="22462"/>
    <cellStyle name="Percent 3 4 3 2 2 2 2 2" xfId="40746"/>
    <cellStyle name="Percent 3 4 3 2 2 2 3" xfId="31635"/>
    <cellStyle name="Percent 3 4 3 2 2 3" xfId="17922"/>
    <cellStyle name="Percent 3 4 3 2 2 3 2" xfId="36206"/>
    <cellStyle name="Percent 3 4 3 2 2 4" xfId="27095"/>
    <cellStyle name="Percent 3 4 3 2 3" xfId="10805"/>
    <cellStyle name="Percent 3 4 3 2 3 2" xfId="20191"/>
    <cellStyle name="Percent 3 4 3 2 3 2 2" xfId="38475"/>
    <cellStyle name="Percent 3 4 3 2 3 3" xfId="29364"/>
    <cellStyle name="Percent 3 4 3 2 4" xfId="15652"/>
    <cellStyle name="Percent 3 4 3 2 4 2" xfId="33936"/>
    <cellStyle name="Percent 3 4 3 2 5" xfId="24826"/>
    <cellStyle name="Percent 3 4 30" xfId="3720"/>
    <cellStyle name="Percent 3 4 30 2" xfId="6167"/>
    <cellStyle name="Percent 3 4 30 2 2" xfId="8534"/>
    <cellStyle name="Percent 3 4 30 2 2 2" xfId="13077"/>
    <cellStyle name="Percent 3 4 30 2 2 2 2" xfId="22463"/>
    <cellStyle name="Percent 3 4 30 2 2 2 2 2" xfId="40747"/>
    <cellStyle name="Percent 3 4 30 2 2 2 3" xfId="31636"/>
    <cellStyle name="Percent 3 4 30 2 2 3" xfId="17923"/>
    <cellStyle name="Percent 3 4 30 2 2 3 2" xfId="36207"/>
    <cellStyle name="Percent 3 4 30 2 2 4" xfId="27096"/>
    <cellStyle name="Percent 3 4 30 2 3" xfId="10806"/>
    <cellStyle name="Percent 3 4 30 2 3 2" xfId="20192"/>
    <cellStyle name="Percent 3 4 30 2 3 2 2" xfId="38476"/>
    <cellStyle name="Percent 3 4 30 2 3 3" xfId="29365"/>
    <cellStyle name="Percent 3 4 30 2 4" xfId="15653"/>
    <cellStyle name="Percent 3 4 30 2 4 2" xfId="33937"/>
    <cellStyle name="Percent 3 4 30 2 5" xfId="24827"/>
    <cellStyle name="Percent 3 4 31" xfId="3407"/>
    <cellStyle name="Percent 3 4 31 2" xfId="6168"/>
    <cellStyle name="Percent 3 4 31 2 2" xfId="8535"/>
    <cellStyle name="Percent 3 4 31 2 2 2" xfId="13078"/>
    <cellStyle name="Percent 3 4 31 2 2 2 2" xfId="22464"/>
    <cellStyle name="Percent 3 4 31 2 2 2 2 2" xfId="40748"/>
    <cellStyle name="Percent 3 4 31 2 2 2 3" xfId="31637"/>
    <cellStyle name="Percent 3 4 31 2 2 3" xfId="17924"/>
    <cellStyle name="Percent 3 4 31 2 2 3 2" xfId="36208"/>
    <cellStyle name="Percent 3 4 31 2 2 4" xfId="27097"/>
    <cellStyle name="Percent 3 4 31 2 3" xfId="10807"/>
    <cellStyle name="Percent 3 4 31 2 3 2" xfId="20193"/>
    <cellStyle name="Percent 3 4 31 2 3 2 2" xfId="38477"/>
    <cellStyle name="Percent 3 4 31 2 3 3" xfId="29366"/>
    <cellStyle name="Percent 3 4 31 2 4" xfId="15654"/>
    <cellStyle name="Percent 3 4 31 2 4 2" xfId="33938"/>
    <cellStyle name="Percent 3 4 31 2 5" xfId="24828"/>
    <cellStyle name="Percent 3 4 32" xfId="4509"/>
    <cellStyle name="Percent 3 4 32 2" xfId="6169"/>
    <cellStyle name="Percent 3 4 32 2 2" xfId="8536"/>
    <cellStyle name="Percent 3 4 32 2 2 2" xfId="13079"/>
    <cellStyle name="Percent 3 4 32 2 2 2 2" xfId="22465"/>
    <cellStyle name="Percent 3 4 32 2 2 2 2 2" xfId="40749"/>
    <cellStyle name="Percent 3 4 32 2 2 2 3" xfId="31638"/>
    <cellStyle name="Percent 3 4 32 2 2 3" xfId="17925"/>
    <cellStyle name="Percent 3 4 32 2 2 3 2" xfId="36209"/>
    <cellStyle name="Percent 3 4 32 2 2 4" xfId="27098"/>
    <cellStyle name="Percent 3 4 32 2 3" xfId="10808"/>
    <cellStyle name="Percent 3 4 32 2 3 2" xfId="20194"/>
    <cellStyle name="Percent 3 4 32 2 3 2 2" xfId="38478"/>
    <cellStyle name="Percent 3 4 32 2 3 3" xfId="29367"/>
    <cellStyle name="Percent 3 4 32 2 4" xfId="15655"/>
    <cellStyle name="Percent 3 4 32 2 4 2" xfId="33939"/>
    <cellStyle name="Percent 3 4 32 2 5" xfId="24829"/>
    <cellStyle name="Percent 3 4 33" xfId="6144"/>
    <cellStyle name="Percent 3 4 33 2" xfId="8511"/>
    <cellStyle name="Percent 3 4 33 2 2" xfId="13054"/>
    <cellStyle name="Percent 3 4 33 2 2 2" xfId="22440"/>
    <cellStyle name="Percent 3 4 33 2 2 2 2" xfId="40724"/>
    <cellStyle name="Percent 3 4 33 2 2 3" xfId="31613"/>
    <cellStyle name="Percent 3 4 33 2 3" xfId="17900"/>
    <cellStyle name="Percent 3 4 33 2 3 2" xfId="36184"/>
    <cellStyle name="Percent 3 4 33 2 4" xfId="27073"/>
    <cellStyle name="Percent 3 4 33 3" xfId="10783"/>
    <cellStyle name="Percent 3 4 33 3 2" xfId="20169"/>
    <cellStyle name="Percent 3 4 33 3 2 2" xfId="38453"/>
    <cellStyle name="Percent 3 4 33 3 3" xfId="29342"/>
    <cellStyle name="Percent 3 4 33 4" xfId="15630"/>
    <cellStyle name="Percent 3 4 33 4 2" xfId="33914"/>
    <cellStyle name="Percent 3 4 33 5" xfId="24804"/>
    <cellStyle name="Percent 3 4 4" xfId="768"/>
    <cellStyle name="Percent 3 4 4 2" xfId="6170"/>
    <cellStyle name="Percent 3 4 4 2 2" xfId="8537"/>
    <cellStyle name="Percent 3 4 4 2 2 2" xfId="13080"/>
    <cellStyle name="Percent 3 4 4 2 2 2 2" xfId="22466"/>
    <cellStyle name="Percent 3 4 4 2 2 2 2 2" xfId="40750"/>
    <cellStyle name="Percent 3 4 4 2 2 2 3" xfId="31639"/>
    <cellStyle name="Percent 3 4 4 2 2 3" xfId="17926"/>
    <cellStyle name="Percent 3 4 4 2 2 3 2" xfId="36210"/>
    <cellStyle name="Percent 3 4 4 2 2 4" xfId="27099"/>
    <cellStyle name="Percent 3 4 4 2 3" xfId="10809"/>
    <cellStyle name="Percent 3 4 4 2 3 2" xfId="20195"/>
    <cellStyle name="Percent 3 4 4 2 3 2 2" xfId="38479"/>
    <cellStyle name="Percent 3 4 4 2 3 3" xfId="29368"/>
    <cellStyle name="Percent 3 4 4 2 4" xfId="15656"/>
    <cellStyle name="Percent 3 4 4 2 4 2" xfId="33940"/>
    <cellStyle name="Percent 3 4 4 2 5" xfId="24830"/>
    <cellStyle name="Percent 3 4 5" xfId="810"/>
    <cellStyle name="Percent 3 4 5 2" xfId="6171"/>
    <cellStyle name="Percent 3 4 5 2 2" xfId="8538"/>
    <cellStyle name="Percent 3 4 5 2 2 2" xfId="13081"/>
    <cellStyle name="Percent 3 4 5 2 2 2 2" xfId="22467"/>
    <cellStyle name="Percent 3 4 5 2 2 2 2 2" xfId="40751"/>
    <cellStyle name="Percent 3 4 5 2 2 2 3" xfId="31640"/>
    <cellStyle name="Percent 3 4 5 2 2 3" xfId="17927"/>
    <cellStyle name="Percent 3 4 5 2 2 3 2" xfId="36211"/>
    <cellStyle name="Percent 3 4 5 2 2 4" xfId="27100"/>
    <cellStyle name="Percent 3 4 5 2 3" xfId="10810"/>
    <cellStyle name="Percent 3 4 5 2 3 2" xfId="20196"/>
    <cellStyle name="Percent 3 4 5 2 3 2 2" xfId="38480"/>
    <cellStyle name="Percent 3 4 5 2 3 3" xfId="29369"/>
    <cellStyle name="Percent 3 4 5 2 4" xfId="15657"/>
    <cellStyle name="Percent 3 4 5 2 4 2" xfId="33941"/>
    <cellStyle name="Percent 3 4 5 2 5" xfId="24831"/>
    <cellStyle name="Percent 3 4 6" xfId="852"/>
    <cellStyle name="Percent 3 4 6 2" xfId="6172"/>
    <cellStyle name="Percent 3 4 6 2 2" xfId="8539"/>
    <cellStyle name="Percent 3 4 6 2 2 2" xfId="13082"/>
    <cellStyle name="Percent 3 4 6 2 2 2 2" xfId="22468"/>
    <cellStyle name="Percent 3 4 6 2 2 2 2 2" xfId="40752"/>
    <cellStyle name="Percent 3 4 6 2 2 2 3" xfId="31641"/>
    <cellStyle name="Percent 3 4 6 2 2 3" xfId="17928"/>
    <cellStyle name="Percent 3 4 6 2 2 3 2" xfId="36212"/>
    <cellStyle name="Percent 3 4 6 2 2 4" xfId="27101"/>
    <cellStyle name="Percent 3 4 6 2 3" xfId="10811"/>
    <cellStyle name="Percent 3 4 6 2 3 2" xfId="20197"/>
    <cellStyle name="Percent 3 4 6 2 3 2 2" xfId="38481"/>
    <cellStyle name="Percent 3 4 6 2 3 3" xfId="29370"/>
    <cellStyle name="Percent 3 4 6 2 4" xfId="15658"/>
    <cellStyle name="Percent 3 4 6 2 4 2" xfId="33942"/>
    <cellStyle name="Percent 3 4 6 2 5" xfId="24832"/>
    <cellStyle name="Percent 3 4 7" xfId="991"/>
    <cellStyle name="Percent 3 4 7 2" xfId="6173"/>
    <cellStyle name="Percent 3 4 7 2 2" xfId="8540"/>
    <cellStyle name="Percent 3 4 7 2 2 2" xfId="13083"/>
    <cellStyle name="Percent 3 4 7 2 2 2 2" xfId="22469"/>
    <cellStyle name="Percent 3 4 7 2 2 2 2 2" xfId="40753"/>
    <cellStyle name="Percent 3 4 7 2 2 2 3" xfId="31642"/>
    <cellStyle name="Percent 3 4 7 2 2 3" xfId="17929"/>
    <cellStyle name="Percent 3 4 7 2 2 3 2" xfId="36213"/>
    <cellStyle name="Percent 3 4 7 2 2 4" xfId="27102"/>
    <cellStyle name="Percent 3 4 7 2 3" xfId="10812"/>
    <cellStyle name="Percent 3 4 7 2 3 2" xfId="20198"/>
    <cellStyle name="Percent 3 4 7 2 3 2 2" xfId="38482"/>
    <cellStyle name="Percent 3 4 7 2 3 3" xfId="29371"/>
    <cellStyle name="Percent 3 4 7 2 4" xfId="15659"/>
    <cellStyle name="Percent 3 4 7 2 4 2" xfId="33943"/>
    <cellStyle name="Percent 3 4 7 2 5" xfId="24833"/>
    <cellStyle name="Percent 3 4 8" xfId="1058"/>
    <cellStyle name="Percent 3 4 8 2" xfId="6174"/>
    <cellStyle name="Percent 3 4 8 2 2" xfId="8541"/>
    <cellStyle name="Percent 3 4 8 2 2 2" xfId="13084"/>
    <cellStyle name="Percent 3 4 8 2 2 2 2" xfId="22470"/>
    <cellStyle name="Percent 3 4 8 2 2 2 2 2" xfId="40754"/>
    <cellStyle name="Percent 3 4 8 2 2 2 3" xfId="31643"/>
    <cellStyle name="Percent 3 4 8 2 2 3" xfId="17930"/>
    <cellStyle name="Percent 3 4 8 2 2 3 2" xfId="36214"/>
    <cellStyle name="Percent 3 4 8 2 2 4" xfId="27103"/>
    <cellStyle name="Percent 3 4 8 2 3" xfId="10813"/>
    <cellStyle name="Percent 3 4 8 2 3 2" xfId="20199"/>
    <cellStyle name="Percent 3 4 8 2 3 2 2" xfId="38483"/>
    <cellStyle name="Percent 3 4 8 2 3 3" xfId="29372"/>
    <cellStyle name="Percent 3 4 8 2 4" xfId="15660"/>
    <cellStyle name="Percent 3 4 8 2 4 2" xfId="33944"/>
    <cellStyle name="Percent 3 4 8 2 5" xfId="24834"/>
    <cellStyle name="Percent 3 4 9" xfId="1132"/>
    <cellStyle name="Percent 3 4 9 2" xfId="6175"/>
    <cellStyle name="Percent 3 4 9 2 2" xfId="8542"/>
    <cellStyle name="Percent 3 4 9 2 2 2" xfId="13085"/>
    <cellStyle name="Percent 3 4 9 2 2 2 2" xfId="22471"/>
    <cellStyle name="Percent 3 4 9 2 2 2 2 2" xfId="40755"/>
    <cellStyle name="Percent 3 4 9 2 2 2 3" xfId="31644"/>
    <cellStyle name="Percent 3 4 9 2 2 3" xfId="17931"/>
    <cellStyle name="Percent 3 4 9 2 2 3 2" xfId="36215"/>
    <cellStyle name="Percent 3 4 9 2 2 4" xfId="27104"/>
    <cellStyle name="Percent 3 4 9 2 3" xfId="10814"/>
    <cellStyle name="Percent 3 4 9 2 3 2" xfId="20200"/>
    <cellStyle name="Percent 3 4 9 2 3 2 2" xfId="38484"/>
    <cellStyle name="Percent 3 4 9 2 3 3" xfId="29373"/>
    <cellStyle name="Percent 3 4 9 2 4" xfId="15661"/>
    <cellStyle name="Percent 3 4 9 2 4 2" xfId="33945"/>
    <cellStyle name="Percent 3 4 9 2 5" xfId="24835"/>
    <cellStyle name="Percent 3 5" xfId="388"/>
    <cellStyle name="Percent 3 5 10" xfId="1206"/>
    <cellStyle name="Percent 3 5 10 2" xfId="6177"/>
    <cellStyle name="Percent 3 5 10 2 2" xfId="8544"/>
    <cellStyle name="Percent 3 5 10 2 2 2" xfId="13087"/>
    <cellStyle name="Percent 3 5 10 2 2 2 2" xfId="22473"/>
    <cellStyle name="Percent 3 5 10 2 2 2 2 2" xfId="40757"/>
    <cellStyle name="Percent 3 5 10 2 2 2 3" xfId="31646"/>
    <cellStyle name="Percent 3 5 10 2 2 3" xfId="17933"/>
    <cellStyle name="Percent 3 5 10 2 2 3 2" xfId="36217"/>
    <cellStyle name="Percent 3 5 10 2 2 4" xfId="27106"/>
    <cellStyle name="Percent 3 5 10 2 3" xfId="10816"/>
    <cellStyle name="Percent 3 5 10 2 3 2" xfId="20202"/>
    <cellStyle name="Percent 3 5 10 2 3 2 2" xfId="38486"/>
    <cellStyle name="Percent 3 5 10 2 3 3" xfId="29375"/>
    <cellStyle name="Percent 3 5 10 2 4" xfId="15663"/>
    <cellStyle name="Percent 3 5 10 2 4 2" xfId="33947"/>
    <cellStyle name="Percent 3 5 10 2 5" xfId="24837"/>
    <cellStyle name="Percent 3 5 11" xfId="1585"/>
    <cellStyle name="Percent 3 5 11 2" xfId="6178"/>
    <cellStyle name="Percent 3 5 11 2 2" xfId="8545"/>
    <cellStyle name="Percent 3 5 11 2 2 2" xfId="13088"/>
    <cellStyle name="Percent 3 5 11 2 2 2 2" xfId="22474"/>
    <cellStyle name="Percent 3 5 11 2 2 2 2 2" xfId="40758"/>
    <cellStyle name="Percent 3 5 11 2 2 2 3" xfId="31647"/>
    <cellStyle name="Percent 3 5 11 2 2 3" xfId="17934"/>
    <cellStyle name="Percent 3 5 11 2 2 3 2" xfId="36218"/>
    <cellStyle name="Percent 3 5 11 2 2 4" xfId="27107"/>
    <cellStyle name="Percent 3 5 11 2 3" xfId="10817"/>
    <cellStyle name="Percent 3 5 11 2 3 2" xfId="20203"/>
    <cellStyle name="Percent 3 5 11 2 3 2 2" xfId="38487"/>
    <cellStyle name="Percent 3 5 11 2 3 3" xfId="29376"/>
    <cellStyle name="Percent 3 5 11 2 4" xfId="15664"/>
    <cellStyle name="Percent 3 5 11 2 4 2" xfId="33948"/>
    <cellStyle name="Percent 3 5 11 2 5" xfId="24838"/>
    <cellStyle name="Percent 3 5 12" xfId="2054"/>
    <cellStyle name="Percent 3 5 12 2" xfId="6179"/>
    <cellStyle name="Percent 3 5 12 2 2" xfId="8546"/>
    <cellStyle name="Percent 3 5 12 2 2 2" xfId="13089"/>
    <cellStyle name="Percent 3 5 12 2 2 2 2" xfId="22475"/>
    <cellStyle name="Percent 3 5 12 2 2 2 2 2" xfId="40759"/>
    <cellStyle name="Percent 3 5 12 2 2 2 3" xfId="31648"/>
    <cellStyle name="Percent 3 5 12 2 2 3" xfId="17935"/>
    <cellStyle name="Percent 3 5 12 2 2 3 2" xfId="36219"/>
    <cellStyle name="Percent 3 5 12 2 2 4" xfId="27108"/>
    <cellStyle name="Percent 3 5 12 2 3" xfId="10818"/>
    <cellStyle name="Percent 3 5 12 2 3 2" xfId="20204"/>
    <cellStyle name="Percent 3 5 12 2 3 2 2" xfId="38488"/>
    <cellStyle name="Percent 3 5 12 2 3 3" xfId="29377"/>
    <cellStyle name="Percent 3 5 12 2 4" xfId="15665"/>
    <cellStyle name="Percent 3 5 12 2 4 2" xfId="33949"/>
    <cellStyle name="Percent 3 5 12 2 5" xfId="24839"/>
    <cellStyle name="Percent 3 5 13" xfId="1872"/>
    <cellStyle name="Percent 3 5 13 2" xfId="6180"/>
    <cellStyle name="Percent 3 5 13 2 2" xfId="8547"/>
    <cellStyle name="Percent 3 5 13 2 2 2" xfId="13090"/>
    <cellStyle name="Percent 3 5 13 2 2 2 2" xfId="22476"/>
    <cellStyle name="Percent 3 5 13 2 2 2 2 2" xfId="40760"/>
    <cellStyle name="Percent 3 5 13 2 2 2 3" xfId="31649"/>
    <cellStyle name="Percent 3 5 13 2 2 3" xfId="17936"/>
    <cellStyle name="Percent 3 5 13 2 2 3 2" xfId="36220"/>
    <cellStyle name="Percent 3 5 13 2 2 4" xfId="27109"/>
    <cellStyle name="Percent 3 5 13 2 3" xfId="10819"/>
    <cellStyle name="Percent 3 5 13 2 3 2" xfId="20205"/>
    <cellStyle name="Percent 3 5 13 2 3 2 2" xfId="38489"/>
    <cellStyle name="Percent 3 5 13 2 3 3" xfId="29378"/>
    <cellStyle name="Percent 3 5 13 2 4" xfId="15666"/>
    <cellStyle name="Percent 3 5 13 2 4 2" xfId="33950"/>
    <cellStyle name="Percent 3 5 13 2 5" xfId="24840"/>
    <cellStyle name="Percent 3 5 14" xfId="1731"/>
    <cellStyle name="Percent 3 5 14 2" xfId="6181"/>
    <cellStyle name="Percent 3 5 14 2 2" xfId="8548"/>
    <cellStyle name="Percent 3 5 14 2 2 2" xfId="13091"/>
    <cellStyle name="Percent 3 5 14 2 2 2 2" xfId="22477"/>
    <cellStyle name="Percent 3 5 14 2 2 2 2 2" xfId="40761"/>
    <cellStyle name="Percent 3 5 14 2 2 2 3" xfId="31650"/>
    <cellStyle name="Percent 3 5 14 2 2 3" xfId="17937"/>
    <cellStyle name="Percent 3 5 14 2 2 3 2" xfId="36221"/>
    <cellStyle name="Percent 3 5 14 2 2 4" xfId="27110"/>
    <cellStyle name="Percent 3 5 14 2 3" xfId="10820"/>
    <cellStyle name="Percent 3 5 14 2 3 2" xfId="20206"/>
    <cellStyle name="Percent 3 5 14 2 3 2 2" xfId="38490"/>
    <cellStyle name="Percent 3 5 14 2 3 3" xfId="29379"/>
    <cellStyle name="Percent 3 5 14 2 4" xfId="15667"/>
    <cellStyle name="Percent 3 5 14 2 4 2" xfId="33951"/>
    <cellStyle name="Percent 3 5 14 2 5" xfId="24841"/>
    <cellStyle name="Percent 3 5 15" xfId="2133"/>
    <cellStyle name="Percent 3 5 15 2" xfId="6182"/>
    <cellStyle name="Percent 3 5 15 2 2" xfId="8549"/>
    <cellStyle name="Percent 3 5 15 2 2 2" xfId="13092"/>
    <cellStyle name="Percent 3 5 15 2 2 2 2" xfId="22478"/>
    <cellStyle name="Percent 3 5 15 2 2 2 2 2" xfId="40762"/>
    <cellStyle name="Percent 3 5 15 2 2 2 3" xfId="31651"/>
    <cellStyle name="Percent 3 5 15 2 2 3" xfId="17938"/>
    <cellStyle name="Percent 3 5 15 2 2 3 2" xfId="36222"/>
    <cellStyle name="Percent 3 5 15 2 2 4" xfId="27111"/>
    <cellStyle name="Percent 3 5 15 2 3" xfId="10821"/>
    <cellStyle name="Percent 3 5 15 2 3 2" xfId="20207"/>
    <cellStyle name="Percent 3 5 15 2 3 2 2" xfId="38491"/>
    <cellStyle name="Percent 3 5 15 2 3 3" xfId="29380"/>
    <cellStyle name="Percent 3 5 15 2 4" xfId="15668"/>
    <cellStyle name="Percent 3 5 15 2 4 2" xfId="33952"/>
    <cellStyle name="Percent 3 5 15 2 5" xfId="24842"/>
    <cellStyle name="Percent 3 5 16" xfId="1765"/>
    <cellStyle name="Percent 3 5 16 2" xfId="6183"/>
    <cellStyle name="Percent 3 5 16 2 2" xfId="8550"/>
    <cellStyle name="Percent 3 5 16 2 2 2" xfId="13093"/>
    <cellStyle name="Percent 3 5 16 2 2 2 2" xfId="22479"/>
    <cellStyle name="Percent 3 5 16 2 2 2 2 2" xfId="40763"/>
    <cellStyle name="Percent 3 5 16 2 2 2 3" xfId="31652"/>
    <cellStyle name="Percent 3 5 16 2 2 3" xfId="17939"/>
    <cellStyle name="Percent 3 5 16 2 2 3 2" xfId="36223"/>
    <cellStyle name="Percent 3 5 16 2 2 4" xfId="27112"/>
    <cellStyle name="Percent 3 5 16 2 3" xfId="10822"/>
    <cellStyle name="Percent 3 5 16 2 3 2" xfId="20208"/>
    <cellStyle name="Percent 3 5 16 2 3 2 2" xfId="38492"/>
    <cellStyle name="Percent 3 5 16 2 3 3" xfId="29381"/>
    <cellStyle name="Percent 3 5 16 2 4" xfId="15669"/>
    <cellStyle name="Percent 3 5 16 2 4 2" xfId="33953"/>
    <cellStyle name="Percent 3 5 16 2 5" xfId="24843"/>
    <cellStyle name="Percent 3 5 17" xfId="2224"/>
    <cellStyle name="Percent 3 5 17 2" xfId="6184"/>
    <cellStyle name="Percent 3 5 17 2 2" xfId="8551"/>
    <cellStyle name="Percent 3 5 17 2 2 2" xfId="13094"/>
    <cellStyle name="Percent 3 5 17 2 2 2 2" xfId="22480"/>
    <cellStyle name="Percent 3 5 17 2 2 2 2 2" xfId="40764"/>
    <cellStyle name="Percent 3 5 17 2 2 2 3" xfId="31653"/>
    <cellStyle name="Percent 3 5 17 2 2 3" xfId="17940"/>
    <cellStyle name="Percent 3 5 17 2 2 3 2" xfId="36224"/>
    <cellStyle name="Percent 3 5 17 2 2 4" xfId="27113"/>
    <cellStyle name="Percent 3 5 17 2 3" xfId="10823"/>
    <cellStyle name="Percent 3 5 17 2 3 2" xfId="20209"/>
    <cellStyle name="Percent 3 5 17 2 3 2 2" xfId="38493"/>
    <cellStyle name="Percent 3 5 17 2 3 3" xfId="29382"/>
    <cellStyle name="Percent 3 5 17 2 4" xfId="15670"/>
    <cellStyle name="Percent 3 5 17 2 4 2" xfId="33954"/>
    <cellStyle name="Percent 3 5 17 2 5" xfId="24844"/>
    <cellStyle name="Percent 3 5 18" xfId="2346"/>
    <cellStyle name="Percent 3 5 18 2" xfId="6185"/>
    <cellStyle name="Percent 3 5 18 2 2" xfId="8552"/>
    <cellStyle name="Percent 3 5 18 2 2 2" xfId="13095"/>
    <cellStyle name="Percent 3 5 18 2 2 2 2" xfId="22481"/>
    <cellStyle name="Percent 3 5 18 2 2 2 2 2" xfId="40765"/>
    <cellStyle name="Percent 3 5 18 2 2 2 3" xfId="31654"/>
    <cellStyle name="Percent 3 5 18 2 2 3" xfId="17941"/>
    <cellStyle name="Percent 3 5 18 2 2 3 2" xfId="36225"/>
    <cellStyle name="Percent 3 5 18 2 2 4" xfId="27114"/>
    <cellStyle name="Percent 3 5 18 2 3" xfId="10824"/>
    <cellStyle name="Percent 3 5 18 2 3 2" xfId="20210"/>
    <cellStyle name="Percent 3 5 18 2 3 2 2" xfId="38494"/>
    <cellStyle name="Percent 3 5 18 2 3 3" xfId="29383"/>
    <cellStyle name="Percent 3 5 18 2 4" xfId="15671"/>
    <cellStyle name="Percent 3 5 18 2 4 2" xfId="33955"/>
    <cellStyle name="Percent 3 5 18 2 5" xfId="24845"/>
    <cellStyle name="Percent 3 5 19" xfId="2674"/>
    <cellStyle name="Percent 3 5 19 2" xfId="6186"/>
    <cellStyle name="Percent 3 5 19 2 2" xfId="8553"/>
    <cellStyle name="Percent 3 5 19 2 2 2" xfId="13096"/>
    <cellStyle name="Percent 3 5 19 2 2 2 2" xfId="22482"/>
    <cellStyle name="Percent 3 5 19 2 2 2 2 2" xfId="40766"/>
    <cellStyle name="Percent 3 5 19 2 2 2 3" xfId="31655"/>
    <cellStyle name="Percent 3 5 19 2 2 3" xfId="17942"/>
    <cellStyle name="Percent 3 5 19 2 2 3 2" xfId="36226"/>
    <cellStyle name="Percent 3 5 19 2 2 4" xfId="27115"/>
    <cellStyle name="Percent 3 5 19 2 3" xfId="10825"/>
    <cellStyle name="Percent 3 5 19 2 3 2" xfId="20211"/>
    <cellStyle name="Percent 3 5 19 2 3 2 2" xfId="38495"/>
    <cellStyle name="Percent 3 5 19 2 3 3" xfId="29384"/>
    <cellStyle name="Percent 3 5 19 2 4" xfId="15672"/>
    <cellStyle name="Percent 3 5 19 2 4 2" xfId="33956"/>
    <cellStyle name="Percent 3 5 19 2 5" xfId="24846"/>
    <cellStyle name="Percent 3 5 2" xfId="602"/>
    <cellStyle name="Percent 3 5 2 2" xfId="6187"/>
    <cellStyle name="Percent 3 5 2 2 2" xfId="8554"/>
    <cellStyle name="Percent 3 5 2 2 2 2" xfId="13097"/>
    <cellStyle name="Percent 3 5 2 2 2 2 2" xfId="22483"/>
    <cellStyle name="Percent 3 5 2 2 2 2 2 2" xfId="40767"/>
    <cellStyle name="Percent 3 5 2 2 2 2 3" xfId="31656"/>
    <cellStyle name="Percent 3 5 2 2 2 3" xfId="17943"/>
    <cellStyle name="Percent 3 5 2 2 2 3 2" xfId="36227"/>
    <cellStyle name="Percent 3 5 2 2 2 4" xfId="27116"/>
    <cellStyle name="Percent 3 5 2 2 3" xfId="10826"/>
    <cellStyle name="Percent 3 5 2 2 3 2" xfId="20212"/>
    <cellStyle name="Percent 3 5 2 2 3 2 2" xfId="38496"/>
    <cellStyle name="Percent 3 5 2 2 3 3" xfId="29385"/>
    <cellStyle name="Percent 3 5 2 2 4" xfId="15673"/>
    <cellStyle name="Percent 3 5 2 2 4 2" xfId="33957"/>
    <cellStyle name="Percent 3 5 2 2 5" xfId="24847"/>
    <cellStyle name="Percent 3 5 20" xfId="2926"/>
    <cellStyle name="Percent 3 5 20 2" xfId="6188"/>
    <cellStyle name="Percent 3 5 20 2 2" xfId="8555"/>
    <cellStyle name="Percent 3 5 20 2 2 2" xfId="13098"/>
    <cellStyle name="Percent 3 5 20 2 2 2 2" xfId="22484"/>
    <cellStyle name="Percent 3 5 20 2 2 2 2 2" xfId="40768"/>
    <cellStyle name="Percent 3 5 20 2 2 2 3" xfId="31657"/>
    <cellStyle name="Percent 3 5 20 2 2 3" xfId="17944"/>
    <cellStyle name="Percent 3 5 20 2 2 3 2" xfId="36228"/>
    <cellStyle name="Percent 3 5 20 2 2 4" xfId="27117"/>
    <cellStyle name="Percent 3 5 20 2 3" xfId="10827"/>
    <cellStyle name="Percent 3 5 20 2 3 2" xfId="20213"/>
    <cellStyle name="Percent 3 5 20 2 3 2 2" xfId="38497"/>
    <cellStyle name="Percent 3 5 20 2 3 3" xfId="29386"/>
    <cellStyle name="Percent 3 5 20 2 4" xfId="15674"/>
    <cellStyle name="Percent 3 5 20 2 4 2" xfId="33958"/>
    <cellStyle name="Percent 3 5 20 2 5" xfId="24848"/>
    <cellStyle name="Percent 3 5 21" xfId="2535"/>
    <cellStyle name="Percent 3 5 21 2" xfId="6189"/>
    <cellStyle name="Percent 3 5 21 2 2" xfId="8556"/>
    <cellStyle name="Percent 3 5 21 2 2 2" xfId="13099"/>
    <cellStyle name="Percent 3 5 21 2 2 2 2" xfId="22485"/>
    <cellStyle name="Percent 3 5 21 2 2 2 2 2" xfId="40769"/>
    <cellStyle name="Percent 3 5 21 2 2 2 3" xfId="31658"/>
    <cellStyle name="Percent 3 5 21 2 2 3" xfId="17945"/>
    <cellStyle name="Percent 3 5 21 2 2 3 2" xfId="36229"/>
    <cellStyle name="Percent 3 5 21 2 2 4" xfId="27118"/>
    <cellStyle name="Percent 3 5 21 2 3" xfId="10828"/>
    <cellStyle name="Percent 3 5 21 2 3 2" xfId="20214"/>
    <cellStyle name="Percent 3 5 21 2 3 2 2" xfId="38498"/>
    <cellStyle name="Percent 3 5 21 2 3 3" xfId="29387"/>
    <cellStyle name="Percent 3 5 21 2 4" xfId="15675"/>
    <cellStyle name="Percent 3 5 21 2 4 2" xfId="33959"/>
    <cellStyle name="Percent 3 5 21 2 5" xfId="24849"/>
    <cellStyle name="Percent 3 5 22" xfId="2887"/>
    <cellStyle name="Percent 3 5 22 2" xfId="6190"/>
    <cellStyle name="Percent 3 5 22 2 2" xfId="8557"/>
    <cellStyle name="Percent 3 5 22 2 2 2" xfId="13100"/>
    <cellStyle name="Percent 3 5 22 2 2 2 2" xfId="22486"/>
    <cellStyle name="Percent 3 5 22 2 2 2 2 2" xfId="40770"/>
    <cellStyle name="Percent 3 5 22 2 2 2 3" xfId="31659"/>
    <cellStyle name="Percent 3 5 22 2 2 3" xfId="17946"/>
    <cellStyle name="Percent 3 5 22 2 2 3 2" xfId="36230"/>
    <cellStyle name="Percent 3 5 22 2 2 4" xfId="27119"/>
    <cellStyle name="Percent 3 5 22 2 3" xfId="10829"/>
    <cellStyle name="Percent 3 5 22 2 3 2" xfId="20215"/>
    <cellStyle name="Percent 3 5 22 2 3 2 2" xfId="38499"/>
    <cellStyle name="Percent 3 5 22 2 3 3" xfId="29388"/>
    <cellStyle name="Percent 3 5 22 2 4" xfId="15676"/>
    <cellStyle name="Percent 3 5 22 2 4 2" xfId="33960"/>
    <cellStyle name="Percent 3 5 22 2 5" xfId="24850"/>
    <cellStyle name="Percent 3 5 23" xfId="3025"/>
    <cellStyle name="Percent 3 5 23 2" xfId="6191"/>
    <cellStyle name="Percent 3 5 23 2 2" xfId="8558"/>
    <cellStyle name="Percent 3 5 23 2 2 2" xfId="13101"/>
    <cellStyle name="Percent 3 5 23 2 2 2 2" xfId="22487"/>
    <cellStyle name="Percent 3 5 23 2 2 2 2 2" xfId="40771"/>
    <cellStyle name="Percent 3 5 23 2 2 2 3" xfId="31660"/>
    <cellStyle name="Percent 3 5 23 2 2 3" xfId="17947"/>
    <cellStyle name="Percent 3 5 23 2 2 3 2" xfId="36231"/>
    <cellStyle name="Percent 3 5 23 2 2 4" xfId="27120"/>
    <cellStyle name="Percent 3 5 23 2 3" xfId="10830"/>
    <cellStyle name="Percent 3 5 23 2 3 2" xfId="20216"/>
    <cellStyle name="Percent 3 5 23 2 3 2 2" xfId="38500"/>
    <cellStyle name="Percent 3 5 23 2 3 3" xfId="29389"/>
    <cellStyle name="Percent 3 5 23 2 4" xfId="15677"/>
    <cellStyle name="Percent 3 5 23 2 4 2" xfId="33961"/>
    <cellStyle name="Percent 3 5 23 2 5" xfId="24851"/>
    <cellStyle name="Percent 3 5 24" xfId="2963"/>
    <cellStyle name="Percent 3 5 24 2" xfId="6192"/>
    <cellStyle name="Percent 3 5 24 2 2" xfId="8559"/>
    <cellStyle name="Percent 3 5 24 2 2 2" xfId="13102"/>
    <cellStyle name="Percent 3 5 24 2 2 2 2" xfId="22488"/>
    <cellStyle name="Percent 3 5 24 2 2 2 2 2" xfId="40772"/>
    <cellStyle name="Percent 3 5 24 2 2 2 3" xfId="31661"/>
    <cellStyle name="Percent 3 5 24 2 2 3" xfId="17948"/>
    <cellStyle name="Percent 3 5 24 2 2 3 2" xfId="36232"/>
    <cellStyle name="Percent 3 5 24 2 2 4" xfId="27121"/>
    <cellStyle name="Percent 3 5 24 2 3" xfId="10831"/>
    <cellStyle name="Percent 3 5 24 2 3 2" xfId="20217"/>
    <cellStyle name="Percent 3 5 24 2 3 2 2" xfId="38501"/>
    <cellStyle name="Percent 3 5 24 2 3 3" xfId="29390"/>
    <cellStyle name="Percent 3 5 24 2 4" xfId="15678"/>
    <cellStyle name="Percent 3 5 24 2 4 2" xfId="33962"/>
    <cellStyle name="Percent 3 5 24 2 5" xfId="24852"/>
    <cellStyle name="Percent 3 5 25" xfId="3125"/>
    <cellStyle name="Percent 3 5 25 2" xfId="6193"/>
    <cellStyle name="Percent 3 5 25 2 2" xfId="8560"/>
    <cellStyle name="Percent 3 5 25 2 2 2" xfId="13103"/>
    <cellStyle name="Percent 3 5 25 2 2 2 2" xfId="22489"/>
    <cellStyle name="Percent 3 5 25 2 2 2 2 2" xfId="40773"/>
    <cellStyle name="Percent 3 5 25 2 2 2 3" xfId="31662"/>
    <cellStyle name="Percent 3 5 25 2 2 3" xfId="17949"/>
    <cellStyle name="Percent 3 5 25 2 2 3 2" xfId="36233"/>
    <cellStyle name="Percent 3 5 25 2 2 4" xfId="27122"/>
    <cellStyle name="Percent 3 5 25 2 3" xfId="10832"/>
    <cellStyle name="Percent 3 5 25 2 3 2" xfId="20218"/>
    <cellStyle name="Percent 3 5 25 2 3 2 2" xfId="38502"/>
    <cellStyle name="Percent 3 5 25 2 3 3" xfId="29391"/>
    <cellStyle name="Percent 3 5 25 2 4" xfId="15679"/>
    <cellStyle name="Percent 3 5 25 2 4 2" xfId="33963"/>
    <cellStyle name="Percent 3 5 25 2 5" xfId="24853"/>
    <cellStyle name="Percent 3 5 26" xfId="2973"/>
    <cellStyle name="Percent 3 5 26 2" xfId="6194"/>
    <cellStyle name="Percent 3 5 26 2 2" xfId="8561"/>
    <cellStyle name="Percent 3 5 26 2 2 2" xfId="13104"/>
    <cellStyle name="Percent 3 5 26 2 2 2 2" xfId="22490"/>
    <cellStyle name="Percent 3 5 26 2 2 2 2 2" xfId="40774"/>
    <cellStyle name="Percent 3 5 26 2 2 2 3" xfId="31663"/>
    <cellStyle name="Percent 3 5 26 2 2 3" xfId="17950"/>
    <cellStyle name="Percent 3 5 26 2 2 3 2" xfId="36234"/>
    <cellStyle name="Percent 3 5 26 2 2 4" xfId="27123"/>
    <cellStyle name="Percent 3 5 26 2 3" xfId="10833"/>
    <cellStyle name="Percent 3 5 26 2 3 2" xfId="20219"/>
    <cellStyle name="Percent 3 5 26 2 3 2 2" xfId="38503"/>
    <cellStyle name="Percent 3 5 26 2 3 3" xfId="29392"/>
    <cellStyle name="Percent 3 5 26 2 4" xfId="15680"/>
    <cellStyle name="Percent 3 5 26 2 4 2" xfId="33964"/>
    <cellStyle name="Percent 3 5 26 2 5" xfId="24854"/>
    <cellStyle name="Percent 3 5 27" xfId="2969"/>
    <cellStyle name="Percent 3 5 27 2" xfId="6195"/>
    <cellStyle name="Percent 3 5 27 2 2" xfId="8562"/>
    <cellStyle name="Percent 3 5 27 2 2 2" xfId="13105"/>
    <cellStyle name="Percent 3 5 27 2 2 2 2" xfId="22491"/>
    <cellStyle name="Percent 3 5 27 2 2 2 2 2" xfId="40775"/>
    <cellStyle name="Percent 3 5 27 2 2 2 3" xfId="31664"/>
    <cellStyle name="Percent 3 5 27 2 2 3" xfId="17951"/>
    <cellStyle name="Percent 3 5 27 2 2 3 2" xfId="36235"/>
    <cellStyle name="Percent 3 5 27 2 2 4" xfId="27124"/>
    <cellStyle name="Percent 3 5 27 2 3" xfId="10834"/>
    <cellStyle name="Percent 3 5 27 2 3 2" xfId="20220"/>
    <cellStyle name="Percent 3 5 27 2 3 2 2" xfId="38504"/>
    <cellStyle name="Percent 3 5 27 2 3 3" xfId="29393"/>
    <cellStyle name="Percent 3 5 27 2 4" xfId="15681"/>
    <cellStyle name="Percent 3 5 27 2 4 2" xfId="33965"/>
    <cellStyle name="Percent 3 5 27 2 5" xfId="24855"/>
    <cellStyle name="Percent 3 5 28" xfId="2797"/>
    <cellStyle name="Percent 3 5 28 2" xfId="6196"/>
    <cellStyle name="Percent 3 5 28 2 2" xfId="8563"/>
    <cellStyle name="Percent 3 5 28 2 2 2" xfId="13106"/>
    <cellStyle name="Percent 3 5 28 2 2 2 2" xfId="22492"/>
    <cellStyle name="Percent 3 5 28 2 2 2 2 2" xfId="40776"/>
    <cellStyle name="Percent 3 5 28 2 2 2 3" xfId="31665"/>
    <cellStyle name="Percent 3 5 28 2 2 3" xfId="17952"/>
    <cellStyle name="Percent 3 5 28 2 2 3 2" xfId="36236"/>
    <cellStyle name="Percent 3 5 28 2 2 4" xfId="27125"/>
    <cellStyle name="Percent 3 5 28 2 3" xfId="10835"/>
    <cellStyle name="Percent 3 5 28 2 3 2" xfId="20221"/>
    <cellStyle name="Percent 3 5 28 2 3 2 2" xfId="38505"/>
    <cellStyle name="Percent 3 5 28 2 3 3" xfId="29394"/>
    <cellStyle name="Percent 3 5 28 2 4" xfId="15682"/>
    <cellStyle name="Percent 3 5 28 2 4 2" xfId="33966"/>
    <cellStyle name="Percent 3 5 28 2 5" xfId="24856"/>
    <cellStyle name="Percent 3 5 29" xfId="3321"/>
    <cellStyle name="Percent 3 5 29 2" xfId="6197"/>
    <cellStyle name="Percent 3 5 29 2 2" xfId="8564"/>
    <cellStyle name="Percent 3 5 29 2 2 2" xfId="13107"/>
    <cellStyle name="Percent 3 5 29 2 2 2 2" xfId="22493"/>
    <cellStyle name="Percent 3 5 29 2 2 2 2 2" xfId="40777"/>
    <cellStyle name="Percent 3 5 29 2 2 2 3" xfId="31666"/>
    <cellStyle name="Percent 3 5 29 2 2 3" xfId="17953"/>
    <cellStyle name="Percent 3 5 29 2 2 3 2" xfId="36237"/>
    <cellStyle name="Percent 3 5 29 2 2 4" xfId="27126"/>
    <cellStyle name="Percent 3 5 29 2 3" xfId="10836"/>
    <cellStyle name="Percent 3 5 29 2 3 2" xfId="20222"/>
    <cellStyle name="Percent 3 5 29 2 3 2 2" xfId="38506"/>
    <cellStyle name="Percent 3 5 29 2 3 3" xfId="29395"/>
    <cellStyle name="Percent 3 5 29 2 4" xfId="15683"/>
    <cellStyle name="Percent 3 5 29 2 4 2" xfId="33967"/>
    <cellStyle name="Percent 3 5 29 2 5" xfId="24857"/>
    <cellStyle name="Percent 3 5 3" xfId="692"/>
    <cellStyle name="Percent 3 5 3 2" xfId="6198"/>
    <cellStyle name="Percent 3 5 3 2 2" xfId="8565"/>
    <cellStyle name="Percent 3 5 3 2 2 2" xfId="13108"/>
    <cellStyle name="Percent 3 5 3 2 2 2 2" xfId="22494"/>
    <cellStyle name="Percent 3 5 3 2 2 2 2 2" xfId="40778"/>
    <cellStyle name="Percent 3 5 3 2 2 2 3" xfId="31667"/>
    <cellStyle name="Percent 3 5 3 2 2 3" xfId="17954"/>
    <cellStyle name="Percent 3 5 3 2 2 3 2" xfId="36238"/>
    <cellStyle name="Percent 3 5 3 2 2 4" xfId="27127"/>
    <cellStyle name="Percent 3 5 3 2 3" xfId="10837"/>
    <cellStyle name="Percent 3 5 3 2 3 2" xfId="20223"/>
    <cellStyle name="Percent 3 5 3 2 3 2 2" xfId="38507"/>
    <cellStyle name="Percent 3 5 3 2 3 3" xfId="29396"/>
    <cellStyle name="Percent 3 5 3 2 4" xfId="15684"/>
    <cellStyle name="Percent 3 5 3 2 4 2" xfId="33968"/>
    <cellStyle name="Percent 3 5 3 2 5" xfId="24858"/>
    <cellStyle name="Percent 3 5 30" xfId="3675"/>
    <cellStyle name="Percent 3 5 30 2" xfId="6199"/>
    <cellStyle name="Percent 3 5 30 2 2" xfId="8566"/>
    <cellStyle name="Percent 3 5 30 2 2 2" xfId="13109"/>
    <cellStyle name="Percent 3 5 30 2 2 2 2" xfId="22495"/>
    <cellStyle name="Percent 3 5 30 2 2 2 2 2" xfId="40779"/>
    <cellStyle name="Percent 3 5 30 2 2 2 3" xfId="31668"/>
    <cellStyle name="Percent 3 5 30 2 2 3" xfId="17955"/>
    <cellStyle name="Percent 3 5 30 2 2 3 2" xfId="36239"/>
    <cellStyle name="Percent 3 5 30 2 2 4" xfId="27128"/>
    <cellStyle name="Percent 3 5 30 2 3" xfId="10838"/>
    <cellStyle name="Percent 3 5 30 2 3 2" xfId="20224"/>
    <cellStyle name="Percent 3 5 30 2 3 2 2" xfId="38508"/>
    <cellStyle name="Percent 3 5 30 2 3 3" xfId="29397"/>
    <cellStyle name="Percent 3 5 30 2 4" xfId="15685"/>
    <cellStyle name="Percent 3 5 30 2 4 2" xfId="33969"/>
    <cellStyle name="Percent 3 5 30 2 5" xfId="24859"/>
    <cellStyle name="Percent 3 5 31" xfId="3706"/>
    <cellStyle name="Percent 3 5 31 2" xfId="6200"/>
    <cellStyle name="Percent 3 5 31 2 2" xfId="8567"/>
    <cellStyle name="Percent 3 5 31 2 2 2" xfId="13110"/>
    <cellStyle name="Percent 3 5 31 2 2 2 2" xfId="22496"/>
    <cellStyle name="Percent 3 5 31 2 2 2 2 2" xfId="40780"/>
    <cellStyle name="Percent 3 5 31 2 2 2 3" xfId="31669"/>
    <cellStyle name="Percent 3 5 31 2 2 3" xfId="17956"/>
    <cellStyle name="Percent 3 5 31 2 2 3 2" xfId="36240"/>
    <cellStyle name="Percent 3 5 31 2 2 4" xfId="27129"/>
    <cellStyle name="Percent 3 5 31 2 3" xfId="10839"/>
    <cellStyle name="Percent 3 5 31 2 3 2" xfId="20225"/>
    <cellStyle name="Percent 3 5 31 2 3 2 2" xfId="38509"/>
    <cellStyle name="Percent 3 5 31 2 3 3" xfId="29398"/>
    <cellStyle name="Percent 3 5 31 2 4" xfId="15686"/>
    <cellStyle name="Percent 3 5 31 2 4 2" xfId="33970"/>
    <cellStyle name="Percent 3 5 31 2 5" xfId="24860"/>
    <cellStyle name="Percent 3 5 32" xfId="4510"/>
    <cellStyle name="Percent 3 5 32 2" xfId="6201"/>
    <cellStyle name="Percent 3 5 32 2 2" xfId="8568"/>
    <cellStyle name="Percent 3 5 32 2 2 2" xfId="13111"/>
    <cellStyle name="Percent 3 5 32 2 2 2 2" xfId="22497"/>
    <cellStyle name="Percent 3 5 32 2 2 2 2 2" xfId="40781"/>
    <cellStyle name="Percent 3 5 32 2 2 2 3" xfId="31670"/>
    <cellStyle name="Percent 3 5 32 2 2 3" xfId="17957"/>
    <cellStyle name="Percent 3 5 32 2 2 3 2" xfId="36241"/>
    <cellStyle name="Percent 3 5 32 2 2 4" xfId="27130"/>
    <cellStyle name="Percent 3 5 32 2 3" xfId="10840"/>
    <cellStyle name="Percent 3 5 32 2 3 2" xfId="20226"/>
    <cellStyle name="Percent 3 5 32 2 3 2 2" xfId="38510"/>
    <cellStyle name="Percent 3 5 32 2 3 3" xfId="29399"/>
    <cellStyle name="Percent 3 5 32 2 4" xfId="15687"/>
    <cellStyle name="Percent 3 5 32 2 4 2" xfId="33971"/>
    <cellStyle name="Percent 3 5 32 2 5" xfId="24861"/>
    <cellStyle name="Percent 3 5 33" xfId="6176"/>
    <cellStyle name="Percent 3 5 33 2" xfId="8543"/>
    <cellStyle name="Percent 3 5 33 2 2" xfId="13086"/>
    <cellStyle name="Percent 3 5 33 2 2 2" xfId="22472"/>
    <cellStyle name="Percent 3 5 33 2 2 2 2" xfId="40756"/>
    <cellStyle name="Percent 3 5 33 2 2 3" xfId="31645"/>
    <cellStyle name="Percent 3 5 33 2 3" xfId="17932"/>
    <cellStyle name="Percent 3 5 33 2 3 2" xfId="36216"/>
    <cellStyle name="Percent 3 5 33 2 4" xfId="27105"/>
    <cellStyle name="Percent 3 5 33 3" xfId="10815"/>
    <cellStyle name="Percent 3 5 33 3 2" xfId="20201"/>
    <cellStyle name="Percent 3 5 33 3 2 2" xfId="38485"/>
    <cellStyle name="Percent 3 5 33 3 3" xfId="29374"/>
    <cellStyle name="Percent 3 5 33 4" xfId="15662"/>
    <cellStyle name="Percent 3 5 33 4 2" xfId="33946"/>
    <cellStyle name="Percent 3 5 33 5" xfId="24836"/>
    <cellStyle name="Percent 3 5 4" xfId="769"/>
    <cellStyle name="Percent 3 5 4 2" xfId="6202"/>
    <cellStyle name="Percent 3 5 4 2 2" xfId="8569"/>
    <cellStyle name="Percent 3 5 4 2 2 2" xfId="13112"/>
    <cellStyle name="Percent 3 5 4 2 2 2 2" xfId="22498"/>
    <cellStyle name="Percent 3 5 4 2 2 2 2 2" xfId="40782"/>
    <cellStyle name="Percent 3 5 4 2 2 2 3" xfId="31671"/>
    <cellStyle name="Percent 3 5 4 2 2 3" xfId="17958"/>
    <cellStyle name="Percent 3 5 4 2 2 3 2" xfId="36242"/>
    <cellStyle name="Percent 3 5 4 2 2 4" xfId="27131"/>
    <cellStyle name="Percent 3 5 4 2 3" xfId="10841"/>
    <cellStyle name="Percent 3 5 4 2 3 2" xfId="20227"/>
    <cellStyle name="Percent 3 5 4 2 3 2 2" xfId="38511"/>
    <cellStyle name="Percent 3 5 4 2 3 3" xfId="29400"/>
    <cellStyle name="Percent 3 5 4 2 4" xfId="15688"/>
    <cellStyle name="Percent 3 5 4 2 4 2" xfId="33972"/>
    <cellStyle name="Percent 3 5 4 2 5" xfId="24862"/>
    <cellStyle name="Percent 3 5 5" xfId="811"/>
    <cellStyle name="Percent 3 5 5 2" xfId="6203"/>
    <cellStyle name="Percent 3 5 5 2 2" xfId="8570"/>
    <cellStyle name="Percent 3 5 5 2 2 2" xfId="13113"/>
    <cellStyle name="Percent 3 5 5 2 2 2 2" xfId="22499"/>
    <cellStyle name="Percent 3 5 5 2 2 2 2 2" xfId="40783"/>
    <cellStyle name="Percent 3 5 5 2 2 2 3" xfId="31672"/>
    <cellStyle name="Percent 3 5 5 2 2 3" xfId="17959"/>
    <cellStyle name="Percent 3 5 5 2 2 3 2" xfId="36243"/>
    <cellStyle name="Percent 3 5 5 2 2 4" xfId="27132"/>
    <cellStyle name="Percent 3 5 5 2 3" xfId="10842"/>
    <cellStyle name="Percent 3 5 5 2 3 2" xfId="20228"/>
    <cellStyle name="Percent 3 5 5 2 3 2 2" xfId="38512"/>
    <cellStyle name="Percent 3 5 5 2 3 3" xfId="29401"/>
    <cellStyle name="Percent 3 5 5 2 4" xfId="15689"/>
    <cellStyle name="Percent 3 5 5 2 4 2" xfId="33973"/>
    <cellStyle name="Percent 3 5 5 2 5" xfId="24863"/>
    <cellStyle name="Percent 3 5 6" xfId="853"/>
    <cellStyle name="Percent 3 5 6 2" xfId="6204"/>
    <cellStyle name="Percent 3 5 6 2 2" xfId="8571"/>
    <cellStyle name="Percent 3 5 6 2 2 2" xfId="13114"/>
    <cellStyle name="Percent 3 5 6 2 2 2 2" xfId="22500"/>
    <cellStyle name="Percent 3 5 6 2 2 2 2 2" xfId="40784"/>
    <cellStyle name="Percent 3 5 6 2 2 2 3" xfId="31673"/>
    <cellStyle name="Percent 3 5 6 2 2 3" xfId="17960"/>
    <cellStyle name="Percent 3 5 6 2 2 3 2" xfId="36244"/>
    <cellStyle name="Percent 3 5 6 2 2 4" xfId="27133"/>
    <cellStyle name="Percent 3 5 6 2 3" xfId="10843"/>
    <cellStyle name="Percent 3 5 6 2 3 2" xfId="20229"/>
    <cellStyle name="Percent 3 5 6 2 3 2 2" xfId="38513"/>
    <cellStyle name="Percent 3 5 6 2 3 3" xfId="29402"/>
    <cellStyle name="Percent 3 5 6 2 4" xfId="15690"/>
    <cellStyle name="Percent 3 5 6 2 4 2" xfId="33974"/>
    <cellStyle name="Percent 3 5 6 2 5" xfId="24864"/>
    <cellStyle name="Percent 3 5 7" xfId="992"/>
    <cellStyle name="Percent 3 5 7 2" xfId="6205"/>
    <cellStyle name="Percent 3 5 7 2 2" xfId="8572"/>
    <cellStyle name="Percent 3 5 7 2 2 2" xfId="13115"/>
    <cellStyle name="Percent 3 5 7 2 2 2 2" xfId="22501"/>
    <cellStyle name="Percent 3 5 7 2 2 2 2 2" xfId="40785"/>
    <cellStyle name="Percent 3 5 7 2 2 2 3" xfId="31674"/>
    <cellStyle name="Percent 3 5 7 2 2 3" xfId="17961"/>
    <cellStyle name="Percent 3 5 7 2 2 3 2" xfId="36245"/>
    <cellStyle name="Percent 3 5 7 2 2 4" xfId="27134"/>
    <cellStyle name="Percent 3 5 7 2 3" xfId="10844"/>
    <cellStyle name="Percent 3 5 7 2 3 2" xfId="20230"/>
    <cellStyle name="Percent 3 5 7 2 3 2 2" xfId="38514"/>
    <cellStyle name="Percent 3 5 7 2 3 3" xfId="29403"/>
    <cellStyle name="Percent 3 5 7 2 4" xfId="15691"/>
    <cellStyle name="Percent 3 5 7 2 4 2" xfId="33975"/>
    <cellStyle name="Percent 3 5 7 2 5" xfId="24865"/>
    <cellStyle name="Percent 3 5 8" xfId="1059"/>
    <cellStyle name="Percent 3 5 8 2" xfId="6206"/>
    <cellStyle name="Percent 3 5 8 2 2" xfId="8573"/>
    <cellStyle name="Percent 3 5 8 2 2 2" xfId="13116"/>
    <cellStyle name="Percent 3 5 8 2 2 2 2" xfId="22502"/>
    <cellStyle name="Percent 3 5 8 2 2 2 2 2" xfId="40786"/>
    <cellStyle name="Percent 3 5 8 2 2 2 3" xfId="31675"/>
    <cellStyle name="Percent 3 5 8 2 2 3" xfId="17962"/>
    <cellStyle name="Percent 3 5 8 2 2 3 2" xfId="36246"/>
    <cellStyle name="Percent 3 5 8 2 2 4" xfId="27135"/>
    <cellStyle name="Percent 3 5 8 2 3" xfId="10845"/>
    <cellStyle name="Percent 3 5 8 2 3 2" xfId="20231"/>
    <cellStyle name="Percent 3 5 8 2 3 2 2" xfId="38515"/>
    <cellStyle name="Percent 3 5 8 2 3 3" xfId="29404"/>
    <cellStyle name="Percent 3 5 8 2 4" xfId="15692"/>
    <cellStyle name="Percent 3 5 8 2 4 2" xfId="33976"/>
    <cellStyle name="Percent 3 5 8 2 5" xfId="24866"/>
    <cellStyle name="Percent 3 5 9" xfId="1133"/>
    <cellStyle name="Percent 3 5 9 2" xfId="6207"/>
    <cellStyle name="Percent 3 5 9 2 2" xfId="8574"/>
    <cellStyle name="Percent 3 5 9 2 2 2" xfId="13117"/>
    <cellStyle name="Percent 3 5 9 2 2 2 2" xfId="22503"/>
    <cellStyle name="Percent 3 5 9 2 2 2 2 2" xfId="40787"/>
    <cellStyle name="Percent 3 5 9 2 2 2 3" xfId="31676"/>
    <cellStyle name="Percent 3 5 9 2 2 3" xfId="17963"/>
    <cellStyle name="Percent 3 5 9 2 2 3 2" xfId="36247"/>
    <cellStyle name="Percent 3 5 9 2 2 4" xfId="27136"/>
    <cellStyle name="Percent 3 5 9 2 3" xfId="10846"/>
    <cellStyle name="Percent 3 5 9 2 3 2" xfId="20232"/>
    <cellStyle name="Percent 3 5 9 2 3 2 2" xfId="38516"/>
    <cellStyle name="Percent 3 5 9 2 3 3" xfId="29405"/>
    <cellStyle name="Percent 3 5 9 2 4" xfId="15693"/>
    <cellStyle name="Percent 3 5 9 2 4 2" xfId="33977"/>
    <cellStyle name="Percent 3 5 9 2 5" xfId="24867"/>
    <cellStyle name="Percent 3 6" xfId="988"/>
    <cellStyle name="Percent 3 6 2" xfId="6208"/>
    <cellStyle name="Percent 3 6 2 2" xfId="8575"/>
    <cellStyle name="Percent 3 6 2 2 2" xfId="13118"/>
    <cellStyle name="Percent 3 6 2 2 2 2" xfId="22504"/>
    <cellStyle name="Percent 3 6 2 2 2 2 2" xfId="40788"/>
    <cellStyle name="Percent 3 6 2 2 2 3" xfId="31677"/>
    <cellStyle name="Percent 3 6 2 2 3" xfId="17964"/>
    <cellStyle name="Percent 3 6 2 2 3 2" xfId="36248"/>
    <cellStyle name="Percent 3 6 2 2 4" xfId="27137"/>
    <cellStyle name="Percent 3 6 2 3" xfId="10847"/>
    <cellStyle name="Percent 3 6 2 3 2" xfId="20233"/>
    <cellStyle name="Percent 3 6 2 3 2 2" xfId="38517"/>
    <cellStyle name="Percent 3 6 2 3 3" xfId="29406"/>
    <cellStyle name="Percent 3 6 2 4" xfId="15694"/>
    <cellStyle name="Percent 3 6 2 4 2" xfId="33978"/>
    <cellStyle name="Percent 3 6 2 5" xfId="24868"/>
    <cellStyle name="Percent 3 7" xfId="1326"/>
    <cellStyle name="Percent 3 7 2" xfId="6209"/>
    <cellStyle name="Percent 3 7 2 2" xfId="8576"/>
    <cellStyle name="Percent 3 7 2 2 2" xfId="13119"/>
    <cellStyle name="Percent 3 7 2 2 2 2" xfId="22505"/>
    <cellStyle name="Percent 3 7 2 2 2 2 2" xfId="40789"/>
    <cellStyle name="Percent 3 7 2 2 2 3" xfId="31678"/>
    <cellStyle name="Percent 3 7 2 2 3" xfId="17965"/>
    <cellStyle name="Percent 3 7 2 2 3 2" xfId="36249"/>
    <cellStyle name="Percent 3 7 2 2 4" xfId="27138"/>
    <cellStyle name="Percent 3 7 2 3" xfId="10848"/>
    <cellStyle name="Percent 3 7 2 3 2" xfId="20234"/>
    <cellStyle name="Percent 3 7 2 3 2 2" xfId="38518"/>
    <cellStyle name="Percent 3 7 2 3 3" xfId="29407"/>
    <cellStyle name="Percent 3 7 2 4" xfId="15695"/>
    <cellStyle name="Percent 3 7 2 4 2" xfId="33979"/>
    <cellStyle name="Percent 3 7 2 5" xfId="24869"/>
    <cellStyle name="Percent 3 8" xfId="1354"/>
    <cellStyle name="Percent 3 8 2" xfId="6210"/>
    <cellStyle name="Percent 3 8 2 2" xfId="8577"/>
    <cellStyle name="Percent 3 8 2 2 2" xfId="13120"/>
    <cellStyle name="Percent 3 8 2 2 2 2" xfId="22506"/>
    <cellStyle name="Percent 3 8 2 2 2 2 2" xfId="40790"/>
    <cellStyle name="Percent 3 8 2 2 2 3" xfId="31679"/>
    <cellStyle name="Percent 3 8 2 2 3" xfId="17966"/>
    <cellStyle name="Percent 3 8 2 2 3 2" xfId="36250"/>
    <cellStyle name="Percent 3 8 2 2 4" xfId="27139"/>
    <cellStyle name="Percent 3 8 2 3" xfId="10849"/>
    <cellStyle name="Percent 3 8 2 3 2" xfId="20235"/>
    <cellStyle name="Percent 3 8 2 3 2 2" xfId="38519"/>
    <cellStyle name="Percent 3 8 2 3 3" xfId="29408"/>
    <cellStyle name="Percent 3 8 2 4" xfId="15696"/>
    <cellStyle name="Percent 3 8 2 4 2" xfId="33980"/>
    <cellStyle name="Percent 3 8 2 5" xfId="24870"/>
    <cellStyle name="Percent 3 9" xfId="1381"/>
    <cellStyle name="Percent 3 9 2" xfId="6211"/>
    <cellStyle name="Percent 3 9 2 2" xfId="8578"/>
    <cellStyle name="Percent 3 9 2 2 2" xfId="13121"/>
    <cellStyle name="Percent 3 9 2 2 2 2" xfId="22507"/>
    <cellStyle name="Percent 3 9 2 2 2 2 2" xfId="40791"/>
    <cellStyle name="Percent 3 9 2 2 2 3" xfId="31680"/>
    <cellStyle name="Percent 3 9 2 2 3" xfId="17967"/>
    <cellStyle name="Percent 3 9 2 2 3 2" xfId="36251"/>
    <cellStyle name="Percent 3 9 2 2 4" xfId="27140"/>
    <cellStyle name="Percent 3 9 2 3" xfId="10850"/>
    <cellStyle name="Percent 3 9 2 3 2" xfId="20236"/>
    <cellStyle name="Percent 3 9 2 3 2 2" xfId="38520"/>
    <cellStyle name="Percent 3 9 2 3 3" xfId="29409"/>
    <cellStyle name="Percent 3 9 2 4" xfId="15697"/>
    <cellStyle name="Percent 3 9 2 4 2" xfId="33981"/>
    <cellStyle name="Percent 3 9 2 5" xfId="24871"/>
    <cellStyle name="Percent 30" xfId="41332"/>
    <cellStyle name="Percent 31" xfId="41350"/>
    <cellStyle name="Percent 32" xfId="44424"/>
    <cellStyle name="Percent 4" xfId="429"/>
    <cellStyle name="Percent 4 10" xfId="1072"/>
    <cellStyle name="Percent 4 10 2" xfId="6213"/>
    <cellStyle name="Percent 4 10 2 2" xfId="8580"/>
    <cellStyle name="Percent 4 10 2 2 2" xfId="13123"/>
    <cellStyle name="Percent 4 10 2 2 2 2" xfId="22509"/>
    <cellStyle name="Percent 4 10 2 2 2 2 2" xfId="40793"/>
    <cellStyle name="Percent 4 10 2 2 2 3" xfId="31682"/>
    <cellStyle name="Percent 4 10 2 2 3" xfId="17969"/>
    <cellStyle name="Percent 4 10 2 2 3 2" xfId="36253"/>
    <cellStyle name="Percent 4 10 2 2 4" xfId="27142"/>
    <cellStyle name="Percent 4 10 2 3" xfId="10852"/>
    <cellStyle name="Percent 4 10 2 3 2" xfId="20238"/>
    <cellStyle name="Percent 4 10 2 3 2 2" xfId="38522"/>
    <cellStyle name="Percent 4 10 2 3 3" xfId="29411"/>
    <cellStyle name="Percent 4 10 2 4" xfId="15699"/>
    <cellStyle name="Percent 4 10 2 4 2" xfId="33983"/>
    <cellStyle name="Percent 4 10 2 5" xfId="24873"/>
    <cellStyle name="Percent 4 11" xfId="1146"/>
    <cellStyle name="Percent 4 11 2" xfId="6214"/>
    <cellStyle name="Percent 4 11 2 2" xfId="8581"/>
    <cellStyle name="Percent 4 11 2 2 2" xfId="13124"/>
    <cellStyle name="Percent 4 11 2 2 2 2" xfId="22510"/>
    <cellStyle name="Percent 4 11 2 2 2 2 2" xfId="40794"/>
    <cellStyle name="Percent 4 11 2 2 2 3" xfId="31683"/>
    <cellStyle name="Percent 4 11 2 2 3" xfId="17970"/>
    <cellStyle name="Percent 4 11 2 2 3 2" xfId="36254"/>
    <cellStyle name="Percent 4 11 2 2 4" xfId="27143"/>
    <cellStyle name="Percent 4 11 2 3" xfId="10853"/>
    <cellStyle name="Percent 4 11 2 3 2" xfId="20239"/>
    <cellStyle name="Percent 4 11 2 3 2 2" xfId="38523"/>
    <cellStyle name="Percent 4 11 2 3 3" xfId="29412"/>
    <cellStyle name="Percent 4 11 2 4" xfId="15700"/>
    <cellStyle name="Percent 4 11 2 4 2" xfId="33984"/>
    <cellStyle name="Percent 4 11 2 5" xfId="24874"/>
    <cellStyle name="Percent 4 12" xfId="1219"/>
    <cellStyle name="Percent 4 12 2" xfId="6215"/>
    <cellStyle name="Percent 4 12 2 2" xfId="8582"/>
    <cellStyle name="Percent 4 12 2 2 2" xfId="13125"/>
    <cellStyle name="Percent 4 12 2 2 2 2" xfId="22511"/>
    <cellStyle name="Percent 4 12 2 2 2 2 2" xfId="40795"/>
    <cellStyle name="Percent 4 12 2 2 2 3" xfId="31684"/>
    <cellStyle name="Percent 4 12 2 2 3" xfId="17971"/>
    <cellStyle name="Percent 4 12 2 2 3 2" xfId="36255"/>
    <cellStyle name="Percent 4 12 2 2 4" xfId="27144"/>
    <cellStyle name="Percent 4 12 2 3" xfId="10854"/>
    <cellStyle name="Percent 4 12 2 3 2" xfId="20240"/>
    <cellStyle name="Percent 4 12 2 3 2 2" xfId="38524"/>
    <cellStyle name="Percent 4 12 2 3 3" xfId="29413"/>
    <cellStyle name="Percent 4 12 2 4" xfId="15701"/>
    <cellStyle name="Percent 4 12 2 4 2" xfId="33985"/>
    <cellStyle name="Percent 4 12 2 5" xfId="24875"/>
    <cellStyle name="Percent 4 13" xfId="1598"/>
    <cellStyle name="Percent 4 13 2" xfId="6216"/>
    <cellStyle name="Percent 4 13 2 2" xfId="8583"/>
    <cellStyle name="Percent 4 13 2 2 2" xfId="13126"/>
    <cellStyle name="Percent 4 13 2 2 2 2" xfId="22512"/>
    <cellStyle name="Percent 4 13 2 2 2 2 2" xfId="40796"/>
    <cellStyle name="Percent 4 13 2 2 2 3" xfId="31685"/>
    <cellStyle name="Percent 4 13 2 2 3" xfId="17972"/>
    <cellStyle name="Percent 4 13 2 2 3 2" xfId="36256"/>
    <cellStyle name="Percent 4 13 2 2 4" xfId="27145"/>
    <cellStyle name="Percent 4 13 2 3" xfId="10855"/>
    <cellStyle name="Percent 4 13 2 3 2" xfId="20241"/>
    <cellStyle name="Percent 4 13 2 3 2 2" xfId="38525"/>
    <cellStyle name="Percent 4 13 2 3 3" xfId="29414"/>
    <cellStyle name="Percent 4 13 2 4" xfId="15702"/>
    <cellStyle name="Percent 4 13 2 4 2" xfId="33986"/>
    <cellStyle name="Percent 4 13 2 5" xfId="24876"/>
    <cellStyle name="Percent 4 14" xfId="2055"/>
    <cellStyle name="Percent 4 14 2" xfId="6217"/>
    <cellStyle name="Percent 4 14 2 2" xfId="8584"/>
    <cellStyle name="Percent 4 14 2 2 2" xfId="13127"/>
    <cellStyle name="Percent 4 14 2 2 2 2" xfId="22513"/>
    <cellStyle name="Percent 4 14 2 2 2 2 2" xfId="40797"/>
    <cellStyle name="Percent 4 14 2 2 2 3" xfId="31686"/>
    <cellStyle name="Percent 4 14 2 2 3" xfId="17973"/>
    <cellStyle name="Percent 4 14 2 2 3 2" xfId="36257"/>
    <cellStyle name="Percent 4 14 2 2 4" xfId="27146"/>
    <cellStyle name="Percent 4 14 2 3" xfId="10856"/>
    <cellStyle name="Percent 4 14 2 3 2" xfId="20242"/>
    <cellStyle name="Percent 4 14 2 3 2 2" xfId="38526"/>
    <cellStyle name="Percent 4 14 2 3 3" xfId="29415"/>
    <cellStyle name="Percent 4 14 2 4" xfId="15703"/>
    <cellStyle name="Percent 4 14 2 4 2" xfId="33987"/>
    <cellStyle name="Percent 4 14 2 5" xfId="24877"/>
    <cellStyle name="Percent 4 15" xfId="1853"/>
    <cellStyle name="Percent 4 15 2" xfId="6218"/>
    <cellStyle name="Percent 4 15 2 2" xfId="8585"/>
    <cellStyle name="Percent 4 15 2 2 2" xfId="13128"/>
    <cellStyle name="Percent 4 15 2 2 2 2" xfId="22514"/>
    <cellStyle name="Percent 4 15 2 2 2 2 2" xfId="40798"/>
    <cellStyle name="Percent 4 15 2 2 2 3" xfId="31687"/>
    <cellStyle name="Percent 4 15 2 2 3" xfId="17974"/>
    <cellStyle name="Percent 4 15 2 2 3 2" xfId="36258"/>
    <cellStyle name="Percent 4 15 2 2 4" xfId="27147"/>
    <cellStyle name="Percent 4 15 2 3" xfId="10857"/>
    <cellStyle name="Percent 4 15 2 3 2" xfId="20243"/>
    <cellStyle name="Percent 4 15 2 3 2 2" xfId="38527"/>
    <cellStyle name="Percent 4 15 2 3 3" xfId="29416"/>
    <cellStyle name="Percent 4 15 2 4" xfId="15704"/>
    <cellStyle name="Percent 4 15 2 4 2" xfId="33988"/>
    <cellStyle name="Percent 4 15 2 5" xfId="24878"/>
    <cellStyle name="Percent 4 16" xfId="2257"/>
    <cellStyle name="Percent 4 16 2" xfId="6219"/>
    <cellStyle name="Percent 4 16 2 2" xfId="8586"/>
    <cellStyle name="Percent 4 16 2 2 2" xfId="13129"/>
    <cellStyle name="Percent 4 16 2 2 2 2" xfId="22515"/>
    <cellStyle name="Percent 4 16 2 2 2 2 2" xfId="40799"/>
    <cellStyle name="Percent 4 16 2 2 2 3" xfId="31688"/>
    <cellStyle name="Percent 4 16 2 2 3" xfId="17975"/>
    <cellStyle name="Percent 4 16 2 2 3 2" xfId="36259"/>
    <cellStyle name="Percent 4 16 2 2 4" xfId="27148"/>
    <cellStyle name="Percent 4 16 2 3" xfId="10858"/>
    <cellStyle name="Percent 4 16 2 3 2" xfId="20244"/>
    <cellStyle name="Percent 4 16 2 3 2 2" xfId="38528"/>
    <cellStyle name="Percent 4 16 2 3 3" xfId="29417"/>
    <cellStyle name="Percent 4 16 2 4" xfId="15705"/>
    <cellStyle name="Percent 4 16 2 4 2" xfId="33989"/>
    <cellStyle name="Percent 4 16 2 5" xfId="24879"/>
    <cellStyle name="Percent 4 17" xfId="1920"/>
    <cellStyle name="Percent 4 17 2" xfId="6220"/>
    <cellStyle name="Percent 4 17 2 2" xfId="8587"/>
    <cellStyle name="Percent 4 17 2 2 2" xfId="13130"/>
    <cellStyle name="Percent 4 17 2 2 2 2" xfId="22516"/>
    <cellStyle name="Percent 4 17 2 2 2 2 2" xfId="40800"/>
    <cellStyle name="Percent 4 17 2 2 2 3" xfId="31689"/>
    <cellStyle name="Percent 4 17 2 2 3" xfId="17976"/>
    <cellStyle name="Percent 4 17 2 2 3 2" xfId="36260"/>
    <cellStyle name="Percent 4 17 2 2 4" xfId="27149"/>
    <cellStyle name="Percent 4 17 2 3" xfId="10859"/>
    <cellStyle name="Percent 4 17 2 3 2" xfId="20245"/>
    <cellStyle name="Percent 4 17 2 3 2 2" xfId="38529"/>
    <cellStyle name="Percent 4 17 2 3 3" xfId="29418"/>
    <cellStyle name="Percent 4 17 2 4" xfId="15706"/>
    <cellStyle name="Percent 4 17 2 4 2" xfId="33990"/>
    <cellStyle name="Percent 4 17 2 5" xfId="24880"/>
    <cellStyle name="Percent 4 18" xfId="2194"/>
    <cellStyle name="Percent 4 18 2" xfId="6221"/>
    <cellStyle name="Percent 4 18 2 2" xfId="8588"/>
    <cellStyle name="Percent 4 18 2 2 2" xfId="13131"/>
    <cellStyle name="Percent 4 18 2 2 2 2" xfId="22517"/>
    <cellStyle name="Percent 4 18 2 2 2 2 2" xfId="40801"/>
    <cellStyle name="Percent 4 18 2 2 2 3" xfId="31690"/>
    <cellStyle name="Percent 4 18 2 2 3" xfId="17977"/>
    <cellStyle name="Percent 4 18 2 2 3 2" xfId="36261"/>
    <cellStyle name="Percent 4 18 2 2 4" xfId="27150"/>
    <cellStyle name="Percent 4 18 2 3" xfId="10860"/>
    <cellStyle name="Percent 4 18 2 3 2" xfId="20246"/>
    <cellStyle name="Percent 4 18 2 3 2 2" xfId="38530"/>
    <cellStyle name="Percent 4 18 2 3 3" xfId="29419"/>
    <cellStyle name="Percent 4 18 2 4" xfId="15707"/>
    <cellStyle name="Percent 4 18 2 4 2" xfId="33991"/>
    <cellStyle name="Percent 4 18 2 5" xfId="24881"/>
    <cellStyle name="Percent 4 19" xfId="2079"/>
    <cellStyle name="Percent 4 19 2" xfId="6222"/>
    <cellStyle name="Percent 4 19 2 2" xfId="8589"/>
    <cellStyle name="Percent 4 19 2 2 2" xfId="13132"/>
    <cellStyle name="Percent 4 19 2 2 2 2" xfId="22518"/>
    <cellStyle name="Percent 4 19 2 2 2 2 2" xfId="40802"/>
    <cellStyle name="Percent 4 19 2 2 2 3" xfId="31691"/>
    <cellStyle name="Percent 4 19 2 2 3" xfId="17978"/>
    <cellStyle name="Percent 4 19 2 2 3 2" xfId="36262"/>
    <cellStyle name="Percent 4 19 2 2 4" xfId="27151"/>
    <cellStyle name="Percent 4 19 2 3" xfId="10861"/>
    <cellStyle name="Percent 4 19 2 3 2" xfId="20247"/>
    <cellStyle name="Percent 4 19 2 3 2 2" xfId="38531"/>
    <cellStyle name="Percent 4 19 2 3 3" xfId="29420"/>
    <cellStyle name="Percent 4 19 2 4" xfId="15708"/>
    <cellStyle name="Percent 4 19 2 4 2" xfId="33992"/>
    <cellStyle name="Percent 4 19 2 5" xfId="24882"/>
    <cellStyle name="Percent 4 2" xfId="389"/>
    <cellStyle name="Percent 4 2 10" xfId="1207"/>
    <cellStyle name="Percent 4 2 10 2" xfId="6224"/>
    <cellStyle name="Percent 4 2 10 2 2" xfId="8591"/>
    <cellStyle name="Percent 4 2 10 2 2 2" xfId="13134"/>
    <cellStyle name="Percent 4 2 10 2 2 2 2" xfId="22520"/>
    <cellStyle name="Percent 4 2 10 2 2 2 2 2" xfId="40804"/>
    <cellStyle name="Percent 4 2 10 2 2 2 3" xfId="31693"/>
    <cellStyle name="Percent 4 2 10 2 2 3" xfId="17980"/>
    <cellStyle name="Percent 4 2 10 2 2 3 2" xfId="36264"/>
    <cellStyle name="Percent 4 2 10 2 2 4" xfId="27153"/>
    <cellStyle name="Percent 4 2 10 2 3" xfId="10863"/>
    <cellStyle name="Percent 4 2 10 2 3 2" xfId="20249"/>
    <cellStyle name="Percent 4 2 10 2 3 2 2" xfId="38533"/>
    <cellStyle name="Percent 4 2 10 2 3 3" xfId="29422"/>
    <cellStyle name="Percent 4 2 10 2 4" xfId="15710"/>
    <cellStyle name="Percent 4 2 10 2 4 2" xfId="33994"/>
    <cellStyle name="Percent 4 2 10 2 5" xfId="24884"/>
    <cellStyle name="Percent 4 2 11" xfId="1586"/>
    <cellStyle name="Percent 4 2 11 2" xfId="6225"/>
    <cellStyle name="Percent 4 2 11 2 2" xfId="8592"/>
    <cellStyle name="Percent 4 2 11 2 2 2" xfId="13135"/>
    <cellStyle name="Percent 4 2 11 2 2 2 2" xfId="22521"/>
    <cellStyle name="Percent 4 2 11 2 2 2 2 2" xfId="40805"/>
    <cellStyle name="Percent 4 2 11 2 2 2 3" xfId="31694"/>
    <cellStyle name="Percent 4 2 11 2 2 3" xfId="17981"/>
    <cellStyle name="Percent 4 2 11 2 2 3 2" xfId="36265"/>
    <cellStyle name="Percent 4 2 11 2 2 4" xfId="27154"/>
    <cellStyle name="Percent 4 2 11 2 3" xfId="10864"/>
    <cellStyle name="Percent 4 2 11 2 3 2" xfId="20250"/>
    <cellStyle name="Percent 4 2 11 2 3 2 2" xfId="38534"/>
    <cellStyle name="Percent 4 2 11 2 3 3" xfId="29423"/>
    <cellStyle name="Percent 4 2 11 2 4" xfId="15711"/>
    <cellStyle name="Percent 4 2 11 2 4 2" xfId="33995"/>
    <cellStyle name="Percent 4 2 11 2 5" xfId="24885"/>
    <cellStyle name="Percent 4 2 12" xfId="2056"/>
    <cellStyle name="Percent 4 2 12 2" xfId="6226"/>
    <cellStyle name="Percent 4 2 12 2 2" xfId="8593"/>
    <cellStyle name="Percent 4 2 12 2 2 2" xfId="13136"/>
    <cellStyle name="Percent 4 2 12 2 2 2 2" xfId="22522"/>
    <cellStyle name="Percent 4 2 12 2 2 2 2 2" xfId="40806"/>
    <cellStyle name="Percent 4 2 12 2 2 2 3" xfId="31695"/>
    <cellStyle name="Percent 4 2 12 2 2 3" xfId="17982"/>
    <cellStyle name="Percent 4 2 12 2 2 3 2" xfId="36266"/>
    <cellStyle name="Percent 4 2 12 2 2 4" xfId="27155"/>
    <cellStyle name="Percent 4 2 12 2 3" xfId="10865"/>
    <cellStyle name="Percent 4 2 12 2 3 2" xfId="20251"/>
    <cellStyle name="Percent 4 2 12 2 3 2 2" xfId="38535"/>
    <cellStyle name="Percent 4 2 12 2 3 3" xfId="29424"/>
    <cellStyle name="Percent 4 2 12 2 4" xfId="15712"/>
    <cellStyle name="Percent 4 2 12 2 4 2" xfId="33996"/>
    <cellStyle name="Percent 4 2 12 2 5" xfId="24886"/>
    <cellStyle name="Percent 4 2 13" xfId="1871"/>
    <cellStyle name="Percent 4 2 13 2" xfId="6227"/>
    <cellStyle name="Percent 4 2 13 2 2" xfId="8594"/>
    <cellStyle name="Percent 4 2 13 2 2 2" xfId="13137"/>
    <cellStyle name="Percent 4 2 13 2 2 2 2" xfId="22523"/>
    <cellStyle name="Percent 4 2 13 2 2 2 2 2" xfId="40807"/>
    <cellStyle name="Percent 4 2 13 2 2 2 3" xfId="31696"/>
    <cellStyle name="Percent 4 2 13 2 2 3" xfId="17983"/>
    <cellStyle name="Percent 4 2 13 2 2 3 2" xfId="36267"/>
    <cellStyle name="Percent 4 2 13 2 2 4" xfId="27156"/>
    <cellStyle name="Percent 4 2 13 2 3" xfId="10866"/>
    <cellStyle name="Percent 4 2 13 2 3 2" xfId="20252"/>
    <cellStyle name="Percent 4 2 13 2 3 2 2" xfId="38536"/>
    <cellStyle name="Percent 4 2 13 2 3 3" xfId="29425"/>
    <cellStyle name="Percent 4 2 13 2 4" xfId="15713"/>
    <cellStyle name="Percent 4 2 13 2 4 2" xfId="33997"/>
    <cellStyle name="Percent 4 2 13 2 5" xfId="24887"/>
    <cellStyle name="Percent 4 2 14" xfId="2152"/>
    <cellStyle name="Percent 4 2 14 2" xfId="6228"/>
    <cellStyle name="Percent 4 2 14 2 2" xfId="8595"/>
    <cellStyle name="Percent 4 2 14 2 2 2" xfId="13138"/>
    <cellStyle name="Percent 4 2 14 2 2 2 2" xfId="22524"/>
    <cellStyle name="Percent 4 2 14 2 2 2 2 2" xfId="40808"/>
    <cellStyle name="Percent 4 2 14 2 2 2 3" xfId="31697"/>
    <cellStyle name="Percent 4 2 14 2 2 3" xfId="17984"/>
    <cellStyle name="Percent 4 2 14 2 2 3 2" xfId="36268"/>
    <cellStyle name="Percent 4 2 14 2 2 4" xfId="27157"/>
    <cellStyle name="Percent 4 2 14 2 3" xfId="10867"/>
    <cellStyle name="Percent 4 2 14 2 3 2" xfId="20253"/>
    <cellStyle name="Percent 4 2 14 2 3 2 2" xfId="38537"/>
    <cellStyle name="Percent 4 2 14 2 3 3" xfId="29426"/>
    <cellStyle name="Percent 4 2 14 2 4" xfId="15714"/>
    <cellStyle name="Percent 4 2 14 2 4 2" xfId="33998"/>
    <cellStyle name="Percent 4 2 14 2 5" xfId="24888"/>
    <cellStyle name="Percent 4 2 15" xfId="2233"/>
    <cellStyle name="Percent 4 2 15 2" xfId="6229"/>
    <cellStyle name="Percent 4 2 15 2 2" xfId="8596"/>
    <cellStyle name="Percent 4 2 15 2 2 2" xfId="13139"/>
    <cellStyle name="Percent 4 2 15 2 2 2 2" xfId="22525"/>
    <cellStyle name="Percent 4 2 15 2 2 2 2 2" xfId="40809"/>
    <cellStyle name="Percent 4 2 15 2 2 2 3" xfId="31698"/>
    <cellStyle name="Percent 4 2 15 2 2 3" xfId="17985"/>
    <cellStyle name="Percent 4 2 15 2 2 3 2" xfId="36269"/>
    <cellStyle name="Percent 4 2 15 2 2 4" xfId="27158"/>
    <cellStyle name="Percent 4 2 15 2 3" xfId="10868"/>
    <cellStyle name="Percent 4 2 15 2 3 2" xfId="20254"/>
    <cellStyle name="Percent 4 2 15 2 3 2 2" xfId="38538"/>
    <cellStyle name="Percent 4 2 15 2 3 3" xfId="29427"/>
    <cellStyle name="Percent 4 2 15 2 4" xfId="15715"/>
    <cellStyle name="Percent 4 2 15 2 4 2" xfId="33999"/>
    <cellStyle name="Percent 4 2 15 2 5" xfId="24889"/>
    <cellStyle name="Percent 4 2 16" xfId="1966"/>
    <cellStyle name="Percent 4 2 16 2" xfId="6230"/>
    <cellStyle name="Percent 4 2 16 2 2" xfId="8597"/>
    <cellStyle name="Percent 4 2 16 2 2 2" xfId="13140"/>
    <cellStyle name="Percent 4 2 16 2 2 2 2" xfId="22526"/>
    <cellStyle name="Percent 4 2 16 2 2 2 2 2" xfId="40810"/>
    <cellStyle name="Percent 4 2 16 2 2 2 3" xfId="31699"/>
    <cellStyle name="Percent 4 2 16 2 2 3" xfId="17986"/>
    <cellStyle name="Percent 4 2 16 2 2 3 2" xfId="36270"/>
    <cellStyle name="Percent 4 2 16 2 2 4" xfId="27159"/>
    <cellStyle name="Percent 4 2 16 2 3" xfId="10869"/>
    <cellStyle name="Percent 4 2 16 2 3 2" xfId="20255"/>
    <cellStyle name="Percent 4 2 16 2 3 2 2" xfId="38539"/>
    <cellStyle name="Percent 4 2 16 2 3 3" xfId="29428"/>
    <cellStyle name="Percent 4 2 16 2 4" xfId="15716"/>
    <cellStyle name="Percent 4 2 16 2 4 2" xfId="34000"/>
    <cellStyle name="Percent 4 2 16 2 5" xfId="24890"/>
    <cellStyle name="Percent 4 2 17" xfId="1812"/>
    <cellStyle name="Percent 4 2 17 2" xfId="6231"/>
    <cellStyle name="Percent 4 2 17 2 2" xfId="8598"/>
    <cellStyle name="Percent 4 2 17 2 2 2" xfId="13141"/>
    <cellStyle name="Percent 4 2 17 2 2 2 2" xfId="22527"/>
    <cellStyle name="Percent 4 2 17 2 2 2 2 2" xfId="40811"/>
    <cellStyle name="Percent 4 2 17 2 2 2 3" xfId="31700"/>
    <cellStyle name="Percent 4 2 17 2 2 3" xfId="17987"/>
    <cellStyle name="Percent 4 2 17 2 2 3 2" xfId="36271"/>
    <cellStyle name="Percent 4 2 17 2 2 4" xfId="27160"/>
    <cellStyle name="Percent 4 2 17 2 3" xfId="10870"/>
    <cellStyle name="Percent 4 2 17 2 3 2" xfId="20256"/>
    <cellStyle name="Percent 4 2 17 2 3 2 2" xfId="38540"/>
    <cellStyle name="Percent 4 2 17 2 3 3" xfId="29429"/>
    <cellStyle name="Percent 4 2 17 2 4" xfId="15717"/>
    <cellStyle name="Percent 4 2 17 2 4 2" xfId="34001"/>
    <cellStyle name="Percent 4 2 17 2 5" xfId="24891"/>
    <cellStyle name="Percent 4 2 18" xfId="2347"/>
    <cellStyle name="Percent 4 2 18 2" xfId="6232"/>
    <cellStyle name="Percent 4 2 18 2 2" xfId="8599"/>
    <cellStyle name="Percent 4 2 18 2 2 2" xfId="13142"/>
    <cellStyle name="Percent 4 2 18 2 2 2 2" xfId="22528"/>
    <cellStyle name="Percent 4 2 18 2 2 2 2 2" xfId="40812"/>
    <cellStyle name="Percent 4 2 18 2 2 2 3" xfId="31701"/>
    <cellStyle name="Percent 4 2 18 2 2 3" xfId="17988"/>
    <cellStyle name="Percent 4 2 18 2 2 3 2" xfId="36272"/>
    <cellStyle name="Percent 4 2 18 2 2 4" xfId="27161"/>
    <cellStyle name="Percent 4 2 18 2 3" xfId="10871"/>
    <cellStyle name="Percent 4 2 18 2 3 2" xfId="20257"/>
    <cellStyle name="Percent 4 2 18 2 3 2 2" xfId="38541"/>
    <cellStyle name="Percent 4 2 18 2 3 3" xfId="29430"/>
    <cellStyle name="Percent 4 2 18 2 4" xfId="15718"/>
    <cellStyle name="Percent 4 2 18 2 4 2" xfId="34002"/>
    <cellStyle name="Percent 4 2 18 2 5" xfId="24892"/>
    <cellStyle name="Percent 4 2 19" xfId="2675"/>
    <cellStyle name="Percent 4 2 19 2" xfId="6233"/>
    <cellStyle name="Percent 4 2 19 2 2" xfId="8600"/>
    <cellStyle name="Percent 4 2 19 2 2 2" xfId="13143"/>
    <cellStyle name="Percent 4 2 19 2 2 2 2" xfId="22529"/>
    <cellStyle name="Percent 4 2 19 2 2 2 2 2" xfId="40813"/>
    <cellStyle name="Percent 4 2 19 2 2 2 3" xfId="31702"/>
    <cellStyle name="Percent 4 2 19 2 2 3" xfId="17989"/>
    <cellStyle name="Percent 4 2 19 2 2 3 2" xfId="36273"/>
    <cellStyle name="Percent 4 2 19 2 2 4" xfId="27162"/>
    <cellStyle name="Percent 4 2 19 2 3" xfId="10872"/>
    <cellStyle name="Percent 4 2 19 2 3 2" xfId="20258"/>
    <cellStyle name="Percent 4 2 19 2 3 2 2" xfId="38542"/>
    <cellStyle name="Percent 4 2 19 2 3 3" xfId="29431"/>
    <cellStyle name="Percent 4 2 19 2 4" xfId="15719"/>
    <cellStyle name="Percent 4 2 19 2 4 2" xfId="34003"/>
    <cellStyle name="Percent 4 2 19 2 5" xfId="24893"/>
    <cellStyle name="Percent 4 2 2" xfId="603"/>
    <cellStyle name="Percent 4 2 2 2" xfId="6234"/>
    <cellStyle name="Percent 4 2 2 2 2" xfId="8601"/>
    <cellStyle name="Percent 4 2 2 2 2 2" xfId="13144"/>
    <cellStyle name="Percent 4 2 2 2 2 2 2" xfId="22530"/>
    <cellStyle name="Percent 4 2 2 2 2 2 2 2" xfId="40814"/>
    <cellStyle name="Percent 4 2 2 2 2 2 3" xfId="31703"/>
    <cellStyle name="Percent 4 2 2 2 2 3" xfId="17990"/>
    <cellStyle name="Percent 4 2 2 2 2 3 2" xfId="36274"/>
    <cellStyle name="Percent 4 2 2 2 2 4" xfId="27163"/>
    <cellStyle name="Percent 4 2 2 2 3" xfId="10873"/>
    <cellStyle name="Percent 4 2 2 2 3 2" xfId="20259"/>
    <cellStyle name="Percent 4 2 2 2 3 2 2" xfId="38543"/>
    <cellStyle name="Percent 4 2 2 2 3 3" xfId="29432"/>
    <cellStyle name="Percent 4 2 2 2 4" xfId="15720"/>
    <cellStyle name="Percent 4 2 2 2 4 2" xfId="34004"/>
    <cellStyle name="Percent 4 2 2 2 5" xfId="24894"/>
    <cellStyle name="Percent 4 2 20" xfId="2886"/>
    <cellStyle name="Percent 4 2 20 2" xfId="6235"/>
    <cellStyle name="Percent 4 2 20 2 2" xfId="8602"/>
    <cellStyle name="Percent 4 2 20 2 2 2" xfId="13145"/>
    <cellStyle name="Percent 4 2 20 2 2 2 2" xfId="22531"/>
    <cellStyle name="Percent 4 2 20 2 2 2 2 2" xfId="40815"/>
    <cellStyle name="Percent 4 2 20 2 2 2 3" xfId="31704"/>
    <cellStyle name="Percent 4 2 20 2 2 3" xfId="17991"/>
    <cellStyle name="Percent 4 2 20 2 2 3 2" xfId="36275"/>
    <cellStyle name="Percent 4 2 20 2 2 4" xfId="27164"/>
    <cellStyle name="Percent 4 2 20 2 3" xfId="10874"/>
    <cellStyle name="Percent 4 2 20 2 3 2" xfId="20260"/>
    <cellStyle name="Percent 4 2 20 2 3 2 2" xfId="38544"/>
    <cellStyle name="Percent 4 2 20 2 3 3" xfId="29433"/>
    <cellStyle name="Percent 4 2 20 2 4" xfId="15721"/>
    <cellStyle name="Percent 4 2 20 2 4 2" xfId="34005"/>
    <cellStyle name="Percent 4 2 20 2 5" xfId="24895"/>
    <cellStyle name="Percent 4 2 21" xfId="2579"/>
    <cellStyle name="Percent 4 2 21 2" xfId="6236"/>
    <cellStyle name="Percent 4 2 21 2 2" xfId="8603"/>
    <cellStyle name="Percent 4 2 21 2 2 2" xfId="13146"/>
    <cellStyle name="Percent 4 2 21 2 2 2 2" xfId="22532"/>
    <cellStyle name="Percent 4 2 21 2 2 2 2 2" xfId="40816"/>
    <cellStyle name="Percent 4 2 21 2 2 2 3" xfId="31705"/>
    <cellStyle name="Percent 4 2 21 2 2 3" xfId="17992"/>
    <cellStyle name="Percent 4 2 21 2 2 3 2" xfId="36276"/>
    <cellStyle name="Percent 4 2 21 2 2 4" xfId="27165"/>
    <cellStyle name="Percent 4 2 21 2 3" xfId="10875"/>
    <cellStyle name="Percent 4 2 21 2 3 2" xfId="20261"/>
    <cellStyle name="Percent 4 2 21 2 3 2 2" xfId="38545"/>
    <cellStyle name="Percent 4 2 21 2 3 3" xfId="29434"/>
    <cellStyle name="Percent 4 2 21 2 4" xfId="15722"/>
    <cellStyle name="Percent 4 2 21 2 4 2" xfId="34006"/>
    <cellStyle name="Percent 4 2 21 2 5" xfId="24896"/>
    <cellStyle name="Percent 4 2 22" xfId="2861"/>
    <cellStyle name="Percent 4 2 22 2" xfId="6237"/>
    <cellStyle name="Percent 4 2 22 2 2" xfId="8604"/>
    <cellStyle name="Percent 4 2 22 2 2 2" xfId="13147"/>
    <cellStyle name="Percent 4 2 22 2 2 2 2" xfId="22533"/>
    <cellStyle name="Percent 4 2 22 2 2 2 2 2" xfId="40817"/>
    <cellStyle name="Percent 4 2 22 2 2 2 3" xfId="31706"/>
    <cellStyle name="Percent 4 2 22 2 2 3" xfId="17993"/>
    <cellStyle name="Percent 4 2 22 2 2 3 2" xfId="36277"/>
    <cellStyle name="Percent 4 2 22 2 2 4" xfId="27166"/>
    <cellStyle name="Percent 4 2 22 2 3" xfId="10876"/>
    <cellStyle name="Percent 4 2 22 2 3 2" xfId="20262"/>
    <cellStyle name="Percent 4 2 22 2 3 2 2" xfId="38546"/>
    <cellStyle name="Percent 4 2 22 2 3 3" xfId="29435"/>
    <cellStyle name="Percent 4 2 22 2 4" xfId="15723"/>
    <cellStyle name="Percent 4 2 22 2 4 2" xfId="34007"/>
    <cellStyle name="Percent 4 2 22 2 5" xfId="24897"/>
    <cellStyle name="Percent 4 2 23" xfId="2971"/>
    <cellStyle name="Percent 4 2 23 2" xfId="6238"/>
    <cellStyle name="Percent 4 2 23 2 2" xfId="8605"/>
    <cellStyle name="Percent 4 2 23 2 2 2" xfId="13148"/>
    <cellStyle name="Percent 4 2 23 2 2 2 2" xfId="22534"/>
    <cellStyle name="Percent 4 2 23 2 2 2 2 2" xfId="40818"/>
    <cellStyle name="Percent 4 2 23 2 2 2 3" xfId="31707"/>
    <cellStyle name="Percent 4 2 23 2 2 3" xfId="17994"/>
    <cellStyle name="Percent 4 2 23 2 2 3 2" xfId="36278"/>
    <cellStyle name="Percent 4 2 23 2 2 4" xfId="27167"/>
    <cellStyle name="Percent 4 2 23 2 3" xfId="10877"/>
    <cellStyle name="Percent 4 2 23 2 3 2" xfId="20263"/>
    <cellStyle name="Percent 4 2 23 2 3 2 2" xfId="38547"/>
    <cellStyle name="Percent 4 2 23 2 3 3" xfId="29436"/>
    <cellStyle name="Percent 4 2 23 2 4" xfId="15724"/>
    <cellStyle name="Percent 4 2 23 2 4 2" xfId="34008"/>
    <cellStyle name="Percent 4 2 23 2 5" xfId="24898"/>
    <cellStyle name="Percent 4 2 24" xfId="2988"/>
    <cellStyle name="Percent 4 2 24 2" xfId="6239"/>
    <cellStyle name="Percent 4 2 24 2 2" xfId="8606"/>
    <cellStyle name="Percent 4 2 24 2 2 2" xfId="13149"/>
    <cellStyle name="Percent 4 2 24 2 2 2 2" xfId="22535"/>
    <cellStyle name="Percent 4 2 24 2 2 2 2 2" xfId="40819"/>
    <cellStyle name="Percent 4 2 24 2 2 2 3" xfId="31708"/>
    <cellStyle name="Percent 4 2 24 2 2 3" xfId="17995"/>
    <cellStyle name="Percent 4 2 24 2 2 3 2" xfId="36279"/>
    <cellStyle name="Percent 4 2 24 2 2 4" xfId="27168"/>
    <cellStyle name="Percent 4 2 24 2 3" xfId="10878"/>
    <cellStyle name="Percent 4 2 24 2 3 2" xfId="20264"/>
    <cellStyle name="Percent 4 2 24 2 3 2 2" xfId="38548"/>
    <cellStyle name="Percent 4 2 24 2 3 3" xfId="29437"/>
    <cellStyle name="Percent 4 2 24 2 4" xfId="15725"/>
    <cellStyle name="Percent 4 2 24 2 4 2" xfId="34009"/>
    <cellStyle name="Percent 4 2 24 2 5" xfId="24899"/>
    <cellStyle name="Percent 4 2 25" xfId="3097"/>
    <cellStyle name="Percent 4 2 25 2" xfId="6240"/>
    <cellStyle name="Percent 4 2 25 2 2" xfId="8607"/>
    <cellStyle name="Percent 4 2 25 2 2 2" xfId="13150"/>
    <cellStyle name="Percent 4 2 25 2 2 2 2" xfId="22536"/>
    <cellStyle name="Percent 4 2 25 2 2 2 2 2" xfId="40820"/>
    <cellStyle name="Percent 4 2 25 2 2 2 3" xfId="31709"/>
    <cellStyle name="Percent 4 2 25 2 2 3" xfId="17996"/>
    <cellStyle name="Percent 4 2 25 2 2 3 2" xfId="36280"/>
    <cellStyle name="Percent 4 2 25 2 2 4" xfId="27169"/>
    <cellStyle name="Percent 4 2 25 2 3" xfId="10879"/>
    <cellStyle name="Percent 4 2 25 2 3 2" xfId="20265"/>
    <cellStyle name="Percent 4 2 25 2 3 2 2" xfId="38549"/>
    <cellStyle name="Percent 4 2 25 2 3 3" xfId="29438"/>
    <cellStyle name="Percent 4 2 25 2 4" xfId="15726"/>
    <cellStyle name="Percent 4 2 25 2 4 2" xfId="34010"/>
    <cellStyle name="Percent 4 2 25 2 5" xfId="24900"/>
    <cellStyle name="Percent 4 2 26" xfId="3173"/>
    <cellStyle name="Percent 4 2 26 2" xfId="6241"/>
    <cellStyle name="Percent 4 2 26 2 2" xfId="8608"/>
    <cellStyle name="Percent 4 2 26 2 2 2" xfId="13151"/>
    <cellStyle name="Percent 4 2 26 2 2 2 2" xfId="22537"/>
    <cellStyle name="Percent 4 2 26 2 2 2 2 2" xfId="40821"/>
    <cellStyle name="Percent 4 2 26 2 2 2 3" xfId="31710"/>
    <cellStyle name="Percent 4 2 26 2 2 3" xfId="17997"/>
    <cellStyle name="Percent 4 2 26 2 2 3 2" xfId="36281"/>
    <cellStyle name="Percent 4 2 26 2 2 4" xfId="27170"/>
    <cellStyle name="Percent 4 2 26 2 3" xfId="10880"/>
    <cellStyle name="Percent 4 2 26 2 3 2" xfId="20266"/>
    <cellStyle name="Percent 4 2 26 2 3 2 2" xfId="38550"/>
    <cellStyle name="Percent 4 2 26 2 3 3" xfId="29439"/>
    <cellStyle name="Percent 4 2 26 2 4" xfId="15727"/>
    <cellStyle name="Percent 4 2 26 2 4 2" xfId="34011"/>
    <cellStyle name="Percent 4 2 26 2 5" xfId="24901"/>
    <cellStyle name="Percent 4 2 27" xfId="3226"/>
    <cellStyle name="Percent 4 2 27 2" xfId="6242"/>
    <cellStyle name="Percent 4 2 27 2 2" xfId="8609"/>
    <cellStyle name="Percent 4 2 27 2 2 2" xfId="13152"/>
    <cellStyle name="Percent 4 2 27 2 2 2 2" xfId="22538"/>
    <cellStyle name="Percent 4 2 27 2 2 2 2 2" xfId="40822"/>
    <cellStyle name="Percent 4 2 27 2 2 2 3" xfId="31711"/>
    <cellStyle name="Percent 4 2 27 2 2 3" xfId="17998"/>
    <cellStyle name="Percent 4 2 27 2 2 3 2" xfId="36282"/>
    <cellStyle name="Percent 4 2 27 2 2 4" xfId="27171"/>
    <cellStyle name="Percent 4 2 27 2 3" xfId="10881"/>
    <cellStyle name="Percent 4 2 27 2 3 2" xfId="20267"/>
    <cellStyle name="Percent 4 2 27 2 3 2 2" xfId="38551"/>
    <cellStyle name="Percent 4 2 27 2 3 3" xfId="29440"/>
    <cellStyle name="Percent 4 2 27 2 4" xfId="15728"/>
    <cellStyle name="Percent 4 2 27 2 4 2" xfId="34012"/>
    <cellStyle name="Percent 4 2 27 2 5" xfId="24902"/>
    <cellStyle name="Percent 4 2 28" xfId="3140"/>
    <cellStyle name="Percent 4 2 28 2" xfId="6243"/>
    <cellStyle name="Percent 4 2 28 2 2" xfId="8610"/>
    <cellStyle name="Percent 4 2 28 2 2 2" xfId="13153"/>
    <cellStyle name="Percent 4 2 28 2 2 2 2" xfId="22539"/>
    <cellStyle name="Percent 4 2 28 2 2 2 2 2" xfId="40823"/>
    <cellStyle name="Percent 4 2 28 2 2 2 3" xfId="31712"/>
    <cellStyle name="Percent 4 2 28 2 2 3" xfId="17999"/>
    <cellStyle name="Percent 4 2 28 2 2 3 2" xfId="36283"/>
    <cellStyle name="Percent 4 2 28 2 2 4" xfId="27172"/>
    <cellStyle name="Percent 4 2 28 2 3" xfId="10882"/>
    <cellStyle name="Percent 4 2 28 2 3 2" xfId="20268"/>
    <cellStyle name="Percent 4 2 28 2 3 2 2" xfId="38552"/>
    <cellStyle name="Percent 4 2 28 2 3 3" xfId="29441"/>
    <cellStyle name="Percent 4 2 28 2 4" xfId="15729"/>
    <cellStyle name="Percent 4 2 28 2 4 2" xfId="34013"/>
    <cellStyle name="Percent 4 2 28 2 5" xfId="24903"/>
    <cellStyle name="Percent 4 2 29" xfId="3322"/>
    <cellStyle name="Percent 4 2 29 2" xfId="6244"/>
    <cellStyle name="Percent 4 2 29 2 2" xfId="8611"/>
    <cellStyle name="Percent 4 2 29 2 2 2" xfId="13154"/>
    <cellStyle name="Percent 4 2 29 2 2 2 2" xfId="22540"/>
    <cellStyle name="Percent 4 2 29 2 2 2 2 2" xfId="40824"/>
    <cellStyle name="Percent 4 2 29 2 2 2 3" xfId="31713"/>
    <cellStyle name="Percent 4 2 29 2 2 3" xfId="18000"/>
    <cellStyle name="Percent 4 2 29 2 2 3 2" xfId="36284"/>
    <cellStyle name="Percent 4 2 29 2 2 4" xfId="27173"/>
    <cellStyle name="Percent 4 2 29 2 3" xfId="10883"/>
    <cellStyle name="Percent 4 2 29 2 3 2" xfId="20269"/>
    <cellStyle name="Percent 4 2 29 2 3 2 2" xfId="38553"/>
    <cellStyle name="Percent 4 2 29 2 3 3" xfId="29442"/>
    <cellStyle name="Percent 4 2 29 2 4" xfId="15730"/>
    <cellStyle name="Percent 4 2 29 2 4 2" xfId="34014"/>
    <cellStyle name="Percent 4 2 29 2 5" xfId="24904"/>
    <cellStyle name="Percent 4 2 3" xfId="694"/>
    <cellStyle name="Percent 4 2 3 2" xfId="6245"/>
    <cellStyle name="Percent 4 2 3 2 2" xfId="8612"/>
    <cellStyle name="Percent 4 2 3 2 2 2" xfId="13155"/>
    <cellStyle name="Percent 4 2 3 2 2 2 2" xfId="22541"/>
    <cellStyle name="Percent 4 2 3 2 2 2 2 2" xfId="40825"/>
    <cellStyle name="Percent 4 2 3 2 2 2 3" xfId="31714"/>
    <cellStyle name="Percent 4 2 3 2 2 3" xfId="18001"/>
    <cellStyle name="Percent 4 2 3 2 2 3 2" xfId="36285"/>
    <cellStyle name="Percent 4 2 3 2 2 4" xfId="27174"/>
    <cellStyle name="Percent 4 2 3 2 3" xfId="10884"/>
    <cellStyle name="Percent 4 2 3 2 3 2" xfId="20270"/>
    <cellStyle name="Percent 4 2 3 2 3 2 2" xfId="38554"/>
    <cellStyle name="Percent 4 2 3 2 3 3" xfId="29443"/>
    <cellStyle name="Percent 4 2 3 2 4" xfId="15731"/>
    <cellStyle name="Percent 4 2 3 2 4 2" xfId="34015"/>
    <cellStyle name="Percent 4 2 3 2 5" xfId="24905"/>
    <cellStyle name="Percent 4 2 30" xfId="3423"/>
    <cellStyle name="Percent 4 2 30 2" xfId="6246"/>
    <cellStyle name="Percent 4 2 30 2 2" xfId="8613"/>
    <cellStyle name="Percent 4 2 30 2 2 2" xfId="13156"/>
    <cellStyle name="Percent 4 2 30 2 2 2 2" xfId="22542"/>
    <cellStyle name="Percent 4 2 30 2 2 2 2 2" xfId="40826"/>
    <cellStyle name="Percent 4 2 30 2 2 2 3" xfId="31715"/>
    <cellStyle name="Percent 4 2 30 2 2 3" xfId="18002"/>
    <cellStyle name="Percent 4 2 30 2 2 3 2" xfId="36286"/>
    <cellStyle name="Percent 4 2 30 2 2 4" xfId="27175"/>
    <cellStyle name="Percent 4 2 30 2 3" xfId="10885"/>
    <cellStyle name="Percent 4 2 30 2 3 2" xfId="20271"/>
    <cellStyle name="Percent 4 2 30 2 3 2 2" xfId="38555"/>
    <cellStyle name="Percent 4 2 30 2 3 3" xfId="29444"/>
    <cellStyle name="Percent 4 2 30 2 4" xfId="15732"/>
    <cellStyle name="Percent 4 2 30 2 4 2" xfId="34016"/>
    <cellStyle name="Percent 4 2 30 2 5" xfId="24906"/>
    <cellStyle name="Percent 4 2 31" xfId="3526"/>
    <cellStyle name="Percent 4 2 31 2" xfId="6247"/>
    <cellStyle name="Percent 4 2 31 2 2" xfId="8614"/>
    <cellStyle name="Percent 4 2 31 2 2 2" xfId="13157"/>
    <cellStyle name="Percent 4 2 31 2 2 2 2" xfId="22543"/>
    <cellStyle name="Percent 4 2 31 2 2 2 2 2" xfId="40827"/>
    <cellStyle name="Percent 4 2 31 2 2 2 3" xfId="31716"/>
    <cellStyle name="Percent 4 2 31 2 2 3" xfId="18003"/>
    <cellStyle name="Percent 4 2 31 2 2 3 2" xfId="36287"/>
    <cellStyle name="Percent 4 2 31 2 2 4" xfId="27176"/>
    <cellStyle name="Percent 4 2 31 2 3" xfId="10886"/>
    <cellStyle name="Percent 4 2 31 2 3 2" xfId="20272"/>
    <cellStyle name="Percent 4 2 31 2 3 2 2" xfId="38556"/>
    <cellStyle name="Percent 4 2 31 2 3 3" xfId="29445"/>
    <cellStyle name="Percent 4 2 31 2 4" xfId="15733"/>
    <cellStyle name="Percent 4 2 31 2 4 2" xfId="34017"/>
    <cellStyle name="Percent 4 2 31 2 5" xfId="24907"/>
    <cellStyle name="Percent 4 2 32" xfId="4511"/>
    <cellStyle name="Percent 4 2 32 2" xfId="6248"/>
    <cellStyle name="Percent 4 2 32 2 2" xfId="8615"/>
    <cellStyle name="Percent 4 2 32 2 2 2" xfId="13158"/>
    <cellStyle name="Percent 4 2 32 2 2 2 2" xfId="22544"/>
    <cellStyle name="Percent 4 2 32 2 2 2 2 2" xfId="40828"/>
    <cellStyle name="Percent 4 2 32 2 2 2 3" xfId="31717"/>
    <cellStyle name="Percent 4 2 32 2 2 3" xfId="18004"/>
    <cellStyle name="Percent 4 2 32 2 2 3 2" xfId="36288"/>
    <cellStyle name="Percent 4 2 32 2 2 4" xfId="27177"/>
    <cellStyle name="Percent 4 2 32 2 3" xfId="10887"/>
    <cellStyle name="Percent 4 2 32 2 3 2" xfId="20273"/>
    <cellStyle name="Percent 4 2 32 2 3 2 2" xfId="38557"/>
    <cellStyle name="Percent 4 2 32 2 3 3" xfId="29446"/>
    <cellStyle name="Percent 4 2 32 2 4" xfId="15734"/>
    <cellStyle name="Percent 4 2 32 2 4 2" xfId="34018"/>
    <cellStyle name="Percent 4 2 32 2 5" xfId="24908"/>
    <cellStyle name="Percent 4 2 33" xfId="6223"/>
    <cellStyle name="Percent 4 2 33 2" xfId="8590"/>
    <cellStyle name="Percent 4 2 33 2 2" xfId="13133"/>
    <cellStyle name="Percent 4 2 33 2 2 2" xfId="22519"/>
    <cellStyle name="Percent 4 2 33 2 2 2 2" xfId="40803"/>
    <cellStyle name="Percent 4 2 33 2 2 3" xfId="31692"/>
    <cellStyle name="Percent 4 2 33 2 3" xfId="17979"/>
    <cellStyle name="Percent 4 2 33 2 3 2" xfId="36263"/>
    <cellStyle name="Percent 4 2 33 2 4" xfId="27152"/>
    <cellStyle name="Percent 4 2 33 3" xfId="10862"/>
    <cellStyle name="Percent 4 2 33 3 2" xfId="20248"/>
    <cellStyle name="Percent 4 2 33 3 2 2" xfId="38532"/>
    <cellStyle name="Percent 4 2 33 3 3" xfId="29421"/>
    <cellStyle name="Percent 4 2 33 4" xfId="15709"/>
    <cellStyle name="Percent 4 2 33 4 2" xfId="33993"/>
    <cellStyle name="Percent 4 2 33 5" xfId="24883"/>
    <cellStyle name="Percent 4 2 4" xfId="771"/>
    <cellStyle name="Percent 4 2 4 2" xfId="6249"/>
    <cellStyle name="Percent 4 2 4 2 2" xfId="8616"/>
    <cellStyle name="Percent 4 2 4 2 2 2" xfId="13159"/>
    <cellStyle name="Percent 4 2 4 2 2 2 2" xfId="22545"/>
    <cellStyle name="Percent 4 2 4 2 2 2 2 2" xfId="40829"/>
    <cellStyle name="Percent 4 2 4 2 2 2 3" xfId="31718"/>
    <cellStyle name="Percent 4 2 4 2 2 3" xfId="18005"/>
    <cellStyle name="Percent 4 2 4 2 2 3 2" xfId="36289"/>
    <cellStyle name="Percent 4 2 4 2 2 4" xfId="27178"/>
    <cellStyle name="Percent 4 2 4 2 3" xfId="10888"/>
    <cellStyle name="Percent 4 2 4 2 3 2" xfId="20274"/>
    <cellStyle name="Percent 4 2 4 2 3 2 2" xfId="38558"/>
    <cellStyle name="Percent 4 2 4 2 3 3" xfId="29447"/>
    <cellStyle name="Percent 4 2 4 2 4" xfId="15735"/>
    <cellStyle name="Percent 4 2 4 2 4 2" xfId="34019"/>
    <cellStyle name="Percent 4 2 4 2 5" xfId="24909"/>
    <cellStyle name="Percent 4 2 5" xfId="813"/>
    <cellStyle name="Percent 4 2 5 2" xfId="6250"/>
    <cellStyle name="Percent 4 2 5 2 2" xfId="8617"/>
    <cellStyle name="Percent 4 2 5 2 2 2" xfId="13160"/>
    <cellStyle name="Percent 4 2 5 2 2 2 2" xfId="22546"/>
    <cellStyle name="Percent 4 2 5 2 2 2 2 2" xfId="40830"/>
    <cellStyle name="Percent 4 2 5 2 2 2 3" xfId="31719"/>
    <cellStyle name="Percent 4 2 5 2 2 3" xfId="18006"/>
    <cellStyle name="Percent 4 2 5 2 2 3 2" xfId="36290"/>
    <cellStyle name="Percent 4 2 5 2 2 4" xfId="27179"/>
    <cellStyle name="Percent 4 2 5 2 3" xfId="10889"/>
    <cellStyle name="Percent 4 2 5 2 3 2" xfId="20275"/>
    <cellStyle name="Percent 4 2 5 2 3 2 2" xfId="38559"/>
    <cellStyle name="Percent 4 2 5 2 3 3" xfId="29448"/>
    <cellStyle name="Percent 4 2 5 2 4" xfId="15736"/>
    <cellStyle name="Percent 4 2 5 2 4 2" xfId="34020"/>
    <cellStyle name="Percent 4 2 5 2 5" xfId="24910"/>
    <cellStyle name="Percent 4 2 6" xfId="855"/>
    <cellStyle name="Percent 4 2 6 2" xfId="6251"/>
    <cellStyle name="Percent 4 2 6 2 2" xfId="8618"/>
    <cellStyle name="Percent 4 2 6 2 2 2" xfId="13161"/>
    <cellStyle name="Percent 4 2 6 2 2 2 2" xfId="22547"/>
    <cellStyle name="Percent 4 2 6 2 2 2 2 2" xfId="40831"/>
    <cellStyle name="Percent 4 2 6 2 2 2 3" xfId="31720"/>
    <cellStyle name="Percent 4 2 6 2 2 3" xfId="18007"/>
    <cellStyle name="Percent 4 2 6 2 2 3 2" xfId="36291"/>
    <cellStyle name="Percent 4 2 6 2 2 4" xfId="27180"/>
    <cellStyle name="Percent 4 2 6 2 3" xfId="10890"/>
    <cellStyle name="Percent 4 2 6 2 3 2" xfId="20276"/>
    <cellStyle name="Percent 4 2 6 2 3 2 2" xfId="38560"/>
    <cellStyle name="Percent 4 2 6 2 3 3" xfId="29449"/>
    <cellStyle name="Percent 4 2 6 2 4" xfId="15737"/>
    <cellStyle name="Percent 4 2 6 2 4 2" xfId="34021"/>
    <cellStyle name="Percent 4 2 6 2 5" xfId="24911"/>
    <cellStyle name="Percent 4 2 7" xfId="994"/>
    <cellStyle name="Percent 4 2 7 2" xfId="6252"/>
    <cellStyle name="Percent 4 2 7 2 2" xfId="8619"/>
    <cellStyle name="Percent 4 2 7 2 2 2" xfId="13162"/>
    <cellStyle name="Percent 4 2 7 2 2 2 2" xfId="22548"/>
    <cellStyle name="Percent 4 2 7 2 2 2 2 2" xfId="40832"/>
    <cellStyle name="Percent 4 2 7 2 2 2 3" xfId="31721"/>
    <cellStyle name="Percent 4 2 7 2 2 3" xfId="18008"/>
    <cellStyle name="Percent 4 2 7 2 2 3 2" xfId="36292"/>
    <cellStyle name="Percent 4 2 7 2 2 4" xfId="27181"/>
    <cellStyle name="Percent 4 2 7 2 3" xfId="10891"/>
    <cellStyle name="Percent 4 2 7 2 3 2" xfId="20277"/>
    <cellStyle name="Percent 4 2 7 2 3 2 2" xfId="38561"/>
    <cellStyle name="Percent 4 2 7 2 3 3" xfId="29450"/>
    <cellStyle name="Percent 4 2 7 2 4" xfId="15738"/>
    <cellStyle name="Percent 4 2 7 2 4 2" xfId="34022"/>
    <cellStyle name="Percent 4 2 7 2 5" xfId="24912"/>
    <cellStyle name="Percent 4 2 8" xfId="1060"/>
    <cellStyle name="Percent 4 2 8 2" xfId="6253"/>
    <cellStyle name="Percent 4 2 8 2 2" xfId="8620"/>
    <cellStyle name="Percent 4 2 8 2 2 2" xfId="13163"/>
    <cellStyle name="Percent 4 2 8 2 2 2 2" xfId="22549"/>
    <cellStyle name="Percent 4 2 8 2 2 2 2 2" xfId="40833"/>
    <cellStyle name="Percent 4 2 8 2 2 2 3" xfId="31722"/>
    <cellStyle name="Percent 4 2 8 2 2 3" xfId="18009"/>
    <cellStyle name="Percent 4 2 8 2 2 3 2" xfId="36293"/>
    <cellStyle name="Percent 4 2 8 2 2 4" xfId="27182"/>
    <cellStyle name="Percent 4 2 8 2 3" xfId="10892"/>
    <cellStyle name="Percent 4 2 8 2 3 2" xfId="20278"/>
    <cellStyle name="Percent 4 2 8 2 3 2 2" xfId="38562"/>
    <cellStyle name="Percent 4 2 8 2 3 3" xfId="29451"/>
    <cellStyle name="Percent 4 2 8 2 4" xfId="15739"/>
    <cellStyle name="Percent 4 2 8 2 4 2" xfId="34023"/>
    <cellStyle name="Percent 4 2 8 2 5" xfId="24913"/>
    <cellStyle name="Percent 4 2 9" xfId="1134"/>
    <cellStyle name="Percent 4 2 9 2" xfId="6254"/>
    <cellStyle name="Percent 4 2 9 2 2" xfId="8621"/>
    <cellStyle name="Percent 4 2 9 2 2 2" xfId="13164"/>
    <cellStyle name="Percent 4 2 9 2 2 2 2" xfId="22550"/>
    <cellStyle name="Percent 4 2 9 2 2 2 2 2" xfId="40834"/>
    <cellStyle name="Percent 4 2 9 2 2 2 3" xfId="31723"/>
    <cellStyle name="Percent 4 2 9 2 2 3" xfId="18010"/>
    <cellStyle name="Percent 4 2 9 2 2 3 2" xfId="36294"/>
    <cellStyle name="Percent 4 2 9 2 2 4" xfId="27183"/>
    <cellStyle name="Percent 4 2 9 2 3" xfId="10893"/>
    <cellStyle name="Percent 4 2 9 2 3 2" xfId="20279"/>
    <cellStyle name="Percent 4 2 9 2 3 2 2" xfId="38563"/>
    <cellStyle name="Percent 4 2 9 2 3 3" xfId="29452"/>
    <cellStyle name="Percent 4 2 9 2 4" xfId="15740"/>
    <cellStyle name="Percent 4 2 9 2 4 2" xfId="34024"/>
    <cellStyle name="Percent 4 2 9 2 5" xfId="24914"/>
    <cellStyle name="Percent 4 20" xfId="2359"/>
    <cellStyle name="Percent 4 20 2" xfId="6255"/>
    <cellStyle name="Percent 4 20 2 2" xfId="8622"/>
    <cellStyle name="Percent 4 20 2 2 2" xfId="13165"/>
    <cellStyle name="Percent 4 20 2 2 2 2" xfId="22551"/>
    <cellStyle name="Percent 4 20 2 2 2 2 2" xfId="40835"/>
    <cellStyle name="Percent 4 20 2 2 2 3" xfId="31724"/>
    <cellStyle name="Percent 4 20 2 2 3" xfId="18011"/>
    <cellStyle name="Percent 4 20 2 2 3 2" xfId="36295"/>
    <cellStyle name="Percent 4 20 2 2 4" xfId="27184"/>
    <cellStyle name="Percent 4 20 2 3" xfId="10894"/>
    <cellStyle name="Percent 4 20 2 3 2" xfId="20280"/>
    <cellStyle name="Percent 4 20 2 3 2 2" xfId="38564"/>
    <cellStyle name="Percent 4 20 2 3 3" xfId="29453"/>
    <cellStyle name="Percent 4 20 2 4" xfId="15741"/>
    <cellStyle name="Percent 4 20 2 4 2" xfId="34025"/>
    <cellStyle name="Percent 4 20 2 5" xfId="24915"/>
    <cellStyle name="Percent 4 21" xfId="2688"/>
    <cellStyle name="Percent 4 21 2" xfId="6256"/>
    <cellStyle name="Percent 4 21 2 2" xfId="8623"/>
    <cellStyle name="Percent 4 21 2 2 2" xfId="13166"/>
    <cellStyle name="Percent 4 21 2 2 2 2" xfId="22552"/>
    <cellStyle name="Percent 4 21 2 2 2 2 2" xfId="40836"/>
    <cellStyle name="Percent 4 21 2 2 2 3" xfId="31725"/>
    <cellStyle name="Percent 4 21 2 2 3" xfId="18012"/>
    <cellStyle name="Percent 4 21 2 2 3 2" xfId="36296"/>
    <cellStyle name="Percent 4 21 2 2 4" xfId="27185"/>
    <cellStyle name="Percent 4 21 2 3" xfId="10895"/>
    <cellStyle name="Percent 4 21 2 3 2" xfId="20281"/>
    <cellStyle name="Percent 4 21 2 3 2 2" xfId="38565"/>
    <cellStyle name="Percent 4 21 2 3 3" xfId="29454"/>
    <cellStyle name="Percent 4 21 2 4" xfId="15742"/>
    <cellStyle name="Percent 4 21 2 4 2" xfId="34026"/>
    <cellStyle name="Percent 4 21 2 5" xfId="24916"/>
    <cellStyle name="Percent 4 22" xfId="2873"/>
    <cellStyle name="Percent 4 22 2" xfId="6257"/>
    <cellStyle name="Percent 4 22 2 2" xfId="8624"/>
    <cellStyle name="Percent 4 22 2 2 2" xfId="13167"/>
    <cellStyle name="Percent 4 22 2 2 2 2" xfId="22553"/>
    <cellStyle name="Percent 4 22 2 2 2 2 2" xfId="40837"/>
    <cellStyle name="Percent 4 22 2 2 2 3" xfId="31726"/>
    <cellStyle name="Percent 4 22 2 2 3" xfId="18013"/>
    <cellStyle name="Percent 4 22 2 2 3 2" xfId="36297"/>
    <cellStyle name="Percent 4 22 2 2 4" xfId="27186"/>
    <cellStyle name="Percent 4 22 2 3" xfId="10896"/>
    <cellStyle name="Percent 4 22 2 3 2" xfId="20282"/>
    <cellStyle name="Percent 4 22 2 3 2 2" xfId="38566"/>
    <cellStyle name="Percent 4 22 2 3 3" xfId="29455"/>
    <cellStyle name="Percent 4 22 2 4" xfId="15743"/>
    <cellStyle name="Percent 4 22 2 4 2" xfId="34027"/>
    <cellStyle name="Percent 4 22 2 5" xfId="24917"/>
    <cellStyle name="Percent 4 23" xfId="2496"/>
    <cellStyle name="Percent 4 23 2" xfId="6258"/>
    <cellStyle name="Percent 4 23 2 2" xfId="8625"/>
    <cellStyle name="Percent 4 23 2 2 2" xfId="13168"/>
    <cellStyle name="Percent 4 23 2 2 2 2" xfId="22554"/>
    <cellStyle name="Percent 4 23 2 2 2 2 2" xfId="40838"/>
    <cellStyle name="Percent 4 23 2 2 2 3" xfId="31727"/>
    <cellStyle name="Percent 4 23 2 2 3" xfId="18014"/>
    <cellStyle name="Percent 4 23 2 2 3 2" xfId="36298"/>
    <cellStyle name="Percent 4 23 2 2 4" xfId="27187"/>
    <cellStyle name="Percent 4 23 2 3" xfId="10897"/>
    <cellStyle name="Percent 4 23 2 3 2" xfId="20283"/>
    <cellStyle name="Percent 4 23 2 3 2 2" xfId="38567"/>
    <cellStyle name="Percent 4 23 2 3 3" xfId="29456"/>
    <cellStyle name="Percent 4 23 2 4" xfId="15744"/>
    <cellStyle name="Percent 4 23 2 4 2" xfId="34028"/>
    <cellStyle name="Percent 4 23 2 5" xfId="24918"/>
    <cellStyle name="Percent 4 24" xfId="2774"/>
    <cellStyle name="Percent 4 24 2" xfId="6259"/>
    <cellStyle name="Percent 4 24 2 2" xfId="8626"/>
    <cellStyle name="Percent 4 24 2 2 2" xfId="13169"/>
    <cellStyle name="Percent 4 24 2 2 2 2" xfId="22555"/>
    <cellStyle name="Percent 4 24 2 2 2 2 2" xfId="40839"/>
    <cellStyle name="Percent 4 24 2 2 2 3" xfId="31728"/>
    <cellStyle name="Percent 4 24 2 2 3" xfId="18015"/>
    <cellStyle name="Percent 4 24 2 2 3 2" xfId="36299"/>
    <cellStyle name="Percent 4 24 2 2 4" xfId="27188"/>
    <cellStyle name="Percent 4 24 2 3" xfId="10898"/>
    <cellStyle name="Percent 4 24 2 3 2" xfId="20284"/>
    <cellStyle name="Percent 4 24 2 3 2 2" xfId="38568"/>
    <cellStyle name="Percent 4 24 2 3 3" xfId="29457"/>
    <cellStyle name="Percent 4 24 2 4" xfId="15745"/>
    <cellStyle name="Percent 4 24 2 4 2" xfId="34029"/>
    <cellStyle name="Percent 4 24 2 5" xfId="24919"/>
    <cellStyle name="Percent 4 25" xfId="2815"/>
    <cellStyle name="Percent 4 25 2" xfId="6260"/>
    <cellStyle name="Percent 4 25 2 2" xfId="8627"/>
    <cellStyle name="Percent 4 25 2 2 2" xfId="13170"/>
    <cellStyle name="Percent 4 25 2 2 2 2" xfId="22556"/>
    <cellStyle name="Percent 4 25 2 2 2 2 2" xfId="40840"/>
    <cellStyle name="Percent 4 25 2 2 2 3" xfId="31729"/>
    <cellStyle name="Percent 4 25 2 2 3" xfId="18016"/>
    <cellStyle name="Percent 4 25 2 2 3 2" xfId="36300"/>
    <cellStyle name="Percent 4 25 2 2 4" xfId="27189"/>
    <cellStyle name="Percent 4 25 2 3" xfId="10899"/>
    <cellStyle name="Percent 4 25 2 3 2" xfId="20285"/>
    <cellStyle name="Percent 4 25 2 3 2 2" xfId="38569"/>
    <cellStyle name="Percent 4 25 2 3 3" xfId="29458"/>
    <cellStyle name="Percent 4 25 2 4" xfId="15746"/>
    <cellStyle name="Percent 4 25 2 4 2" xfId="34030"/>
    <cellStyle name="Percent 4 25 2 5" xfId="24920"/>
    <cellStyle name="Percent 4 26" xfId="2433"/>
    <cellStyle name="Percent 4 26 2" xfId="6261"/>
    <cellStyle name="Percent 4 26 2 2" xfId="8628"/>
    <cellStyle name="Percent 4 26 2 2 2" xfId="13171"/>
    <cellStyle name="Percent 4 26 2 2 2 2" xfId="22557"/>
    <cellStyle name="Percent 4 26 2 2 2 2 2" xfId="40841"/>
    <cellStyle name="Percent 4 26 2 2 2 3" xfId="31730"/>
    <cellStyle name="Percent 4 26 2 2 3" xfId="18017"/>
    <cellStyle name="Percent 4 26 2 2 3 2" xfId="36301"/>
    <cellStyle name="Percent 4 26 2 2 4" xfId="27190"/>
    <cellStyle name="Percent 4 26 2 3" xfId="10900"/>
    <cellStyle name="Percent 4 26 2 3 2" xfId="20286"/>
    <cellStyle name="Percent 4 26 2 3 2 2" xfId="38570"/>
    <cellStyle name="Percent 4 26 2 3 3" xfId="29459"/>
    <cellStyle name="Percent 4 26 2 4" xfId="15747"/>
    <cellStyle name="Percent 4 26 2 4 2" xfId="34031"/>
    <cellStyle name="Percent 4 26 2 5" xfId="24921"/>
    <cellStyle name="Percent 4 27" xfId="3159"/>
    <cellStyle name="Percent 4 27 2" xfId="6262"/>
    <cellStyle name="Percent 4 27 2 2" xfId="8629"/>
    <cellStyle name="Percent 4 27 2 2 2" xfId="13172"/>
    <cellStyle name="Percent 4 27 2 2 2 2" xfId="22558"/>
    <cellStyle name="Percent 4 27 2 2 2 2 2" xfId="40842"/>
    <cellStyle name="Percent 4 27 2 2 2 3" xfId="31731"/>
    <cellStyle name="Percent 4 27 2 2 3" xfId="18018"/>
    <cellStyle name="Percent 4 27 2 2 3 2" xfId="36302"/>
    <cellStyle name="Percent 4 27 2 2 4" xfId="27191"/>
    <cellStyle name="Percent 4 27 2 3" xfId="10901"/>
    <cellStyle name="Percent 4 27 2 3 2" xfId="20287"/>
    <cellStyle name="Percent 4 27 2 3 2 2" xfId="38571"/>
    <cellStyle name="Percent 4 27 2 3 3" xfId="29460"/>
    <cellStyle name="Percent 4 27 2 4" xfId="15748"/>
    <cellStyle name="Percent 4 27 2 4 2" xfId="34032"/>
    <cellStyle name="Percent 4 27 2 5" xfId="24922"/>
    <cellStyle name="Percent 4 28" xfId="2460"/>
    <cellStyle name="Percent 4 28 2" xfId="6263"/>
    <cellStyle name="Percent 4 28 2 2" xfId="8630"/>
    <cellStyle name="Percent 4 28 2 2 2" xfId="13173"/>
    <cellStyle name="Percent 4 28 2 2 2 2" xfId="22559"/>
    <cellStyle name="Percent 4 28 2 2 2 2 2" xfId="40843"/>
    <cellStyle name="Percent 4 28 2 2 2 3" xfId="31732"/>
    <cellStyle name="Percent 4 28 2 2 3" xfId="18019"/>
    <cellStyle name="Percent 4 28 2 2 3 2" xfId="36303"/>
    <cellStyle name="Percent 4 28 2 2 4" xfId="27192"/>
    <cellStyle name="Percent 4 28 2 3" xfId="10902"/>
    <cellStyle name="Percent 4 28 2 3 2" xfId="20288"/>
    <cellStyle name="Percent 4 28 2 3 2 2" xfId="38572"/>
    <cellStyle name="Percent 4 28 2 3 3" xfId="29461"/>
    <cellStyle name="Percent 4 28 2 4" xfId="15749"/>
    <cellStyle name="Percent 4 28 2 4 2" xfId="34033"/>
    <cellStyle name="Percent 4 28 2 5" xfId="24923"/>
    <cellStyle name="Percent 4 29" xfId="3012"/>
    <cellStyle name="Percent 4 29 2" xfId="6264"/>
    <cellStyle name="Percent 4 29 2 2" xfId="8631"/>
    <cellStyle name="Percent 4 29 2 2 2" xfId="13174"/>
    <cellStyle name="Percent 4 29 2 2 2 2" xfId="22560"/>
    <cellStyle name="Percent 4 29 2 2 2 2 2" xfId="40844"/>
    <cellStyle name="Percent 4 29 2 2 2 3" xfId="31733"/>
    <cellStyle name="Percent 4 29 2 2 3" xfId="18020"/>
    <cellStyle name="Percent 4 29 2 2 3 2" xfId="36304"/>
    <cellStyle name="Percent 4 29 2 2 4" xfId="27193"/>
    <cellStyle name="Percent 4 29 2 3" xfId="10903"/>
    <cellStyle name="Percent 4 29 2 3 2" xfId="20289"/>
    <cellStyle name="Percent 4 29 2 3 2 2" xfId="38573"/>
    <cellStyle name="Percent 4 29 2 3 3" xfId="29462"/>
    <cellStyle name="Percent 4 29 2 4" xfId="15750"/>
    <cellStyle name="Percent 4 29 2 4 2" xfId="34034"/>
    <cellStyle name="Percent 4 29 2 5" xfId="24924"/>
    <cellStyle name="Percent 4 3" xfId="390"/>
    <cellStyle name="Percent 4 3 10" xfId="1208"/>
    <cellStyle name="Percent 4 3 10 2" xfId="6266"/>
    <cellStyle name="Percent 4 3 10 2 2" xfId="8633"/>
    <cellStyle name="Percent 4 3 10 2 2 2" xfId="13176"/>
    <cellStyle name="Percent 4 3 10 2 2 2 2" xfId="22562"/>
    <cellStyle name="Percent 4 3 10 2 2 2 2 2" xfId="40846"/>
    <cellStyle name="Percent 4 3 10 2 2 2 3" xfId="31735"/>
    <cellStyle name="Percent 4 3 10 2 2 3" xfId="18022"/>
    <cellStyle name="Percent 4 3 10 2 2 3 2" xfId="36306"/>
    <cellStyle name="Percent 4 3 10 2 2 4" xfId="27195"/>
    <cellStyle name="Percent 4 3 10 2 3" xfId="10905"/>
    <cellStyle name="Percent 4 3 10 2 3 2" xfId="20291"/>
    <cellStyle name="Percent 4 3 10 2 3 2 2" xfId="38575"/>
    <cellStyle name="Percent 4 3 10 2 3 3" xfId="29464"/>
    <cellStyle name="Percent 4 3 10 2 4" xfId="15752"/>
    <cellStyle name="Percent 4 3 10 2 4 2" xfId="34036"/>
    <cellStyle name="Percent 4 3 10 2 5" xfId="24926"/>
    <cellStyle name="Percent 4 3 11" xfId="1587"/>
    <cellStyle name="Percent 4 3 11 2" xfId="6267"/>
    <cellStyle name="Percent 4 3 11 2 2" xfId="8634"/>
    <cellStyle name="Percent 4 3 11 2 2 2" xfId="13177"/>
    <cellStyle name="Percent 4 3 11 2 2 2 2" xfId="22563"/>
    <cellStyle name="Percent 4 3 11 2 2 2 2 2" xfId="40847"/>
    <cellStyle name="Percent 4 3 11 2 2 2 3" xfId="31736"/>
    <cellStyle name="Percent 4 3 11 2 2 3" xfId="18023"/>
    <cellStyle name="Percent 4 3 11 2 2 3 2" xfId="36307"/>
    <cellStyle name="Percent 4 3 11 2 2 4" xfId="27196"/>
    <cellStyle name="Percent 4 3 11 2 3" xfId="10906"/>
    <cellStyle name="Percent 4 3 11 2 3 2" xfId="20292"/>
    <cellStyle name="Percent 4 3 11 2 3 2 2" xfId="38576"/>
    <cellStyle name="Percent 4 3 11 2 3 3" xfId="29465"/>
    <cellStyle name="Percent 4 3 11 2 4" xfId="15753"/>
    <cellStyle name="Percent 4 3 11 2 4 2" xfId="34037"/>
    <cellStyle name="Percent 4 3 11 2 5" xfId="24927"/>
    <cellStyle name="Percent 4 3 12" xfId="2057"/>
    <cellStyle name="Percent 4 3 12 2" xfId="6268"/>
    <cellStyle name="Percent 4 3 12 2 2" xfId="8635"/>
    <cellStyle name="Percent 4 3 12 2 2 2" xfId="13178"/>
    <cellStyle name="Percent 4 3 12 2 2 2 2" xfId="22564"/>
    <cellStyle name="Percent 4 3 12 2 2 2 2 2" xfId="40848"/>
    <cellStyle name="Percent 4 3 12 2 2 2 3" xfId="31737"/>
    <cellStyle name="Percent 4 3 12 2 2 3" xfId="18024"/>
    <cellStyle name="Percent 4 3 12 2 2 3 2" xfId="36308"/>
    <cellStyle name="Percent 4 3 12 2 2 4" xfId="27197"/>
    <cellStyle name="Percent 4 3 12 2 3" xfId="10907"/>
    <cellStyle name="Percent 4 3 12 2 3 2" xfId="20293"/>
    <cellStyle name="Percent 4 3 12 2 3 2 2" xfId="38577"/>
    <cellStyle name="Percent 4 3 12 2 3 3" xfId="29466"/>
    <cellStyle name="Percent 4 3 12 2 4" xfId="15754"/>
    <cellStyle name="Percent 4 3 12 2 4 2" xfId="34038"/>
    <cellStyle name="Percent 4 3 12 2 5" xfId="24928"/>
    <cellStyle name="Percent 4 3 13" xfId="1870"/>
    <cellStyle name="Percent 4 3 13 2" xfId="6269"/>
    <cellStyle name="Percent 4 3 13 2 2" xfId="8636"/>
    <cellStyle name="Percent 4 3 13 2 2 2" xfId="13179"/>
    <cellStyle name="Percent 4 3 13 2 2 2 2" xfId="22565"/>
    <cellStyle name="Percent 4 3 13 2 2 2 2 2" xfId="40849"/>
    <cellStyle name="Percent 4 3 13 2 2 2 3" xfId="31738"/>
    <cellStyle name="Percent 4 3 13 2 2 3" xfId="18025"/>
    <cellStyle name="Percent 4 3 13 2 2 3 2" xfId="36309"/>
    <cellStyle name="Percent 4 3 13 2 2 4" xfId="27198"/>
    <cellStyle name="Percent 4 3 13 2 3" xfId="10908"/>
    <cellStyle name="Percent 4 3 13 2 3 2" xfId="20294"/>
    <cellStyle name="Percent 4 3 13 2 3 2 2" xfId="38578"/>
    <cellStyle name="Percent 4 3 13 2 3 3" xfId="29467"/>
    <cellStyle name="Percent 4 3 13 2 4" xfId="15755"/>
    <cellStyle name="Percent 4 3 13 2 4 2" xfId="34039"/>
    <cellStyle name="Percent 4 3 13 2 5" xfId="24929"/>
    <cellStyle name="Percent 4 3 14" xfId="2144"/>
    <cellStyle name="Percent 4 3 14 2" xfId="6270"/>
    <cellStyle name="Percent 4 3 14 2 2" xfId="8637"/>
    <cellStyle name="Percent 4 3 14 2 2 2" xfId="13180"/>
    <cellStyle name="Percent 4 3 14 2 2 2 2" xfId="22566"/>
    <cellStyle name="Percent 4 3 14 2 2 2 2 2" xfId="40850"/>
    <cellStyle name="Percent 4 3 14 2 2 2 3" xfId="31739"/>
    <cellStyle name="Percent 4 3 14 2 2 3" xfId="18026"/>
    <cellStyle name="Percent 4 3 14 2 2 3 2" xfId="36310"/>
    <cellStyle name="Percent 4 3 14 2 2 4" xfId="27199"/>
    <cellStyle name="Percent 4 3 14 2 3" xfId="10909"/>
    <cellStyle name="Percent 4 3 14 2 3 2" xfId="20295"/>
    <cellStyle name="Percent 4 3 14 2 3 2 2" xfId="38579"/>
    <cellStyle name="Percent 4 3 14 2 3 3" xfId="29468"/>
    <cellStyle name="Percent 4 3 14 2 4" xfId="15756"/>
    <cellStyle name="Percent 4 3 14 2 4 2" xfId="34040"/>
    <cellStyle name="Percent 4 3 14 2 5" xfId="24930"/>
    <cellStyle name="Percent 4 3 15" xfId="2251"/>
    <cellStyle name="Percent 4 3 15 2" xfId="6271"/>
    <cellStyle name="Percent 4 3 15 2 2" xfId="8638"/>
    <cellStyle name="Percent 4 3 15 2 2 2" xfId="13181"/>
    <cellStyle name="Percent 4 3 15 2 2 2 2" xfId="22567"/>
    <cellStyle name="Percent 4 3 15 2 2 2 2 2" xfId="40851"/>
    <cellStyle name="Percent 4 3 15 2 2 2 3" xfId="31740"/>
    <cellStyle name="Percent 4 3 15 2 2 3" xfId="18027"/>
    <cellStyle name="Percent 4 3 15 2 2 3 2" xfId="36311"/>
    <cellStyle name="Percent 4 3 15 2 2 4" xfId="27200"/>
    <cellStyle name="Percent 4 3 15 2 3" xfId="10910"/>
    <cellStyle name="Percent 4 3 15 2 3 2" xfId="20296"/>
    <cellStyle name="Percent 4 3 15 2 3 2 2" xfId="38580"/>
    <cellStyle name="Percent 4 3 15 2 3 3" xfId="29469"/>
    <cellStyle name="Percent 4 3 15 2 4" xfId="15757"/>
    <cellStyle name="Percent 4 3 15 2 4 2" xfId="34041"/>
    <cellStyle name="Percent 4 3 15 2 5" xfId="24931"/>
    <cellStyle name="Percent 4 3 16" xfId="2039"/>
    <cellStyle name="Percent 4 3 16 2" xfId="6272"/>
    <cellStyle name="Percent 4 3 16 2 2" xfId="8639"/>
    <cellStyle name="Percent 4 3 16 2 2 2" xfId="13182"/>
    <cellStyle name="Percent 4 3 16 2 2 2 2" xfId="22568"/>
    <cellStyle name="Percent 4 3 16 2 2 2 2 2" xfId="40852"/>
    <cellStyle name="Percent 4 3 16 2 2 2 3" xfId="31741"/>
    <cellStyle name="Percent 4 3 16 2 2 3" xfId="18028"/>
    <cellStyle name="Percent 4 3 16 2 2 3 2" xfId="36312"/>
    <cellStyle name="Percent 4 3 16 2 2 4" xfId="27201"/>
    <cellStyle name="Percent 4 3 16 2 3" xfId="10911"/>
    <cellStyle name="Percent 4 3 16 2 3 2" xfId="20297"/>
    <cellStyle name="Percent 4 3 16 2 3 2 2" xfId="38581"/>
    <cellStyle name="Percent 4 3 16 2 3 3" xfId="29470"/>
    <cellStyle name="Percent 4 3 16 2 4" xfId="15758"/>
    <cellStyle name="Percent 4 3 16 2 4 2" xfId="34042"/>
    <cellStyle name="Percent 4 3 16 2 5" xfId="24932"/>
    <cellStyle name="Percent 4 3 17" xfId="2279"/>
    <cellStyle name="Percent 4 3 17 2" xfId="6273"/>
    <cellStyle name="Percent 4 3 17 2 2" xfId="8640"/>
    <cellStyle name="Percent 4 3 17 2 2 2" xfId="13183"/>
    <cellStyle name="Percent 4 3 17 2 2 2 2" xfId="22569"/>
    <cellStyle name="Percent 4 3 17 2 2 2 2 2" xfId="40853"/>
    <cellStyle name="Percent 4 3 17 2 2 2 3" xfId="31742"/>
    <cellStyle name="Percent 4 3 17 2 2 3" xfId="18029"/>
    <cellStyle name="Percent 4 3 17 2 2 3 2" xfId="36313"/>
    <cellStyle name="Percent 4 3 17 2 2 4" xfId="27202"/>
    <cellStyle name="Percent 4 3 17 2 3" xfId="10912"/>
    <cellStyle name="Percent 4 3 17 2 3 2" xfId="20298"/>
    <cellStyle name="Percent 4 3 17 2 3 2 2" xfId="38582"/>
    <cellStyle name="Percent 4 3 17 2 3 3" xfId="29471"/>
    <cellStyle name="Percent 4 3 17 2 4" xfId="15759"/>
    <cellStyle name="Percent 4 3 17 2 4 2" xfId="34043"/>
    <cellStyle name="Percent 4 3 17 2 5" xfId="24933"/>
    <cellStyle name="Percent 4 3 18" xfId="2348"/>
    <cellStyle name="Percent 4 3 18 2" xfId="6274"/>
    <cellStyle name="Percent 4 3 18 2 2" xfId="8641"/>
    <cellStyle name="Percent 4 3 18 2 2 2" xfId="13184"/>
    <cellStyle name="Percent 4 3 18 2 2 2 2" xfId="22570"/>
    <cellStyle name="Percent 4 3 18 2 2 2 2 2" xfId="40854"/>
    <cellStyle name="Percent 4 3 18 2 2 2 3" xfId="31743"/>
    <cellStyle name="Percent 4 3 18 2 2 3" xfId="18030"/>
    <cellStyle name="Percent 4 3 18 2 2 3 2" xfId="36314"/>
    <cellStyle name="Percent 4 3 18 2 2 4" xfId="27203"/>
    <cellStyle name="Percent 4 3 18 2 3" xfId="10913"/>
    <cellStyle name="Percent 4 3 18 2 3 2" xfId="20299"/>
    <cellStyle name="Percent 4 3 18 2 3 2 2" xfId="38583"/>
    <cellStyle name="Percent 4 3 18 2 3 3" xfId="29472"/>
    <cellStyle name="Percent 4 3 18 2 4" xfId="15760"/>
    <cellStyle name="Percent 4 3 18 2 4 2" xfId="34044"/>
    <cellStyle name="Percent 4 3 18 2 5" xfId="24934"/>
    <cellStyle name="Percent 4 3 19" xfId="2676"/>
    <cellStyle name="Percent 4 3 19 2" xfId="6275"/>
    <cellStyle name="Percent 4 3 19 2 2" xfId="8642"/>
    <cellStyle name="Percent 4 3 19 2 2 2" xfId="13185"/>
    <cellStyle name="Percent 4 3 19 2 2 2 2" xfId="22571"/>
    <cellStyle name="Percent 4 3 19 2 2 2 2 2" xfId="40855"/>
    <cellStyle name="Percent 4 3 19 2 2 2 3" xfId="31744"/>
    <cellStyle name="Percent 4 3 19 2 2 3" xfId="18031"/>
    <cellStyle name="Percent 4 3 19 2 2 3 2" xfId="36315"/>
    <cellStyle name="Percent 4 3 19 2 2 4" xfId="27204"/>
    <cellStyle name="Percent 4 3 19 2 3" xfId="10914"/>
    <cellStyle name="Percent 4 3 19 2 3 2" xfId="20300"/>
    <cellStyle name="Percent 4 3 19 2 3 2 2" xfId="38584"/>
    <cellStyle name="Percent 4 3 19 2 3 3" xfId="29473"/>
    <cellStyle name="Percent 4 3 19 2 4" xfId="15761"/>
    <cellStyle name="Percent 4 3 19 2 4 2" xfId="34045"/>
    <cellStyle name="Percent 4 3 19 2 5" xfId="24935"/>
    <cellStyle name="Percent 4 3 2" xfId="604"/>
    <cellStyle name="Percent 4 3 2 2" xfId="6276"/>
    <cellStyle name="Percent 4 3 2 2 2" xfId="8643"/>
    <cellStyle name="Percent 4 3 2 2 2 2" xfId="13186"/>
    <cellStyle name="Percent 4 3 2 2 2 2 2" xfId="22572"/>
    <cellStyle name="Percent 4 3 2 2 2 2 2 2" xfId="40856"/>
    <cellStyle name="Percent 4 3 2 2 2 2 3" xfId="31745"/>
    <cellStyle name="Percent 4 3 2 2 2 3" xfId="18032"/>
    <cellStyle name="Percent 4 3 2 2 2 3 2" xfId="36316"/>
    <cellStyle name="Percent 4 3 2 2 2 4" xfId="27205"/>
    <cellStyle name="Percent 4 3 2 2 3" xfId="10915"/>
    <cellStyle name="Percent 4 3 2 2 3 2" xfId="20301"/>
    <cellStyle name="Percent 4 3 2 2 3 2 2" xfId="38585"/>
    <cellStyle name="Percent 4 3 2 2 3 3" xfId="29474"/>
    <cellStyle name="Percent 4 3 2 2 4" xfId="15762"/>
    <cellStyle name="Percent 4 3 2 2 4 2" xfId="34046"/>
    <cellStyle name="Percent 4 3 2 2 5" xfId="24936"/>
    <cellStyle name="Percent 4 3 20" xfId="2734"/>
    <cellStyle name="Percent 4 3 20 2" xfId="6277"/>
    <cellStyle name="Percent 4 3 20 2 2" xfId="8644"/>
    <cellStyle name="Percent 4 3 20 2 2 2" xfId="13187"/>
    <cellStyle name="Percent 4 3 20 2 2 2 2" xfId="22573"/>
    <cellStyle name="Percent 4 3 20 2 2 2 2 2" xfId="40857"/>
    <cellStyle name="Percent 4 3 20 2 2 2 3" xfId="31746"/>
    <cellStyle name="Percent 4 3 20 2 2 3" xfId="18033"/>
    <cellStyle name="Percent 4 3 20 2 2 3 2" xfId="36317"/>
    <cellStyle name="Percent 4 3 20 2 2 4" xfId="27206"/>
    <cellStyle name="Percent 4 3 20 2 3" xfId="10916"/>
    <cellStyle name="Percent 4 3 20 2 3 2" xfId="20302"/>
    <cellStyle name="Percent 4 3 20 2 3 2 2" xfId="38586"/>
    <cellStyle name="Percent 4 3 20 2 3 3" xfId="29475"/>
    <cellStyle name="Percent 4 3 20 2 4" xfId="15763"/>
    <cellStyle name="Percent 4 3 20 2 4 2" xfId="34047"/>
    <cellStyle name="Percent 4 3 20 2 5" xfId="24937"/>
    <cellStyle name="Percent 4 3 21" xfId="2598"/>
    <cellStyle name="Percent 4 3 21 2" xfId="6278"/>
    <cellStyle name="Percent 4 3 21 2 2" xfId="8645"/>
    <cellStyle name="Percent 4 3 21 2 2 2" xfId="13188"/>
    <cellStyle name="Percent 4 3 21 2 2 2 2" xfId="22574"/>
    <cellStyle name="Percent 4 3 21 2 2 2 2 2" xfId="40858"/>
    <cellStyle name="Percent 4 3 21 2 2 2 3" xfId="31747"/>
    <cellStyle name="Percent 4 3 21 2 2 3" xfId="18034"/>
    <cellStyle name="Percent 4 3 21 2 2 3 2" xfId="36318"/>
    <cellStyle name="Percent 4 3 21 2 2 4" xfId="27207"/>
    <cellStyle name="Percent 4 3 21 2 3" xfId="10917"/>
    <cellStyle name="Percent 4 3 21 2 3 2" xfId="20303"/>
    <cellStyle name="Percent 4 3 21 2 3 2 2" xfId="38587"/>
    <cellStyle name="Percent 4 3 21 2 3 3" xfId="29476"/>
    <cellStyle name="Percent 4 3 21 2 4" xfId="15764"/>
    <cellStyle name="Percent 4 3 21 2 4 2" xfId="34048"/>
    <cellStyle name="Percent 4 3 21 2 5" xfId="24938"/>
    <cellStyle name="Percent 4 3 22" xfId="2790"/>
    <cellStyle name="Percent 4 3 22 2" xfId="6279"/>
    <cellStyle name="Percent 4 3 22 2 2" xfId="8646"/>
    <cellStyle name="Percent 4 3 22 2 2 2" xfId="13189"/>
    <cellStyle name="Percent 4 3 22 2 2 2 2" xfId="22575"/>
    <cellStyle name="Percent 4 3 22 2 2 2 2 2" xfId="40859"/>
    <cellStyle name="Percent 4 3 22 2 2 2 3" xfId="31748"/>
    <cellStyle name="Percent 4 3 22 2 2 3" xfId="18035"/>
    <cellStyle name="Percent 4 3 22 2 2 3 2" xfId="36319"/>
    <cellStyle name="Percent 4 3 22 2 2 4" xfId="27208"/>
    <cellStyle name="Percent 4 3 22 2 3" xfId="10918"/>
    <cellStyle name="Percent 4 3 22 2 3 2" xfId="20304"/>
    <cellStyle name="Percent 4 3 22 2 3 2 2" xfId="38588"/>
    <cellStyle name="Percent 4 3 22 2 3 3" xfId="29477"/>
    <cellStyle name="Percent 4 3 22 2 4" xfId="15765"/>
    <cellStyle name="Percent 4 3 22 2 4 2" xfId="34049"/>
    <cellStyle name="Percent 4 3 22 2 5" xfId="24939"/>
    <cellStyle name="Percent 4 3 23" xfId="2453"/>
    <cellStyle name="Percent 4 3 23 2" xfId="6280"/>
    <cellStyle name="Percent 4 3 23 2 2" xfId="8647"/>
    <cellStyle name="Percent 4 3 23 2 2 2" xfId="13190"/>
    <cellStyle name="Percent 4 3 23 2 2 2 2" xfId="22576"/>
    <cellStyle name="Percent 4 3 23 2 2 2 2 2" xfId="40860"/>
    <cellStyle name="Percent 4 3 23 2 2 2 3" xfId="31749"/>
    <cellStyle name="Percent 4 3 23 2 2 3" xfId="18036"/>
    <cellStyle name="Percent 4 3 23 2 2 3 2" xfId="36320"/>
    <cellStyle name="Percent 4 3 23 2 2 4" xfId="27209"/>
    <cellStyle name="Percent 4 3 23 2 3" xfId="10919"/>
    <cellStyle name="Percent 4 3 23 2 3 2" xfId="20305"/>
    <cellStyle name="Percent 4 3 23 2 3 2 2" xfId="38589"/>
    <cellStyle name="Percent 4 3 23 2 3 3" xfId="29478"/>
    <cellStyle name="Percent 4 3 23 2 4" xfId="15766"/>
    <cellStyle name="Percent 4 3 23 2 4 2" xfId="34050"/>
    <cellStyle name="Percent 4 3 23 2 5" xfId="24940"/>
    <cellStyle name="Percent 4 3 24" xfId="3054"/>
    <cellStyle name="Percent 4 3 24 2" xfId="6281"/>
    <cellStyle name="Percent 4 3 24 2 2" xfId="8648"/>
    <cellStyle name="Percent 4 3 24 2 2 2" xfId="13191"/>
    <cellStyle name="Percent 4 3 24 2 2 2 2" xfId="22577"/>
    <cellStyle name="Percent 4 3 24 2 2 2 2 2" xfId="40861"/>
    <cellStyle name="Percent 4 3 24 2 2 2 3" xfId="31750"/>
    <cellStyle name="Percent 4 3 24 2 2 3" xfId="18037"/>
    <cellStyle name="Percent 4 3 24 2 2 3 2" xfId="36321"/>
    <cellStyle name="Percent 4 3 24 2 2 4" xfId="27210"/>
    <cellStyle name="Percent 4 3 24 2 3" xfId="10920"/>
    <cellStyle name="Percent 4 3 24 2 3 2" xfId="20306"/>
    <cellStyle name="Percent 4 3 24 2 3 2 2" xfId="38590"/>
    <cellStyle name="Percent 4 3 24 2 3 3" xfId="29479"/>
    <cellStyle name="Percent 4 3 24 2 4" xfId="15767"/>
    <cellStyle name="Percent 4 3 24 2 4 2" xfId="34051"/>
    <cellStyle name="Percent 4 3 24 2 5" xfId="24941"/>
    <cellStyle name="Percent 4 3 25" xfId="3010"/>
    <cellStyle name="Percent 4 3 25 2" xfId="6282"/>
    <cellStyle name="Percent 4 3 25 2 2" xfId="8649"/>
    <cellStyle name="Percent 4 3 25 2 2 2" xfId="13192"/>
    <cellStyle name="Percent 4 3 25 2 2 2 2" xfId="22578"/>
    <cellStyle name="Percent 4 3 25 2 2 2 2 2" xfId="40862"/>
    <cellStyle name="Percent 4 3 25 2 2 2 3" xfId="31751"/>
    <cellStyle name="Percent 4 3 25 2 2 3" xfId="18038"/>
    <cellStyle name="Percent 4 3 25 2 2 3 2" xfId="36322"/>
    <cellStyle name="Percent 4 3 25 2 2 4" xfId="27211"/>
    <cellStyle name="Percent 4 3 25 2 3" xfId="10921"/>
    <cellStyle name="Percent 4 3 25 2 3 2" xfId="20307"/>
    <cellStyle name="Percent 4 3 25 2 3 2 2" xfId="38591"/>
    <cellStyle name="Percent 4 3 25 2 3 3" xfId="29480"/>
    <cellStyle name="Percent 4 3 25 2 4" xfId="15768"/>
    <cellStyle name="Percent 4 3 25 2 4 2" xfId="34052"/>
    <cellStyle name="Percent 4 3 25 2 5" xfId="24942"/>
    <cellStyle name="Percent 4 3 26" xfId="3113"/>
    <cellStyle name="Percent 4 3 26 2" xfId="6283"/>
    <cellStyle name="Percent 4 3 26 2 2" xfId="8650"/>
    <cellStyle name="Percent 4 3 26 2 2 2" xfId="13193"/>
    <cellStyle name="Percent 4 3 26 2 2 2 2" xfId="22579"/>
    <cellStyle name="Percent 4 3 26 2 2 2 2 2" xfId="40863"/>
    <cellStyle name="Percent 4 3 26 2 2 2 3" xfId="31752"/>
    <cellStyle name="Percent 4 3 26 2 2 3" xfId="18039"/>
    <cellStyle name="Percent 4 3 26 2 2 3 2" xfId="36323"/>
    <cellStyle name="Percent 4 3 26 2 2 4" xfId="27212"/>
    <cellStyle name="Percent 4 3 26 2 3" xfId="10922"/>
    <cellStyle name="Percent 4 3 26 2 3 2" xfId="20308"/>
    <cellStyle name="Percent 4 3 26 2 3 2 2" xfId="38592"/>
    <cellStyle name="Percent 4 3 26 2 3 3" xfId="29481"/>
    <cellStyle name="Percent 4 3 26 2 4" xfId="15769"/>
    <cellStyle name="Percent 4 3 26 2 4 2" xfId="34053"/>
    <cellStyle name="Percent 4 3 26 2 5" xfId="24943"/>
    <cellStyle name="Percent 4 3 27" xfId="3199"/>
    <cellStyle name="Percent 4 3 27 2" xfId="6284"/>
    <cellStyle name="Percent 4 3 27 2 2" xfId="8651"/>
    <cellStyle name="Percent 4 3 27 2 2 2" xfId="13194"/>
    <cellStyle name="Percent 4 3 27 2 2 2 2" xfId="22580"/>
    <cellStyle name="Percent 4 3 27 2 2 2 2 2" xfId="40864"/>
    <cellStyle name="Percent 4 3 27 2 2 2 3" xfId="31753"/>
    <cellStyle name="Percent 4 3 27 2 2 3" xfId="18040"/>
    <cellStyle name="Percent 4 3 27 2 2 3 2" xfId="36324"/>
    <cellStyle name="Percent 4 3 27 2 2 4" xfId="27213"/>
    <cellStyle name="Percent 4 3 27 2 3" xfId="10923"/>
    <cellStyle name="Percent 4 3 27 2 3 2" xfId="20309"/>
    <cellStyle name="Percent 4 3 27 2 3 2 2" xfId="38593"/>
    <cellStyle name="Percent 4 3 27 2 3 3" xfId="29482"/>
    <cellStyle name="Percent 4 3 27 2 4" xfId="15770"/>
    <cellStyle name="Percent 4 3 27 2 4 2" xfId="34054"/>
    <cellStyle name="Percent 4 3 27 2 5" xfId="24944"/>
    <cellStyle name="Percent 4 3 28" xfId="2451"/>
    <cellStyle name="Percent 4 3 28 2" xfId="6285"/>
    <cellStyle name="Percent 4 3 28 2 2" xfId="8652"/>
    <cellStyle name="Percent 4 3 28 2 2 2" xfId="13195"/>
    <cellStyle name="Percent 4 3 28 2 2 2 2" xfId="22581"/>
    <cellStyle name="Percent 4 3 28 2 2 2 2 2" xfId="40865"/>
    <cellStyle name="Percent 4 3 28 2 2 2 3" xfId="31754"/>
    <cellStyle name="Percent 4 3 28 2 2 3" xfId="18041"/>
    <cellStyle name="Percent 4 3 28 2 2 3 2" xfId="36325"/>
    <cellStyle name="Percent 4 3 28 2 2 4" xfId="27214"/>
    <cellStyle name="Percent 4 3 28 2 3" xfId="10924"/>
    <cellStyle name="Percent 4 3 28 2 3 2" xfId="20310"/>
    <cellStyle name="Percent 4 3 28 2 3 2 2" xfId="38594"/>
    <cellStyle name="Percent 4 3 28 2 3 3" xfId="29483"/>
    <cellStyle name="Percent 4 3 28 2 4" xfId="15771"/>
    <cellStyle name="Percent 4 3 28 2 4 2" xfId="34055"/>
    <cellStyle name="Percent 4 3 28 2 5" xfId="24945"/>
    <cellStyle name="Percent 4 3 29" xfId="3323"/>
    <cellStyle name="Percent 4 3 29 2" xfId="6286"/>
    <cellStyle name="Percent 4 3 29 2 2" xfId="8653"/>
    <cellStyle name="Percent 4 3 29 2 2 2" xfId="13196"/>
    <cellStyle name="Percent 4 3 29 2 2 2 2" xfId="22582"/>
    <cellStyle name="Percent 4 3 29 2 2 2 2 2" xfId="40866"/>
    <cellStyle name="Percent 4 3 29 2 2 2 3" xfId="31755"/>
    <cellStyle name="Percent 4 3 29 2 2 3" xfId="18042"/>
    <cellStyle name="Percent 4 3 29 2 2 3 2" xfId="36326"/>
    <cellStyle name="Percent 4 3 29 2 2 4" xfId="27215"/>
    <cellStyle name="Percent 4 3 29 2 3" xfId="10925"/>
    <cellStyle name="Percent 4 3 29 2 3 2" xfId="20311"/>
    <cellStyle name="Percent 4 3 29 2 3 2 2" xfId="38595"/>
    <cellStyle name="Percent 4 3 29 2 3 3" xfId="29484"/>
    <cellStyle name="Percent 4 3 29 2 4" xfId="15772"/>
    <cellStyle name="Percent 4 3 29 2 4 2" xfId="34056"/>
    <cellStyle name="Percent 4 3 29 2 5" xfId="24946"/>
    <cellStyle name="Percent 4 3 3" xfId="695"/>
    <cellStyle name="Percent 4 3 3 2" xfId="6287"/>
    <cellStyle name="Percent 4 3 3 2 2" xfId="8654"/>
    <cellStyle name="Percent 4 3 3 2 2 2" xfId="13197"/>
    <cellStyle name="Percent 4 3 3 2 2 2 2" xfId="22583"/>
    <cellStyle name="Percent 4 3 3 2 2 2 2 2" xfId="40867"/>
    <cellStyle name="Percent 4 3 3 2 2 2 3" xfId="31756"/>
    <cellStyle name="Percent 4 3 3 2 2 3" xfId="18043"/>
    <cellStyle name="Percent 4 3 3 2 2 3 2" xfId="36327"/>
    <cellStyle name="Percent 4 3 3 2 2 4" xfId="27216"/>
    <cellStyle name="Percent 4 3 3 2 3" xfId="10926"/>
    <cellStyle name="Percent 4 3 3 2 3 2" xfId="20312"/>
    <cellStyle name="Percent 4 3 3 2 3 2 2" xfId="38596"/>
    <cellStyle name="Percent 4 3 3 2 3 3" xfId="29485"/>
    <cellStyle name="Percent 4 3 3 2 4" xfId="15773"/>
    <cellStyle name="Percent 4 3 3 2 4 2" xfId="34057"/>
    <cellStyle name="Percent 4 3 3 2 5" xfId="24947"/>
    <cellStyle name="Percent 4 3 30" xfId="3413"/>
    <cellStyle name="Percent 4 3 30 2" xfId="6288"/>
    <cellStyle name="Percent 4 3 30 2 2" xfId="8655"/>
    <cellStyle name="Percent 4 3 30 2 2 2" xfId="13198"/>
    <cellStyle name="Percent 4 3 30 2 2 2 2" xfId="22584"/>
    <cellStyle name="Percent 4 3 30 2 2 2 2 2" xfId="40868"/>
    <cellStyle name="Percent 4 3 30 2 2 2 3" xfId="31757"/>
    <cellStyle name="Percent 4 3 30 2 2 3" xfId="18044"/>
    <cellStyle name="Percent 4 3 30 2 2 3 2" xfId="36328"/>
    <cellStyle name="Percent 4 3 30 2 2 4" xfId="27217"/>
    <cellStyle name="Percent 4 3 30 2 3" xfId="10927"/>
    <cellStyle name="Percent 4 3 30 2 3 2" xfId="20313"/>
    <cellStyle name="Percent 4 3 30 2 3 2 2" xfId="38597"/>
    <cellStyle name="Percent 4 3 30 2 3 3" xfId="29486"/>
    <cellStyle name="Percent 4 3 30 2 4" xfId="15774"/>
    <cellStyle name="Percent 4 3 30 2 4 2" xfId="34058"/>
    <cellStyle name="Percent 4 3 30 2 5" xfId="24948"/>
    <cellStyle name="Percent 4 3 31" xfId="3459"/>
    <cellStyle name="Percent 4 3 31 2" xfId="6289"/>
    <cellStyle name="Percent 4 3 31 2 2" xfId="8656"/>
    <cellStyle name="Percent 4 3 31 2 2 2" xfId="13199"/>
    <cellStyle name="Percent 4 3 31 2 2 2 2" xfId="22585"/>
    <cellStyle name="Percent 4 3 31 2 2 2 2 2" xfId="40869"/>
    <cellStyle name="Percent 4 3 31 2 2 2 3" xfId="31758"/>
    <cellStyle name="Percent 4 3 31 2 2 3" xfId="18045"/>
    <cellStyle name="Percent 4 3 31 2 2 3 2" xfId="36329"/>
    <cellStyle name="Percent 4 3 31 2 2 4" xfId="27218"/>
    <cellStyle name="Percent 4 3 31 2 3" xfId="10928"/>
    <cellStyle name="Percent 4 3 31 2 3 2" xfId="20314"/>
    <cellStyle name="Percent 4 3 31 2 3 2 2" xfId="38598"/>
    <cellStyle name="Percent 4 3 31 2 3 3" xfId="29487"/>
    <cellStyle name="Percent 4 3 31 2 4" xfId="15775"/>
    <cellStyle name="Percent 4 3 31 2 4 2" xfId="34059"/>
    <cellStyle name="Percent 4 3 31 2 5" xfId="24949"/>
    <cellStyle name="Percent 4 3 32" xfId="4512"/>
    <cellStyle name="Percent 4 3 32 2" xfId="6290"/>
    <cellStyle name="Percent 4 3 32 2 2" xfId="8657"/>
    <cellStyle name="Percent 4 3 32 2 2 2" xfId="13200"/>
    <cellStyle name="Percent 4 3 32 2 2 2 2" xfId="22586"/>
    <cellStyle name="Percent 4 3 32 2 2 2 2 2" xfId="40870"/>
    <cellStyle name="Percent 4 3 32 2 2 2 3" xfId="31759"/>
    <cellStyle name="Percent 4 3 32 2 2 3" xfId="18046"/>
    <cellStyle name="Percent 4 3 32 2 2 3 2" xfId="36330"/>
    <cellStyle name="Percent 4 3 32 2 2 4" xfId="27219"/>
    <cellStyle name="Percent 4 3 32 2 3" xfId="10929"/>
    <cellStyle name="Percent 4 3 32 2 3 2" xfId="20315"/>
    <cellStyle name="Percent 4 3 32 2 3 2 2" xfId="38599"/>
    <cellStyle name="Percent 4 3 32 2 3 3" xfId="29488"/>
    <cellStyle name="Percent 4 3 32 2 4" xfId="15776"/>
    <cellStyle name="Percent 4 3 32 2 4 2" xfId="34060"/>
    <cellStyle name="Percent 4 3 32 2 5" xfId="24950"/>
    <cellStyle name="Percent 4 3 33" xfId="6265"/>
    <cellStyle name="Percent 4 3 33 2" xfId="8632"/>
    <cellStyle name="Percent 4 3 33 2 2" xfId="13175"/>
    <cellStyle name="Percent 4 3 33 2 2 2" xfId="22561"/>
    <cellStyle name="Percent 4 3 33 2 2 2 2" xfId="40845"/>
    <cellStyle name="Percent 4 3 33 2 2 3" xfId="31734"/>
    <cellStyle name="Percent 4 3 33 2 3" xfId="18021"/>
    <cellStyle name="Percent 4 3 33 2 3 2" xfId="36305"/>
    <cellStyle name="Percent 4 3 33 2 4" xfId="27194"/>
    <cellStyle name="Percent 4 3 33 3" xfId="10904"/>
    <cellStyle name="Percent 4 3 33 3 2" xfId="20290"/>
    <cellStyle name="Percent 4 3 33 3 2 2" xfId="38574"/>
    <cellStyle name="Percent 4 3 33 3 3" xfId="29463"/>
    <cellStyle name="Percent 4 3 33 4" xfId="15751"/>
    <cellStyle name="Percent 4 3 33 4 2" xfId="34035"/>
    <cellStyle name="Percent 4 3 33 5" xfId="24925"/>
    <cellStyle name="Percent 4 3 4" xfId="772"/>
    <cellStyle name="Percent 4 3 4 2" xfId="6291"/>
    <cellStyle name="Percent 4 3 4 2 2" xfId="8658"/>
    <cellStyle name="Percent 4 3 4 2 2 2" xfId="13201"/>
    <cellStyle name="Percent 4 3 4 2 2 2 2" xfId="22587"/>
    <cellStyle name="Percent 4 3 4 2 2 2 2 2" xfId="40871"/>
    <cellStyle name="Percent 4 3 4 2 2 2 3" xfId="31760"/>
    <cellStyle name="Percent 4 3 4 2 2 3" xfId="18047"/>
    <cellStyle name="Percent 4 3 4 2 2 3 2" xfId="36331"/>
    <cellStyle name="Percent 4 3 4 2 2 4" xfId="27220"/>
    <cellStyle name="Percent 4 3 4 2 3" xfId="10930"/>
    <cellStyle name="Percent 4 3 4 2 3 2" xfId="20316"/>
    <cellStyle name="Percent 4 3 4 2 3 2 2" xfId="38600"/>
    <cellStyle name="Percent 4 3 4 2 3 3" xfId="29489"/>
    <cellStyle name="Percent 4 3 4 2 4" xfId="15777"/>
    <cellStyle name="Percent 4 3 4 2 4 2" xfId="34061"/>
    <cellStyle name="Percent 4 3 4 2 5" xfId="24951"/>
    <cellStyle name="Percent 4 3 5" xfId="814"/>
    <cellStyle name="Percent 4 3 5 2" xfId="6292"/>
    <cellStyle name="Percent 4 3 5 2 2" xfId="8659"/>
    <cellStyle name="Percent 4 3 5 2 2 2" xfId="13202"/>
    <cellStyle name="Percent 4 3 5 2 2 2 2" xfId="22588"/>
    <cellStyle name="Percent 4 3 5 2 2 2 2 2" xfId="40872"/>
    <cellStyle name="Percent 4 3 5 2 2 2 3" xfId="31761"/>
    <cellStyle name="Percent 4 3 5 2 2 3" xfId="18048"/>
    <cellStyle name="Percent 4 3 5 2 2 3 2" xfId="36332"/>
    <cellStyle name="Percent 4 3 5 2 2 4" xfId="27221"/>
    <cellStyle name="Percent 4 3 5 2 3" xfId="10931"/>
    <cellStyle name="Percent 4 3 5 2 3 2" xfId="20317"/>
    <cellStyle name="Percent 4 3 5 2 3 2 2" xfId="38601"/>
    <cellStyle name="Percent 4 3 5 2 3 3" xfId="29490"/>
    <cellStyle name="Percent 4 3 5 2 4" xfId="15778"/>
    <cellStyle name="Percent 4 3 5 2 4 2" xfId="34062"/>
    <cellStyle name="Percent 4 3 5 2 5" xfId="24952"/>
    <cellStyle name="Percent 4 3 6" xfId="856"/>
    <cellStyle name="Percent 4 3 6 2" xfId="6293"/>
    <cellStyle name="Percent 4 3 6 2 2" xfId="8660"/>
    <cellStyle name="Percent 4 3 6 2 2 2" xfId="13203"/>
    <cellStyle name="Percent 4 3 6 2 2 2 2" xfId="22589"/>
    <cellStyle name="Percent 4 3 6 2 2 2 2 2" xfId="40873"/>
    <cellStyle name="Percent 4 3 6 2 2 2 3" xfId="31762"/>
    <cellStyle name="Percent 4 3 6 2 2 3" xfId="18049"/>
    <cellStyle name="Percent 4 3 6 2 2 3 2" xfId="36333"/>
    <cellStyle name="Percent 4 3 6 2 2 4" xfId="27222"/>
    <cellStyle name="Percent 4 3 6 2 3" xfId="10932"/>
    <cellStyle name="Percent 4 3 6 2 3 2" xfId="20318"/>
    <cellStyle name="Percent 4 3 6 2 3 2 2" xfId="38602"/>
    <cellStyle name="Percent 4 3 6 2 3 3" xfId="29491"/>
    <cellStyle name="Percent 4 3 6 2 4" xfId="15779"/>
    <cellStyle name="Percent 4 3 6 2 4 2" xfId="34063"/>
    <cellStyle name="Percent 4 3 6 2 5" xfId="24953"/>
    <cellStyle name="Percent 4 3 7" xfId="995"/>
    <cellStyle name="Percent 4 3 7 2" xfId="6294"/>
    <cellStyle name="Percent 4 3 7 2 2" xfId="8661"/>
    <cellStyle name="Percent 4 3 7 2 2 2" xfId="13204"/>
    <cellStyle name="Percent 4 3 7 2 2 2 2" xfId="22590"/>
    <cellStyle name="Percent 4 3 7 2 2 2 2 2" xfId="40874"/>
    <cellStyle name="Percent 4 3 7 2 2 2 3" xfId="31763"/>
    <cellStyle name="Percent 4 3 7 2 2 3" xfId="18050"/>
    <cellStyle name="Percent 4 3 7 2 2 3 2" xfId="36334"/>
    <cellStyle name="Percent 4 3 7 2 2 4" xfId="27223"/>
    <cellStyle name="Percent 4 3 7 2 3" xfId="10933"/>
    <cellStyle name="Percent 4 3 7 2 3 2" xfId="20319"/>
    <cellStyle name="Percent 4 3 7 2 3 2 2" xfId="38603"/>
    <cellStyle name="Percent 4 3 7 2 3 3" xfId="29492"/>
    <cellStyle name="Percent 4 3 7 2 4" xfId="15780"/>
    <cellStyle name="Percent 4 3 7 2 4 2" xfId="34064"/>
    <cellStyle name="Percent 4 3 7 2 5" xfId="24954"/>
    <cellStyle name="Percent 4 3 8" xfId="1061"/>
    <cellStyle name="Percent 4 3 8 2" xfId="6295"/>
    <cellStyle name="Percent 4 3 8 2 2" xfId="8662"/>
    <cellStyle name="Percent 4 3 8 2 2 2" xfId="13205"/>
    <cellStyle name="Percent 4 3 8 2 2 2 2" xfId="22591"/>
    <cellStyle name="Percent 4 3 8 2 2 2 2 2" xfId="40875"/>
    <cellStyle name="Percent 4 3 8 2 2 2 3" xfId="31764"/>
    <cellStyle name="Percent 4 3 8 2 2 3" xfId="18051"/>
    <cellStyle name="Percent 4 3 8 2 2 3 2" xfId="36335"/>
    <cellStyle name="Percent 4 3 8 2 2 4" xfId="27224"/>
    <cellStyle name="Percent 4 3 8 2 3" xfId="10934"/>
    <cellStyle name="Percent 4 3 8 2 3 2" xfId="20320"/>
    <cellStyle name="Percent 4 3 8 2 3 2 2" xfId="38604"/>
    <cellStyle name="Percent 4 3 8 2 3 3" xfId="29493"/>
    <cellStyle name="Percent 4 3 8 2 4" xfId="15781"/>
    <cellStyle name="Percent 4 3 8 2 4 2" xfId="34065"/>
    <cellStyle name="Percent 4 3 8 2 5" xfId="24955"/>
    <cellStyle name="Percent 4 3 9" xfId="1135"/>
    <cellStyle name="Percent 4 3 9 2" xfId="6296"/>
    <cellStyle name="Percent 4 3 9 2 2" xfId="8663"/>
    <cellStyle name="Percent 4 3 9 2 2 2" xfId="13206"/>
    <cellStyle name="Percent 4 3 9 2 2 2 2" xfId="22592"/>
    <cellStyle name="Percent 4 3 9 2 2 2 2 2" xfId="40876"/>
    <cellStyle name="Percent 4 3 9 2 2 2 3" xfId="31765"/>
    <cellStyle name="Percent 4 3 9 2 2 3" xfId="18052"/>
    <cellStyle name="Percent 4 3 9 2 2 3 2" xfId="36336"/>
    <cellStyle name="Percent 4 3 9 2 2 4" xfId="27225"/>
    <cellStyle name="Percent 4 3 9 2 3" xfId="10935"/>
    <cellStyle name="Percent 4 3 9 2 3 2" xfId="20321"/>
    <cellStyle name="Percent 4 3 9 2 3 2 2" xfId="38605"/>
    <cellStyle name="Percent 4 3 9 2 3 3" xfId="29494"/>
    <cellStyle name="Percent 4 3 9 2 4" xfId="15782"/>
    <cellStyle name="Percent 4 3 9 2 4 2" xfId="34066"/>
    <cellStyle name="Percent 4 3 9 2 5" xfId="24956"/>
    <cellStyle name="Percent 4 30" xfId="3156"/>
    <cellStyle name="Percent 4 30 2" xfId="6297"/>
    <cellStyle name="Percent 4 30 2 2" xfId="8664"/>
    <cellStyle name="Percent 4 30 2 2 2" xfId="13207"/>
    <cellStyle name="Percent 4 30 2 2 2 2" xfId="22593"/>
    <cellStyle name="Percent 4 30 2 2 2 2 2" xfId="40877"/>
    <cellStyle name="Percent 4 30 2 2 2 3" xfId="31766"/>
    <cellStyle name="Percent 4 30 2 2 3" xfId="18053"/>
    <cellStyle name="Percent 4 30 2 2 3 2" xfId="36337"/>
    <cellStyle name="Percent 4 30 2 2 4" xfId="27226"/>
    <cellStyle name="Percent 4 30 2 3" xfId="10936"/>
    <cellStyle name="Percent 4 30 2 3 2" xfId="20322"/>
    <cellStyle name="Percent 4 30 2 3 2 2" xfId="38606"/>
    <cellStyle name="Percent 4 30 2 3 3" xfId="29495"/>
    <cellStyle name="Percent 4 30 2 4" xfId="15783"/>
    <cellStyle name="Percent 4 30 2 4 2" xfId="34067"/>
    <cellStyle name="Percent 4 30 2 5" xfId="24957"/>
    <cellStyle name="Percent 4 31" xfId="3334"/>
    <cellStyle name="Percent 4 31 2" xfId="6298"/>
    <cellStyle name="Percent 4 31 2 2" xfId="8665"/>
    <cellStyle name="Percent 4 31 2 2 2" xfId="13208"/>
    <cellStyle name="Percent 4 31 2 2 2 2" xfId="22594"/>
    <cellStyle name="Percent 4 31 2 2 2 2 2" xfId="40878"/>
    <cellStyle name="Percent 4 31 2 2 2 3" xfId="31767"/>
    <cellStyle name="Percent 4 31 2 2 3" xfId="18054"/>
    <cellStyle name="Percent 4 31 2 2 3 2" xfId="36338"/>
    <cellStyle name="Percent 4 31 2 2 4" xfId="27227"/>
    <cellStyle name="Percent 4 31 2 3" xfId="10937"/>
    <cellStyle name="Percent 4 31 2 3 2" xfId="20323"/>
    <cellStyle name="Percent 4 31 2 3 2 2" xfId="38607"/>
    <cellStyle name="Percent 4 31 2 3 3" xfId="29496"/>
    <cellStyle name="Percent 4 31 2 4" xfId="15784"/>
    <cellStyle name="Percent 4 31 2 4 2" xfId="34068"/>
    <cellStyle name="Percent 4 31 2 5" xfId="24958"/>
    <cellStyle name="Percent 4 32" xfId="3388"/>
    <cellStyle name="Percent 4 32 2" xfId="6299"/>
    <cellStyle name="Percent 4 32 2 2" xfId="8666"/>
    <cellStyle name="Percent 4 32 2 2 2" xfId="13209"/>
    <cellStyle name="Percent 4 32 2 2 2 2" xfId="22595"/>
    <cellStyle name="Percent 4 32 2 2 2 2 2" xfId="40879"/>
    <cellStyle name="Percent 4 32 2 2 2 3" xfId="31768"/>
    <cellStyle name="Percent 4 32 2 2 3" xfId="18055"/>
    <cellStyle name="Percent 4 32 2 2 3 2" xfId="36339"/>
    <cellStyle name="Percent 4 32 2 2 4" xfId="27228"/>
    <cellStyle name="Percent 4 32 2 3" xfId="10938"/>
    <cellStyle name="Percent 4 32 2 3 2" xfId="20324"/>
    <cellStyle name="Percent 4 32 2 3 2 2" xfId="38608"/>
    <cellStyle name="Percent 4 32 2 3 3" xfId="29497"/>
    <cellStyle name="Percent 4 32 2 4" xfId="15785"/>
    <cellStyle name="Percent 4 32 2 4 2" xfId="34069"/>
    <cellStyle name="Percent 4 32 2 5" xfId="24959"/>
    <cellStyle name="Percent 4 33" xfId="3686"/>
    <cellStyle name="Percent 4 33 2" xfId="6300"/>
    <cellStyle name="Percent 4 33 2 2" xfId="8667"/>
    <cellStyle name="Percent 4 33 2 2 2" xfId="13210"/>
    <cellStyle name="Percent 4 33 2 2 2 2" xfId="22596"/>
    <cellStyle name="Percent 4 33 2 2 2 2 2" xfId="40880"/>
    <cellStyle name="Percent 4 33 2 2 2 3" xfId="31769"/>
    <cellStyle name="Percent 4 33 2 2 3" xfId="18056"/>
    <cellStyle name="Percent 4 33 2 2 3 2" xfId="36340"/>
    <cellStyle name="Percent 4 33 2 2 4" xfId="27229"/>
    <cellStyle name="Percent 4 33 2 3" xfId="10939"/>
    <cellStyle name="Percent 4 33 2 3 2" xfId="20325"/>
    <cellStyle name="Percent 4 33 2 3 2 2" xfId="38609"/>
    <cellStyle name="Percent 4 33 2 3 3" xfId="29498"/>
    <cellStyle name="Percent 4 33 2 4" xfId="15786"/>
    <cellStyle name="Percent 4 33 2 4 2" xfId="34070"/>
    <cellStyle name="Percent 4 33 2 5" xfId="24960"/>
    <cellStyle name="Percent 4 34" xfId="4523"/>
    <cellStyle name="Percent 4 34 2" xfId="6301"/>
    <cellStyle name="Percent 4 34 2 2" xfId="8668"/>
    <cellStyle name="Percent 4 34 2 2 2" xfId="13211"/>
    <cellStyle name="Percent 4 34 2 2 2 2" xfId="22597"/>
    <cellStyle name="Percent 4 34 2 2 2 2 2" xfId="40881"/>
    <cellStyle name="Percent 4 34 2 2 2 3" xfId="31770"/>
    <cellStyle name="Percent 4 34 2 2 3" xfId="18057"/>
    <cellStyle name="Percent 4 34 2 2 3 2" xfId="36341"/>
    <cellStyle name="Percent 4 34 2 2 4" xfId="27230"/>
    <cellStyle name="Percent 4 34 2 3" xfId="10940"/>
    <cellStyle name="Percent 4 34 2 3 2" xfId="20326"/>
    <cellStyle name="Percent 4 34 2 3 2 2" xfId="38610"/>
    <cellStyle name="Percent 4 34 2 3 3" xfId="29499"/>
    <cellStyle name="Percent 4 34 2 4" xfId="15787"/>
    <cellStyle name="Percent 4 34 2 4 2" xfId="34071"/>
    <cellStyle name="Percent 4 34 2 5" xfId="24961"/>
    <cellStyle name="Percent 4 35" xfId="6212"/>
    <cellStyle name="Percent 4 35 2" xfId="8579"/>
    <cellStyle name="Percent 4 35 2 2" xfId="13122"/>
    <cellStyle name="Percent 4 35 2 2 2" xfId="22508"/>
    <cellStyle name="Percent 4 35 2 2 2 2" xfId="40792"/>
    <cellStyle name="Percent 4 35 2 2 3" xfId="31681"/>
    <cellStyle name="Percent 4 35 2 3" xfId="17968"/>
    <cellStyle name="Percent 4 35 2 3 2" xfId="36252"/>
    <cellStyle name="Percent 4 35 2 4" xfId="27141"/>
    <cellStyle name="Percent 4 35 3" xfId="10851"/>
    <cellStyle name="Percent 4 35 3 2" xfId="20237"/>
    <cellStyle name="Percent 4 35 3 2 2" xfId="38521"/>
    <cellStyle name="Percent 4 35 3 3" xfId="29410"/>
    <cellStyle name="Percent 4 35 4" xfId="15698"/>
    <cellStyle name="Percent 4 35 4 2" xfId="33982"/>
    <cellStyle name="Percent 4 35 5" xfId="24872"/>
    <cellStyle name="Percent 4 4" xfId="391"/>
    <cellStyle name="Percent 4 4 10" xfId="1209"/>
    <cellStyle name="Percent 4 4 10 2" xfId="6303"/>
    <cellStyle name="Percent 4 4 10 2 2" xfId="8670"/>
    <cellStyle name="Percent 4 4 10 2 2 2" xfId="13213"/>
    <cellStyle name="Percent 4 4 10 2 2 2 2" xfId="22599"/>
    <cellStyle name="Percent 4 4 10 2 2 2 2 2" xfId="40883"/>
    <cellStyle name="Percent 4 4 10 2 2 2 3" xfId="31772"/>
    <cellStyle name="Percent 4 4 10 2 2 3" xfId="18059"/>
    <cellStyle name="Percent 4 4 10 2 2 3 2" xfId="36343"/>
    <cellStyle name="Percent 4 4 10 2 2 4" xfId="27232"/>
    <cellStyle name="Percent 4 4 10 2 3" xfId="10942"/>
    <cellStyle name="Percent 4 4 10 2 3 2" xfId="20328"/>
    <cellStyle name="Percent 4 4 10 2 3 2 2" xfId="38612"/>
    <cellStyle name="Percent 4 4 10 2 3 3" xfId="29501"/>
    <cellStyle name="Percent 4 4 10 2 4" xfId="15789"/>
    <cellStyle name="Percent 4 4 10 2 4 2" xfId="34073"/>
    <cellStyle name="Percent 4 4 10 2 5" xfId="24963"/>
    <cellStyle name="Percent 4 4 11" xfId="1588"/>
    <cellStyle name="Percent 4 4 11 2" xfId="6304"/>
    <cellStyle name="Percent 4 4 11 2 2" xfId="8671"/>
    <cellStyle name="Percent 4 4 11 2 2 2" xfId="13214"/>
    <cellStyle name="Percent 4 4 11 2 2 2 2" xfId="22600"/>
    <cellStyle name="Percent 4 4 11 2 2 2 2 2" xfId="40884"/>
    <cellStyle name="Percent 4 4 11 2 2 2 3" xfId="31773"/>
    <cellStyle name="Percent 4 4 11 2 2 3" xfId="18060"/>
    <cellStyle name="Percent 4 4 11 2 2 3 2" xfId="36344"/>
    <cellStyle name="Percent 4 4 11 2 2 4" xfId="27233"/>
    <cellStyle name="Percent 4 4 11 2 3" xfId="10943"/>
    <cellStyle name="Percent 4 4 11 2 3 2" xfId="20329"/>
    <cellStyle name="Percent 4 4 11 2 3 2 2" xfId="38613"/>
    <cellStyle name="Percent 4 4 11 2 3 3" xfId="29502"/>
    <cellStyle name="Percent 4 4 11 2 4" xfId="15790"/>
    <cellStyle name="Percent 4 4 11 2 4 2" xfId="34074"/>
    <cellStyle name="Percent 4 4 11 2 5" xfId="24964"/>
    <cellStyle name="Percent 4 4 12" xfId="2058"/>
    <cellStyle name="Percent 4 4 12 2" xfId="6305"/>
    <cellStyle name="Percent 4 4 12 2 2" xfId="8672"/>
    <cellStyle name="Percent 4 4 12 2 2 2" xfId="13215"/>
    <cellStyle name="Percent 4 4 12 2 2 2 2" xfId="22601"/>
    <cellStyle name="Percent 4 4 12 2 2 2 2 2" xfId="40885"/>
    <cellStyle name="Percent 4 4 12 2 2 2 3" xfId="31774"/>
    <cellStyle name="Percent 4 4 12 2 2 3" xfId="18061"/>
    <cellStyle name="Percent 4 4 12 2 2 3 2" xfId="36345"/>
    <cellStyle name="Percent 4 4 12 2 2 4" xfId="27234"/>
    <cellStyle name="Percent 4 4 12 2 3" xfId="10944"/>
    <cellStyle name="Percent 4 4 12 2 3 2" xfId="20330"/>
    <cellStyle name="Percent 4 4 12 2 3 2 2" xfId="38614"/>
    <cellStyle name="Percent 4 4 12 2 3 3" xfId="29503"/>
    <cellStyle name="Percent 4 4 12 2 4" xfId="15791"/>
    <cellStyle name="Percent 4 4 12 2 4 2" xfId="34075"/>
    <cellStyle name="Percent 4 4 12 2 5" xfId="24965"/>
    <cellStyle name="Percent 4 4 13" xfId="1869"/>
    <cellStyle name="Percent 4 4 13 2" xfId="6306"/>
    <cellStyle name="Percent 4 4 13 2 2" xfId="8673"/>
    <cellStyle name="Percent 4 4 13 2 2 2" xfId="13216"/>
    <cellStyle name="Percent 4 4 13 2 2 2 2" xfId="22602"/>
    <cellStyle name="Percent 4 4 13 2 2 2 2 2" xfId="40886"/>
    <cellStyle name="Percent 4 4 13 2 2 2 3" xfId="31775"/>
    <cellStyle name="Percent 4 4 13 2 2 3" xfId="18062"/>
    <cellStyle name="Percent 4 4 13 2 2 3 2" xfId="36346"/>
    <cellStyle name="Percent 4 4 13 2 2 4" xfId="27235"/>
    <cellStyle name="Percent 4 4 13 2 3" xfId="10945"/>
    <cellStyle name="Percent 4 4 13 2 3 2" xfId="20331"/>
    <cellStyle name="Percent 4 4 13 2 3 2 2" xfId="38615"/>
    <cellStyle name="Percent 4 4 13 2 3 3" xfId="29504"/>
    <cellStyle name="Percent 4 4 13 2 4" xfId="15792"/>
    <cellStyle name="Percent 4 4 13 2 4 2" xfId="34076"/>
    <cellStyle name="Percent 4 4 13 2 5" xfId="24966"/>
    <cellStyle name="Percent 4 4 14" xfId="2134"/>
    <cellStyle name="Percent 4 4 14 2" xfId="6307"/>
    <cellStyle name="Percent 4 4 14 2 2" xfId="8674"/>
    <cellStyle name="Percent 4 4 14 2 2 2" xfId="13217"/>
    <cellStyle name="Percent 4 4 14 2 2 2 2" xfId="22603"/>
    <cellStyle name="Percent 4 4 14 2 2 2 2 2" xfId="40887"/>
    <cellStyle name="Percent 4 4 14 2 2 2 3" xfId="31776"/>
    <cellStyle name="Percent 4 4 14 2 2 3" xfId="18063"/>
    <cellStyle name="Percent 4 4 14 2 2 3 2" xfId="36347"/>
    <cellStyle name="Percent 4 4 14 2 2 4" xfId="27236"/>
    <cellStyle name="Percent 4 4 14 2 3" xfId="10946"/>
    <cellStyle name="Percent 4 4 14 2 3 2" xfId="20332"/>
    <cellStyle name="Percent 4 4 14 2 3 2 2" xfId="38616"/>
    <cellStyle name="Percent 4 4 14 2 3 3" xfId="29505"/>
    <cellStyle name="Percent 4 4 14 2 4" xfId="15793"/>
    <cellStyle name="Percent 4 4 14 2 4 2" xfId="34077"/>
    <cellStyle name="Percent 4 4 14 2 5" xfId="24967"/>
    <cellStyle name="Percent 4 4 15" xfId="1843"/>
    <cellStyle name="Percent 4 4 15 2" xfId="6308"/>
    <cellStyle name="Percent 4 4 15 2 2" xfId="8675"/>
    <cellStyle name="Percent 4 4 15 2 2 2" xfId="13218"/>
    <cellStyle name="Percent 4 4 15 2 2 2 2" xfId="22604"/>
    <cellStyle name="Percent 4 4 15 2 2 2 2 2" xfId="40888"/>
    <cellStyle name="Percent 4 4 15 2 2 2 3" xfId="31777"/>
    <cellStyle name="Percent 4 4 15 2 2 3" xfId="18064"/>
    <cellStyle name="Percent 4 4 15 2 2 3 2" xfId="36348"/>
    <cellStyle name="Percent 4 4 15 2 2 4" xfId="27237"/>
    <cellStyle name="Percent 4 4 15 2 3" xfId="10947"/>
    <cellStyle name="Percent 4 4 15 2 3 2" xfId="20333"/>
    <cellStyle name="Percent 4 4 15 2 3 2 2" xfId="38617"/>
    <cellStyle name="Percent 4 4 15 2 3 3" xfId="29506"/>
    <cellStyle name="Percent 4 4 15 2 4" xfId="15794"/>
    <cellStyle name="Percent 4 4 15 2 4 2" xfId="34078"/>
    <cellStyle name="Percent 4 4 15 2 5" xfId="24968"/>
    <cellStyle name="Percent 4 4 16" xfId="1979"/>
    <cellStyle name="Percent 4 4 16 2" xfId="6309"/>
    <cellStyle name="Percent 4 4 16 2 2" xfId="8676"/>
    <cellStyle name="Percent 4 4 16 2 2 2" xfId="13219"/>
    <cellStyle name="Percent 4 4 16 2 2 2 2" xfId="22605"/>
    <cellStyle name="Percent 4 4 16 2 2 2 2 2" xfId="40889"/>
    <cellStyle name="Percent 4 4 16 2 2 2 3" xfId="31778"/>
    <cellStyle name="Percent 4 4 16 2 2 3" xfId="18065"/>
    <cellStyle name="Percent 4 4 16 2 2 3 2" xfId="36349"/>
    <cellStyle name="Percent 4 4 16 2 2 4" xfId="27238"/>
    <cellStyle name="Percent 4 4 16 2 3" xfId="10948"/>
    <cellStyle name="Percent 4 4 16 2 3 2" xfId="20334"/>
    <cellStyle name="Percent 4 4 16 2 3 2 2" xfId="38618"/>
    <cellStyle name="Percent 4 4 16 2 3 3" xfId="29507"/>
    <cellStyle name="Percent 4 4 16 2 4" xfId="15795"/>
    <cellStyle name="Percent 4 4 16 2 4 2" xfId="34079"/>
    <cellStyle name="Percent 4 4 16 2 5" xfId="24969"/>
    <cellStyle name="Percent 4 4 17" xfId="1745"/>
    <cellStyle name="Percent 4 4 17 2" xfId="6310"/>
    <cellStyle name="Percent 4 4 17 2 2" xfId="8677"/>
    <cellStyle name="Percent 4 4 17 2 2 2" xfId="13220"/>
    <cellStyle name="Percent 4 4 17 2 2 2 2" xfId="22606"/>
    <cellStyle name="Percent 4 4 17 2 2 2 2 2" xfId="40890"/>
    <cellStyle name="Percent 4 4 17 2 2 2 3" xfId="31779"/>
    <cellStyle name="Percent 4 4 17 2 2 3" xfId="18066"/>
    <cellStyle name="Percent 4 4 17 2 2 3 2" xfId="36350"/>
    <cellStyle name="Percent 4 4 17 2 2 4" xfId="27239"/>
    <cellStyle name="Percent 4 4 17 2 3" xfId="10949"/>
    <cellStyle name="Percent 4 4 17 2 3 2" xfId="20335"/>
    <cellStyle name="Percent 4 4 17 2 3 2 2" xfId="38619"/>
    <cellStyle name="Percent 4 4 17 2 3 3" xfId="29508"/>
    <cellStyle name="Percent 4 4 17 2 4" xfId="15796"/>
    <cellStyle name="Percent 4 4 17 2 4 2" xfId="34080"/>
    <cellStyle name="Percent 4 4 17 2 5" xfId="24970"/>
    <cellStyle name="Percent 4 4 18" xfId="2349"/>
    <cellStyle name="Percent 4 4 18 2" xfId="6311"/>
    <cellStyle name="Percent 4 4 18 2 2" xfId="8678"/>
    <cellStyle name="Percent 4 4 18 2 2 2" xfId="13221"/>
    <cellStyle name="Percent 4 4 18 2 2 2 2" xfId="22607"/>
    <cellStyle name="Percent 4 4 18 2 2 2 2 2" xfId="40891"/>
    <cellStyle name="Percent 4 4 18 2 2 2 3" xfId="31780"/>
    <cellStyle name="Percent 4 4 18 2 2 3" xfId="18067"/>
    <cellStyle name="Percent 4 4 18 2 2 3 2" xfId="36351"/>
    <cellStyle name="Percent 4 4 18 2 2 4" xfId="27240"/>
    <cellStyle name="Percent 4 4 18 2 3" xfId="10950"/>
    <cellStyle name="Percent 4 4 18 2 3 2" xfId="20336"/>
    <cellStyle name="Percent 4 4 18 2 3 2 2" xfId="38620"/>
    <cellStyle name="Percent 4 4 18 2 3 3" xfId="29509"/>
    <cellStyle name="Percent 4 4 18 2 4" xfId="15797"/>
    <cellStyle name="Percent 4 4 18 2 4 2" xfId="34081"/>
    <cellStyle name="Percent 4 4 18 2 5" xfId="24971"/>
    <cellStyle name="Percent 4 4 19" xfId="2677"/>
    <cellStyle name="Percent 4 4 19 2" xfId="6312"/>
    <cellStyle name="Percent 4 4 19 2 2" xfId="8679"/>
    <cellStyle name="Percent 4 4 19 2 2 2" xfId="13222"/>
    <cellStyle name="Percent 4 4 19 2 2 2 2" xfId="22608"/>
    <cellStyle name="Percent 4 4 19 2 2 2 2 2" xfId="40892"/>
    <cellStyle name="Percent 4 4 19 2 2 2 3" xfId="31781"/>
    <cellStyle name="Percent 4 4 19 2 2 3" xfId="18068"/>
    <cellStyle name="Percent 4 4 19 2 2 3 2" xfId="36352"/>
    <cellStyle name="Percent 4 4 19 2 2 4" xfId="27241"/>
    <cellStyle name="Percent 4 4 19 2 3" xfId="10951"/>
    <cellStyle name="Percent 4 4 19 2 3 2" xfId="20337"/>
    <cellStyle name="Percent 4 4 19 2 3 2 2" xfId="38621"/>
    <cellStyle name="Percent 4 4 19 2 3 3" xfId="29510"/>
    <cellStyle name="Percent 4 4 19 2 4" xfId="15798"/>
    <cellStyle name="Percent 4 4 19 2 4 2" xfId="34082"/>
    <cellStyle name="Percent 4 4 19 2 5" xfId="24972"/>
    <cellStyle name="Percent 4 4 2" xfId="605"/>
    <cellStyle name="Percent 4 4 2 2" xfId="6313"/>
    <cellStyle name="Percent 4 4 2 2 2" xfId="8680"/>
    <cellStyle name="Percent 4 4 2 2 2 2" xfId="13223"/>
    <cellStyle name="Percent 4 4 2 2 2 2 2" xfId="22609"/>
    <cellStyle name="Percent 4 4 2 2 2 2 2 2" xfId="40893"/>
    <cellStyle name="Percent 4 4 2 2 2 2 3" xfId="31782"/>
    <cellStyle name="Percent 4 4 2 2 2 3" xfId="18069"/>
    <cellStyle name="Percent 4 4 2 2 2 3 2" xfId="36353"/>
    <cellStyle name="Percent 4 4 2 2 2 4" xfId="27242"/>
    <cellStyle name="Percent 4 4 2 2 3" xfId="10952"/>
    <cellStyle name="Percent 4 4 2 2 3 2" xfId="20338"/>
    <cellStyle name="Percent 4 4 2 2 3 2 2" xfId="38622"/>
    <cellStyle name="Percent 4 4 2 2 3 3" xfId="29511"/>
    <cellStyle name="Percent 4 4 2 2 4" xfId="15799"/>
    <cellStyle name="Percent 4 4 2 2 4 2" xfId="34083"/>
    <cellStyle name="Percent 4 4 2 2 5" xfId="24973"/>
    <cellStyle name="Percent 4 4 20" xfId="2752"/>
    <cellStyle name="Percent 4 4 20 2" xfId="6314"/>
    <cellStyle name="Percent 4 4 20 2 2" xfId="8681"/>
    <cellStyle name="Percent 4 4 20 2 2 2" xfId="13224"/>
    <cellStyle name="Percent 4 4 20 2 2 2 2" xfId="22610"/>
    <cellStyle name="Percent 4 4 20 2 2 2 2 2" xfId="40894"/>
    <cellStyle name="Percent 4 4 20 2 2 2 3" xfId="31783"/>
    <cellStyle name="Percent 4 4 20 2 2 3" xfId="18070"/>
    <cellStyle name="Percent 4 4 20 2 2 3 2" xfId="36354"/>
    <cellStyle name="Percent 4 4 20 2 2 4" xfId="27243"/>
    <cellStyle name="Percent 4 4 20 2 3" xfId="10953"/>
    <cellStyle name="Percent 4 4 20 2 3 2" xfId="20339"/>
    <cellStyle name="Percent 4 4 20 2 3 2 2" xfId="38623"/>
    <cellStyle name="Percent 4 4 20 2 3 3" xfId="29512"/>
    <cellStyle name="Percent 4 4 20 2 4" xfId="15800"/>
    <cellStyle name="Percent 4 4 20 2 4 2" xfId="34084"/>
    <cellStyle name="Percent 4 4 20 2 5" xfId="24974"/>
    <cellStyle name="Percent 4 4 21" xfId="2974"/>
    <cellStyle name="Percent 4 4 21 2" xfId="6315"/>
    <cellStyle name="Percent 4 4 21 2 2" xfId="8682"/>
    <cellStyle name="Percent 4 4 21 2 2 2" xfId="13225"/>
    <cellStyle name="Percent 4 4 21 2 2 2 2" xfId="22611"/>
    <cellStyle name="Percent 4 4 21 2 2 2 2 2" xfId="40895"/>
    <cellStyle name="Percent 4 4 21 2 2 2 3" xfId="31784"/>
    <cellStyle name="Percent 4 4 21 2 2 3" xfId="18071"/>
    <cellStyle name="Percent 4 4 21 2 2 3 2" xfId="36355"/>
    <cellStyle name="Percent 4 4 21 2 2 4" xfId="27244"/>
    <cellStyle name="Percent 4 4 21 2 3" xfId="10954"/>
    <cellStyle name="Percent 4 4 21 2 3 2" xfId="20340"/>
    <cellStyle name="Percent 4 4 21 2 3 2 2" xfId="38624"/>
    <cellStyle name="Percent 4 4 21 2 3 3" xfId="29513"/>
    <cellStyle name="Percent 4 4 21 2 4" xfId="15801"/>
    <cellStyle name="Percent 4 4 21 2 4 2" xfId="34085"/>
    <cellStyle name="Percent 4 4 21 2 5" xfId="24975"/>
    <cellStyle name="Percent 4 4 22" xfId="2922"/>
    <cellStyle name="Percent 4 4 22 2" xfId="6316"/>
    <cellStyle name="Percent 4 4 22 2 2" xfId="8683"/>
    <cellStyle name="Percent 4 4 22 2 2 2" xfId="13226"/>
    <cellStyle name="Percent 4 4 22 2 2 2 2" xfId="22612"/>
    <cellStyle name="Percent 4 4 22 2 2 2 2 2" xfId="40896"/>
    <cellStyle name="Percent 4 4 22 2 2 2 3" xfId="31785"/>
    <cellStyle name="Percent 4 4 22 2 2 3" xfId="18072"/>
    <cellStyle name="Percent 4 4 22 2 2 3 2" xfId="36356"/>
    <cellStyle name="Percent 4 4 22 2 2 4" xfId="27245"/>
    <cellStyle name="Percent 4 4 22 2 3" xfId="10955"/>
    <cellStyle name="Percent 4 4 22 2 3 2" xfId="20341"/>
    <cellStyle name="Percent 4 4 22 2 3 2 2" xfId="38625"/>
    <cellStyle name="Percent 4 4 22 2 3 3" xfId="29514"/>
    <cellStyle name="Percent 4 4 22 2 4" xfId="15802"/>
    <cellStyle name="Percent 4 4 22 2 4 2" xfId="34086"/>
    <cellStyle name="Percent 4 4 22 2 5" xfId="24976"/>
    <cellStyle name="Percent 4 4 23" xfId="2466"/>
    <cellStyle name="Percent 4 4 23 2" xfId="6317"/>
    <cellStyle name="Percent 4 4 23 2 2" xfId="8684"/>
    <cellStyle name="Percent 4 4 23 2 2 2" xfId="13227"/>
    <cellStyle name="Percent 4 4 23 2 2 2 2" xfId="22613"/>
    <cellStyle name="Percent 4 4 23 2 2 2 2 2" xfId="40897"/>
    <cellStyle name="Percent 4 4 23 2 2 2 3" xfId="31786"/>
    <cellStyle name="Percent 4 4 23 2 2 3" xfId="18073"/>
    <cellStyle name="Percent 4 4 23 2 2 3 2" xfId="36357"/>
    <cellStyle name="Percent 4 4 23 2 2 4" xfId="27246"/>
    <cellStyle name="Percent 4 4 23 2 3" xfId="10956"/>
    <cellStyle name="Percent 4 4 23 2 3 2" xfId="20342"/>
    <cellStyle name="Percent 4 4 23 2 3 2 2" xfId="38626"/>
    <cellStyle name="Percent 4 4 23 2 3 3" xfId="29515"/>
    <cellStyle name="Percent 4 4 23 2 4" xfId="15803"/>
    <cellStyle name="Percent 4 4 23 2 4 2" xfId="34087"/>
    <cellStyle name="Percent 4 4 23 2 5" xfId="24977"/>
    <cellStyle name="Percent 4 4 24" xfId="2953"/>
    <cellStyle name="Percent 4 4 24 2" xfId="6318"/>
    <cellStyle name="Percent 4 4 24 2 2" xfId="8685"/>
    <cellStyle name="Percent 4 4 24 2 2 2" xfId="13228"/>
    <cellStyle name="Percent 4 4 24 2 2 2 2" xfId="22614"/>
    <cellStyle name="Percent 4 4 24 2 2 2 2 2" xfId="40898"/>
    <cellStyle name="Percent 4 4 24 2 2 2 3" xfId="31787"/>
    <cellStyle name="Percent 4 4 24 2 2 3" xfId="18074"/>
    <cellStyle name="Percent 4 4 24 2 2 3 2" xfId="36358"/>
    <cellStyle name="Percent 4 4 24 2 2 4" xfId="27247"/>
    <cellStyle name="Percent 4 4 24 2 3" xfId="10957"/>
    <cellStyle name="Percent 4 4 24 2 3 2" xfId="20343"/>
    <cellStyle name="Percent 4 4 24 2 3 2 2" xfId="38627"/>
    <cellStyle name="Percent 4 4 24 2 3 3" xfId="29516"/>
    <cellStyle name="Percent 4 4 24 2 4" xfId="15804"/>
    <cellStyle name="Percent 4 4 24 2 4 2" xfId="34088"/>
    <cellStyle name="Percent 4 4 24 2 5" xfId="24978"/>
    <cellStyle name="Percent 4 4 25" xfId="3028"/>
    <cellStyle name="Percent 4 4 25 2" xfId="6319"/>
    <cellStyle name="Percent 4 4 25 2 2" xfId="8686"/>
    <cellStyle name="Percent 4 4 25 2 2 2" xfId="13229"/>
    <cellStyle name="Percent 4 4 25 2 2 2 2" xfId="22615"/>
    <cellStyle name="Percent 4 4 25 2 2 2 2 2" xfId="40899"/>
    <cellStyle name="Percent 4 4 25 2 2 2 3" xfId="31788"/>
    <cellStyle name="Percent 4 4 25 2 2 3" xfId="18075"/>
    <cellStyle name="Percent 4 4 25 2 2 3 2" xfId="36359"/>
    <cellStyle name="Percent 4 4 25 2 2 4" xfId="27248"/>
    <cellStyle name="Percent 4 4 25 2 3" xfId="10958"/>
    <cellStyle name="Percent 4 4 25 2 3 2" xfId="20344"/>
    <cellStyle name="Percent 4 4 25 2 3 2 2" xfId="38628"/>
    <cellStyle name="Percent 4 4 25 2 3 3" xfId="29517"/>
    <cellStyle name="Percent 4 4 25 2 4" xfId="15805"/>
    <cellStyle name="Percent 4 4 25 2 4 2" xfId="34089"/>
    <cellStyle name="Percent 4 4 25 2 5" xfId="24979"/>
    <cellStyle name="Percent 4 4 26" xfId="2589"/>
    <cellStyle name="Percent 4 4 26 2" xfId="6320"/>
    <cellStyle name="Percent 4 4 26 2 2" xfId="8687"/>
    <cellStyle name="Percent 4 4 26 2 2 2" xfId="13230"/>
    <cellStyle name="Percent 4 4 26 2 2 2 2" xfId="22616"/>
    <cellStyle name="Percent 4 4 26 2 2 2 2 2" xfId="40900"/>
    <cellStyle name="Percent 4 4 26 2 2 2 3" xfId="31789"/>
    <cellStyle name="Percent 4 4 26 2 2 3" xfId="18076"/>
    <cellStyle name="Percent 4 4 26 2 2 3 2" xfId="36360"/>
    <cellStyle name="Percent 4 4 26 2 2 4" xfId="27249"/>
    <cellStyle name="Percent 4 4 26 2 3" xfId="10959"/>
    <cellStyle name="Percent 4 4 26 2 3 2" xfId="20345"/>
    <cellStyle name="Percent 4 4 26 2 3 2 2" xfId="38629"/>
    <cellStyle name="Percent 4 4 26 2 3 3" xfId="29518"/>
    <cellStyle name="Percent 4 4 26 2 4" xfId="15806"/>
    <cellStyle name="Percent 4 4 26 2 4 2" xfId="34090"/>
    <cellStyle name="Percent 4 4 26 2 5" xfId="24980"/>
    <cellStyle name="Percent 4 4 27" xfId="2830"/>
    <cellStyle name="Percent 4 4 27 2" xfId="6321"/>
    <cellStyle name="Percent 4 4 27 2 2" xfId="8688"/>
    <cellStyle name="Percent 4 4 27 2 2 2" xfId="13231"/>
    <cellStyle name="Percent 4 4 27 2 2 2 2" xfId="22617"/>
    <cellStyle name="Percent 4 4 27 2 2 2 2 2" xfId="40901"/>
    <cellStyle name="Percent 4 4 27 2 2 2 3" xfId="31790"/>
    <cellStyle name="Percent 4 4 27 2 2 3" xfId="18077"/>
    <cellStyle name="Percent 4 4 27 2 2 3 2" xfId="36361"/>
    <cellStyle name="Percent 4 4 27 2 2 4" xfId="27250"/>
    <cellStyle name="Percent 4 4 27 2 3" xfId="10960"/>
    <cellStyle name="Percent 4 4 27 2 3 2" xfId="20346"/>
    <cellStyle name="Percent 4 4 27 2 3 2 2" xfId="38630"/>
    <cellStyle name="Percent 4 4 27 2 3 3" xfId="29519"/>
    <cellStyle name="Percent 4 4 27 2 4" xfId="15807"/>
    <cellStyle name="Percent 4 4 27 2 4 2" xfId="34091"/>
    <cellStyle name="Percent 4 4 27 2 5" xfId="24981"/>
    <cellStyle name="Percent 4 4 28" xfId="2807"/>
    <cellStyle name="Percent 4 4 28 2" xfId="6322"/>
    <cellStyle name="Percent 4 4 28 2 2" xfId="8689"/>
    <cellStyle name="Percent 4 4 28 2 2 2" xfId="13232"/>
    <cellStyle name="Percent 4 4 28 2 2 2 2" xfId="22618"/>
    <cellStyle name="Percent 4 4 28 2 2 2 2 2" xfId="40902"/>
    <cellStyle name="Percent 4 4 28 2 2 2 3" xfId="31791"/>
    <cellStyle name="Percent 4 4 28 2 2 3" xfId="18078"/>
    <cellStyle name="Percent 4 4 28 2 2 3 2" xfId="36362"/>
    <cellStyle name="Percent 4 4 28 2 2 4" xfId="27251"/>
    <cellStyle name="Percent 4 4 28 2 3" xfId="10961"/>
    <cellStyle name="Percent 4 4 28 2 3 2" xfId="20347"/>
    <cellStyle name="Percent 4 4 28 2 3 2 2" xfId="38631"/>
    <cellStyle name="Percent 4 4 28 2 3 3" xfId="29520"/>
    <cellStyle name="Percent 4 4 28 2 4" xfId="15808"/>
    <cellStyle name="Percent 4 4 28 2 4 2" xfId="34092"/>
    <cellStyle name="Percent 4 4 28 2 5" xfId="24982"/>
    <cellStyle name="Percent 4 4 29" xfId="3324"/>
    <cellStyle name="Percent 4 4 29 2" xfId="6323"/>
    <cellStyle name="Percent 4 4 29 2 2" xfId="8690"/>
    <cellStyle name="Percent 4 4 29 2 2 2" xfId="13233"/>
    <cellStyle name="Percent 4 4 29 2 2 2 2" xfId="22619"/>
    <cellStyle name="Percent 4 4 29 2 2 2 2 2" xfId="40903"/>
    <cellStyle name="Percent 4 4 29 2 2 2 3" xfId="31792"/>
    <cellStyle name="Percent 4 4 29 2 2 3" xfId="18079"/>
    <cellStyle name="Percent 4 4 29 2 2 3 2" xfId="36363"/>
    <cellStyle name="Percent 4 4 29 2 2 4" xfId="27252"/>
    <cellStyle name="Percent 4 4 29 2 3" xfId="10962"/>
    <cellStyle name="Percent 4 4 29 2 3 2" xfId="20348"/>
    <cellStyle name="Percent 4 4 29 2 3 2 2" xfId="38632"/>
    <cellStyle name="Percent 4 4 29 2 3 3" xfId="29521"/>
    <cellStyle name="Percent 4 4 29 2 4" xfId="15809"/>
    <cellStyle name="Percent 4 4 29 2 4 2" xfId="34093"/>
    <cellStyle name="Percent 4 4 29 2 5" xfId="24983"/>
    <cellStyle name="Percent 4 4 3" xfId="696"/>
    <cellStyle name="Percent 4 4 3 2" xfId="6324"/>
    <cellStyle name="Percent 4 4 3 2 2" xfId="8691"/>
    <cellStyle name="Percent 4 4 3 2 2 2" xfId="13234"/>
    <cellStyle name="Percent 4 4 3 2 2 2 2" xfId="22620"/>
    <cellStyle name="Percent 4 4 3 2 2 2 2 2" xfId="40904"/>
    <cellStyle name="Percent 4 4 3 2 2 2 3" xfId="31793"/>
    <cellStyle name="Percent 4 4 3 2 2 3" xfId="18080"/>
    <cellStyle name="Percent 4 4 3 2 2 3 2" xfId="36364"/>
    <cellStyle name="Percent 4 4 3 2 2 4" xfId="27253"/>
    <cellStyle name="Percent 4 4 3 2 3" xfId="10963"/>
    <cellStyle name="Percent 4 4 3 2 3 2" xfId="20349"/>
    <cellStyle name="Percent 4 4 3 2 3 2 2" xfId="38633"/>
    <cellStyle name="Percent 4 4 3 2 3 3" xfId="29522"/>
    <cellStyle name="Percent 4 4 3 2 4" xfId="15810"/>
    <cellStyle name="Percent 4 4 3 2 4 2" xfId="34094"/>
    <cellStyle name="Percent 4 4 3 2 5" xfId="24984"/>
    <cellStyle name="Percent 4 4 30" xfId="3400"/>
    <cellStyle name="Percent 4 4 30 2" xfId="6325"/>
    <cellStyle name="Percent 4 4 30 2 2" xfId="8692"/>
    <cellStyle name="Percent 4 4 30 2 2 2" xfId="13235"/>
    <cellStyle name="Percent 4 4 30 2 2 2 2" xfId="22621"/>
    <cellStyle name="Percent 4 4 30 2 2 2 2 2" xfId="40905"/>
    <cellStyle name="Percent 4 4 30 2 2 2 3" xfId="31794"/>
    <cellStyle name="Percent 4 4 30 2 2 3" xfId="18081"/>
    <cellStyle name="Percent 4 4 30 2 2 3 2" xfId="36365"/>
    <cellStyle name="Percent 4 4 30 2 2 4" xfId="27254"/>
    <cellStyle name="Percent 4 4 30 2 3" xfId="10964"/>
    <cellStyle name="Percent 4 4 30 2 3 2" xfId="20350"/>
    <cellStyle name="Percent 4 4 30 2 3 2 2" xfId="38634"/>
    <cellStyle name="Percent 4 4 30 2 3 3" xfId="29523"/>
    <cellStyle name="Percent 4 4 30 2 4" xfId="15811"/>
    <cellStyle name="Percent 4 4 30 2 4 2" xfId="34095"/>
    <cellStyle name="Percent 4 4 30 2 5" xfId="24985"/>
    <cellStyle name="Percent 4 4 31" xfId="3579"/>
    <cellStyle name="Percent 4 4 31 2" xfId="6326"/>
    <cellStyle name="Percent 4 4 31 2 2" xfId="8693"/>
    <cellStyle name="Percent 4 4 31 2 2 2" xfId="13236"/>
    <cellStyle name="Percent 4 4 31 2 2 2 2" xfId="22622"/>
    <cellStyle name="Percent 4 4 31 2 2 2 2 2" xfId="40906"/>
    <cellStyle name="Percent 4 4 31 2 2 2 3" xfId="31795"/>
    <cellStyle name="Percent 4 4 31 2 2 3" xfId="18082"/>
    <cellStyle name="Percent 4 4 31 2 2 3 2" xfId="36366"/>
    <cellStyle name="Percent 4 4 31 2 2 4" xfId="27255"/>
    <cellStyle name="Percent 4 4 31 2 3" xfId="10965"/>
    <cellStyle name="Percent 4 4 31 2 3 2" xfId="20351"/>
    <cellStyle name="Percent 4 4 31 2 3 2 2" xfId="38635"/>
    <cellStyle name="Percent 4 4 31 2 3 3" xfId="29524"/>
    <cellStyle name="Percent 4 4 31 2 4" xfId="15812"/>
    <cellStyle name="Percent 4 4 31 2 4 2" xfId="34096"/>
    <cellStyle name="Percent 4 4 31 2 5" xfId="24986"/>
    <cellStyle name="Percent 4 4 32" xfId="4513"/>
    <cellStyle name="Percent 4 4 32 2" xfId="6327"/>
    <cellStyle name="Percent 4 4 32 2 2" xfId="8694"/>
    <cellStyle name="Percent 4 4 32 2 2 2" xfId="13237"/>
    <cellStyle name="Percent 4 4 32 2 2 2 2" xfId="22623"/>
    <cellStyle name="Percent 4 4 32 2 2 2 2 2" xfId="40907"/>
    <cellStyle name="Percent 4 4 32 2 2 2 3" xfId="31796"/>
    <cellStyle name="Percent 4 4 32 2 2 3" xfId="18083"/>
    <cellStyle name="Percent 4 4 32 2 2 3 2" xfId="36367"/>
    <cellStyle name="Percent 4 4 32 2 2 4" xfId="27256"/>
    <cellStyle name="Percent 4 4 32 2 3" xfId="10966"/>
    <cellStyle name="Percent 4 4 32 2 3 2" xfId="20352"/>
    <cellStyle name="Percent 4 4 32 2 3 2 2" xfId="38636"/>
    <cellStyle name="Percent 4 4 32 2 3 3" xfId="29525"/>
    <cellStyle name="Percent 4 4 32 2 4" xfId="15813"/>
    <cellStyle name="Percent 4 4 32 2 4 2" xfId="34097"/>
    <cellStyle name="Percent 4 4 32 2 5" xfId="24987"/>
    <cellStyle name="Percent 4 4 33" xfId="6302"/>
    <cellStyle name="Percent 4 4 33 2" xfId="8669"/>
    <cellStyle name="Percent 4 4 33 2 2" xfId="13212"/>
    <cellStyle name="Percent 4 4 33 2 2 2" xfId="22598"/>
    <cellStyle name="Percent 4 4 33 2 2 2 2" xfId="40882"/>
    <cellStyle name="Percent 4 4 33 2 2 3" xfId="31771"/>
    <cellStyle name="Percent 4 4 33 2 3" xfId="18058"/>
    <cellStyle name="Percent 4 4 33 2 3 2" xfId="36342"/>
    <cellStyle name="Percent 4 4 33 2 4" xfId="27231"/>
    <cellStyle name="Percent 4 4 33 3" xfId="10941"/>
    <cellStyle name="Percent 4 4 33 3 2" xfId="20327"/>
    <cellStyle name="Percent 4 4 33 3 2 2" xfId="38611"/>
    <cellStyle name="Percent 4 4 33 3 3" xfId="29500"/>
    <cellStyle name="Percent 4 4 33 4" xfId="15788"/>
    <cellStyle name="Percent 4 4 33 4 2" xfId="34072"/>
    <cellStyle name="Percent 4 4 33 5" xfId="24962"/>
    <cellStyle name="Percent 4 4 4" xfId="773"/>
    <cellStyle name="Percent 4 4 4 2" xfId="6328"/>
    <cellStyle name="Percent 4 4 4 2 2" xfId="8695"/>
    <cellStyle name="Percent 4 4 4 2 2 2" xfId="13238"/>
    <cellStyle name="Percent 4 4 4 2 2 2 2" xfId="22624"/>
    <cellStyle name="Percent 4 4 4 2 2 2 2 2" xfId="40908"/>
    <cellStyle name="Percent 4 4 4 2 2 2 3" xfId="31797"/>
    <cellStyle name="Percent 4 4 4 2 2 3" xfId="18084"/>
    <cellStyle name="Percent 4 4 4 2 2 3 2" xfId="36368"/>
    <cellStyle name="Percent 4 4 4 2 2 4" xfId="27257"/>
    <cellStyle name="Percent 4 4 4 2 3" xfId="10967"/>
    <cellStyle name="Percent 4 4 4 2 3 2" xfId="20353"/>
    <cellStyle name="Percent 4 4 4 2 3 2 2" xfId="38637"/>
    <cellStyle name="Percent 4 4 4 2 3 3" xfId="29526"/>
    <cellStyle name="Percent 4 4 4 2 4" xfId="15814"/>
    <cellStyle name="Percent 4 4 4 2 4 2" xfId="34098"/>
    <cellStyle name="Percent 4 4 4 2 5" xfId="24988"/>
    <cellStyle name="Percent 4 4 5" xfId="815"/>
    <cellStyle name="Percent 4 4 5 2" xfId="6329"/>
    <cellStyle name="Percent 4 4 5 2 2" xfId="8696"/>
    <cellStyle name="Percent 4 4 5 2 2 2" xfId="13239"/>
    <cellStyle name="Percent 4 4 5 2 2 2 2" xfId="22625"/>
    <cellStyle name="Percent 4 4 5 2 2 2 2 2" xfId="40909"/>
    <cellStyle name="Percent 4 4 5 2 2 2 3" xfId="31798"/>
    <cellStyle name="Percent 4 4 5 2 2 3" xfId="18085"/>
    <cellStyle name="Percent 4 4 5 2 2 3 2" xfId="36369"/>
    <cellStyle name="Percent 4 4 5 2 2 4" xfId="27258"/>
    <cellStyle name="Percent 4 4 5 2 3" xfId="10968"/>
    <cellStyle name="Percent 4 4 5 2 3 2" xfId="20354"/>
    <cellStyle name="Percent 4 4 5 2 3 2 2" xfId="38638"/>
    <cellStyle name="Percent 4 4 5 2 3 3" xfId="29527"/>
    <cellStyle name="Percent 4 4 5 2 4" xfId="15815"/>
    <cellStyle name="Percent 4 4 5 2 4 2" xfId="34099"/>
    <cellStyle name="Percent 4 4 5 2 5" xfId="24989"/>
    <cellStyle name="Percent 4 4 6" xfId="857"/>
    <cellStyle name="Percent 4 4 6 2" xfId="6330"/>
    <cellStyle name="Percent 4 4 6 2 2" xfId="8697"/>
    <cellStyle name="Percent 4 4 6 2 2 2" xfId="13240"/>
    <cellStyle name="Percent 4 4 6 2 2 2 2" xfId="22626"/>
    <cellStyle name="Percent 4 4 6 2 2 2 2 2" xfId="40910"/>
    <cellStyle name="Percent 4 4 6 2 2 2 3" xfId="31799"/>
    <cellStyle name="Percent 4 4 6 2 2 3" xfId="18086"/>
    <cellStyle name="Percent 4 4 6 2 2 3 2" xfId="36370"/>
    <cellStyle name="Percent 4 4 6 2 2 4" xfId="27259"/>
    <cellStyle name="Percent 4 4 6 2 3" xfId="10969"/>
    <cellStyle name="Percent 4 4 6 2 3 2" xfId="20355"/>
    <cellStyle name="Percent 4 4 6 2 3 2 2" xfId="38639"/>
    <cellStyle name="Percent 4 4 6 2 3 3" xfId="29528"/>
    <cellStyle name="Percent 4 4 6 2 4" xfId="15816"/>
    <cellStyle name="Percent 4 4 6 2 4 2" xfId="34100"/>
    <cellStyle name="Percent 4 4 6 2 5" xfId="24990"/>
    <cellStyle name="Percent 4 4 7" xfId="996"/>
    <cellStyle name="Percent 4 4 7 2" xfId="6331"/>
    <cellStyle name="Percent 4 4 7 2 2" xfId="8698"/>
    <cellStyle name="Percent 4 4 7 2 2 2" xfId="13241"/>
    <cellStyle name="Percent 4 4 7 2 2 2 2" xfId="22627"/>
    <cellStyle name="Percent 4 4 7 2 2 2 2 2" xfId="40911"/>
    <cellStyle name="Percent 4 4 7 2 2 2 3" xfId="31800"/>
    <cellStyle name="Percent 4 4 7 2 2 3" xfId="18087"/>
    <cellStyle name="Percent 4 4 7 2 2 3 2" xfId="36371"/>
    <cellStyle name="Percent 4 4 7 2 2 4" xfId="27260"/>
    <cellStyle name="Percent 4 4 7 2 3" xfId="10970"/>
    <cellStyle name="Percent 4 4 7 2 3 2" xfId="20356"/>
    <cellStyle name="Percent 4 4 7 2 3 2 2" xfId="38640"/>
    <cellStyle name="Percent 4 4 7 2 3 3" xfId="29529"/>
    <cellStyle name="Percent 4 4 7 2 4" xfId="15817"/>
    <cellStyle name="Percent 4 4 7 2 4 2" xfId="34101"/>
    <cellStyle name="Percent 4 4 7 2 5" xfId="24991"/>
    <cellStyle name="Percent 4 4 8" xfId="1062"/>
    <cellStyle name="Percent 4 4 8 2" xfId="6332"/>
    <cellStyle name="Percent 4 4 8 2 2" xfId="8699"/>
    <cellStyle name="Percent 4 4 8 2 2 2" xfId="13242"/>
    <cellStyle name="Percent 4 4 8 2 2 2 2" xfId="22628"/>
    <cellStyle name="Percent 4 4 8 2 2 2 2 2" xfId="40912"/>
    <cellStyle name="Percent 4 4 8 2 2 2 3" xfId="31801"/>
    <cellStyle name="Percent 4 4 8 2 2 3" xfId="18088"/>
    <cellStyle name="Percent 4 4 8 2 2 3 2" xfId="36372"/>
    <cellStyle name="Percent 4 4 8 2 2 4" xfId="27261"/>
    <cellStyle name="Percent 4 4 8 2 3" xfId="10971"/>
    <cellStyle name="Percent 4 4 8 2 3 2" xfId="20357"/>
    <cellStyle name="Percent 4 4 8 2 3 2 2" xfId="38641"/>
    <cellStyle name="Percent 4 4 8 2 3 3" xfId="29530"/>
    <cellStyle name="Percent 4 4 8 2 4" xfId="15818"/>
    <cellStyle name="Percent 4 4 8 2 4 2" xfId="34102"/>
    <cellStyle name="Percent 4 4 8 2 5" xfId="24992"/>
    <cellStyle name="Percent 4 4 9" xfId="1136"/>
    <cellStyle name="Percent 4 4 9 2" xfId="6333"/>
    <cellStyle name="Percent 4 4 9 2 2" xfId="8700"/>
    <cellStyle name="Percent 4 4 9 2 2 2" xfId="13243"/>
    <cellStyle name="Percent 4 4 9 2 2 2 2" xfId="22629"/>
    <cellStyle name="Percent 4 4 9 2 2 2 2 2" xfId="40913"/>
    <cellStyle name="Percent 4 4 9 2 2 2 3" xfId="31802"/>
    <cellStyle name="Percent 4 4 9 2 2 3" xfId="18089"/>
    <cellStyle name="Percent 4 4 9 2 2 3 2" xfId="36373"/>
    <cellStyle name="Percent 4 4 9 2 2 4" xfId="27262"/>
    <cellStyle name="Percent 4 4 9 2 3" xfId="10972"/>
    <cellStyle name="Percent 4 4 9 2 3 2" xfId="20358"/>
    <cellStyle name="Percent 4 4 9 2 3 2 2" xfId="38642"/>
    <cellStyle name="Percent 4 4 9 2 3 3" xfId="29531"/>
    <cellStyle name="Percent 4 4 9 2 4" xfId="15819"/>
    <cellStyle name="Percent 4 4 9 2 4 2" xfId="34103"/>
    <cellStyle name="Percent 4 4 9 2 5" xfId="24993"/>
    <cellStyle name="Percent 4 5" xfId="693"/>
    <cellStyle name="Percent 4 5 2" xfId="6334"/>
    <cellStyle name="Percent 4 5 2 2" xfId="8701"/>
    <cellStyle name="Percent 4 5 2 2 2" xfId="13244"/>
    <cellStyle name="Percent 4 5 2 2 2 2" xfId="22630"/>
    <cellStyle name="Percent 4 5 2 2 2 2 2" xfId="40914"/>
    <cellStyle name="Percent 4 5 2 2 2 3" xfId="31803"/>
    <cellStyle name="Percent 4 5 2 2 3" xfId="18090"/>
    <cellStyle name="Percent 4 5 2 2 3 2" xfId="36374"/>
    <cellStyle name="Percent 4 5 2 2 4" xfId="27263"/>
    <cellStyle name="Percent 4 5 2 3" xfId="10973"/>
    <cellStyle name="Percent 4 5 2 3 2" xfId="20359"/>
    <cellStyle name="Percent 4 5 2 3 2 2" xfId="38643"/>
    <cellStyle name="Percent 4 5 2 3 3" xfId="29532"/>
    <cellStyle name="Percent 4 5 2 4" xfId="15820"/>
    <cellStyle name="Percent 4 5 2 4 2" xfId="34104"/>
    <cellStyle name="Percent 4 5 2 5" xfId="24994"/>
    <cellStyle name="Percent 4 6" xfId="770"/>
    <cellStyle name="Percent 4 6 2" xfId="6335"/>
    <cellStyle name="Percent 4 6 2 2" xfId="8702"/>
    <cellStyle name="Percent 4 6 2 2 2" xfId="13245"/>
    <cellStyle name="Percent 4 6 2 2 2 2" xfId="22631"/>
    <cellStyle name="Percent 4 6 2 2 2 2 2" xfId="40915"/>
    <cellStyle name="Percent 4 6 2 2 2 3" xfId="31804"/>
    <cellStyle name="Percent 4 6 2 2 3" xfId="18091"/>
    <cellStyle name="Percent 4 6 2 2 3 2" xfId="36375"/>
    <cellStyle name="Percent 4 6 2 2 4" xfId="27264"/>
    <cellStyle name="Percent 4 6 2 3" xfId="10974"/>
    <cellStyle name="Percent 4 6 2 3 2" xfId="20360"/>
    <cellStyle name="Percent 4 6 2 3 2 2" xfId="38644"/>
    <cellStyle name="Percent 4 6 2 3 3" xfId="29533"/>
    <cellStyle name="Percent 4 6 2 4" xfId="15821"/>
    <cellStyle name="Percent 4 6 2 4 2" xfId="34105"/>
    <cellStyle name="Percent 4 6 2 5" xfId="24995"/>
    <cellStyle name="Percent 4 7" xfId="812"/>
    <cellStyle name="Percent 4 7 2" xfId="6336"/>
    <cellStyle name="Percent 4 7 2 2" xfId="8703"/>
    <cellStyle name="Percent 4 7 2 2 2" xfId="13246"/>
    <cellStyle name="Percent 4 7 2 2 2 2" xfId="22632"/>
    <cellStyle name="Percent 4 7 2 2 2 2 2" xfId="40916"/>
    <cellStyle name="Percent 4 7 2 2 2 3" xfId="31805"/>
    <cellStyle name="Percent 4 7 2 2 3" xfId="18092"/>
    <cellStyle name="Percent 4 7 2 2 3 2" xfId="36376"/>
    <cellStyle name="Percent 4 7 2 2 4" xfId="27265"/>
    <cellStyle name="Percent 4 7 2 3" xfId="10975"/>
    <cellStyle name="Percent 4 7 2 3 2" xfId="20361"/>
    <cellStyle name="Percent 4 7 2 3 2 2" xfId="38645"/>
    <cellStyle name="Percent 4 7 2 3 3" xfId="29534"/>
    <cellStyle name="Percent 4 7 2 4" xfId="15822"/>
    <cellStyle name="Percent 4 7 2 4 2" xfId="34106"/>
    <cellStyle name="Percent 4 7 2 5" xfId="24996"/>
    <cellStyle name="Percent 4 8" xfId="854"/>
    <cellStyle name="Percent 4 8 2" xfId="6337"/>
    <cellStyle name="Percent 4 8 2 2" xfId="8704"/>
    <cellStyle name="Percent 4 8 2 2 2" xfId="13247"/>
    <cellStyle name="Percent 4 8 2 2 2 2" xfId="22633"/>
    <cellStyle name="Percent 4 8 2 2 2 2 2" xfId="40917"/>
    <cellStyle name="Percent 4 8 2 2 2 3" xfId="31806"/>
    <cellStyle name="Percent 4 8 2 2 3" xfId="18093"/>
    <cellStyle name="Percent 4 8 2 2 3 2" xfId="36377"/>
    <cellStyle name="Percent 4 8 2 2 4" xfId="27266"/>
    <cellStyle name="Percent 4 8 2 3" xfId="10976"/>
    <cellStyle name="Percent 4 8 2 3 2" xfId="20362"/>
    <cellStyle name="Percent 4 8 2 3 2 2" xfId="38646"/>
    <cellStyle name="Percent 4 8 2 3 3" xfId="29535"/>
    <cellStyle name="Percent 4 8 2 4" xfId="15823"/>
    <cellStyle name="Percent 4 8 2 4 2" xfId="34107"/>
    <cellStyle name="Percent 4 8 2 5" xfId="24997"/>
    <cellStyle name="Percent 4 9" xfId="993"/>
    <cellStyle name="Percent 4 9 2" xfId="6338"/>
    <cellStyle name="Percent 4 9 2 2" xfId="8705"/>
    <cellStyle name="Percent 4 9 2 2 2" xfId="13248"/>
    <cellStyle name="Percent 4 9 2 2 2 2" xfId="22634"/>
    <cellStyle name="Percent 4 9 2 2 2 2 2" xfId="40918"/>
    <cellStyle name="Percent 4 9 2 2 2 3" xfId="31807"/>
    <cellStyle name="Percent 4 9 2 2 3" xfId="18094"/>
    <cellStyle name="Percent 4 9 2 2 3 2" xfId="36378"/>
    <cellStyle name="Percent 4 9 2 2 4" xfId="27267"/>
    <cellStyle name="Percent 4 9 2 3" xfId="10977"/>
    <cellStyle name="Percent 4 9 2 3 2" xfId="20363"/>
    <cellStyle name="Percent 4 9 2 3 2 2" xfId="38647"/>
    <cellStyle name="Percent 4 9 2 3 3" xfId="29536"/>
    <cellStyle name="Percent 4 9 2 4" xfId="15824"/>
    <cellStyle name="Percent 4 9 2 4 2" xfId="34108"/>
    <cellStyle name="Percent 4 9 2 5" xfId="24998"/>
    <cellStyle name="Percent 5" xfId="1493"/>
    <cellStyle name="Percent 5 10" xfId="3486"/>
    <cellStyle name="Percent 5 10 2" xfId="6340"/>
    <cellStyle name="Percent 5 10 2 2" xfId="8707"/>
    <cellStyle name="Percent 5 10 2 2 2" xfId="13250"/>
    <cellStyle name="Percent 5 10 2 2 2 2" xfId="22636"/>
    <cellStyle name="Percent 5 10 2 2 2 2 2" xfId="40920"/>
    <cellStyle name="Percent 5 10 2 2 2 3" xfId="31809"/>
    <cellStyle name="Percent 5 10 2 2 3" xfId="18096"/>
    <cellStyle name="Percent 5 10 2 2 3 2" xfId="36380"/>
    <cellStyle name="Percent 5 10 2 2 4" xfId="27269"/>
    <cellStyle name="Percent 5 10 2 3" xfId="10979"/>
    <cellStyle name="Percent 5 10 2 3 2" xfId="20365"/>
    <cellStyle name="Percent 5 10 2 3 2 2" xfId="38649"/>
    <cellStyle name="Percent 5 10 2 3 3" xfId="29538"/>
    <cellStyle name="Percent 5 10 2 4" xfId="15826"/>
    <cellStyle name="Percent 5 10 2 4 2" xfId="34110"/>
    <cellStyle name="Percent 5 10 2 5" xfId="25000"/>
    <cellStyle name="Percent 5 11" xfId="3305"/>
    <cellStyle name="Percent 5 11 2" xfId="6341"/>
    <cellStyle name="Percent 5 11 2 2" xfId="8708"/>
    <cellStyle name="Percent 5 11 2 2 2" xfId="13251"/>
    <cellStyle name="Percent 5 11 2 2 2 2" xfId="22637"/>
    <cellStyle name="Percent 5 11 2 2 2 2 2" xfId="40921"/>
    <cellStyle name="Percent 5 11 2 2 2 3" xfId="31810"/>
    <cellStyle name="Percent 5 11 2 2 3" xfId="18097"/>
    <cellStyle name="Percent 5 11 2 2 3 2" xfId="36381"/>
    <cellStyle name="Percent 5 11 2 2 4" xfId="27270"/>
    <cellStyle name="Percent 5 11 2 3" xfId="10980"/>
    <cellStyle name="Percent 5 11 2 3 2" xfId="20366"/>
    <cellStyle name="Percent 5 11 2 3 2 2" xfId="38650"/>
    <cellStyle name="Percent 5 11 2 3 3" xfId="29539"/>
    <cellStyle name="Percent 5 11 2 4" xfId="15827"/>
    <cellStyle name="Percent 5 11 2 4 2" xfId="34111"/>
    <cellStyle name="Percent 5 11 2 5" xfId="25001"/>
    <cellStyle name="Percent 5 12" xfId="4534"/>
    <cellStyle name="Percent 5 12 2" xfId="6342"/>
    <cellStyle name="Percent 5 12 2 2" xfId="8709"/>
    <cellStyle name="Percent 5 12 2 2 2" xfId="13252"/>
    <cellStyle name="Percent 5 12 2 2 2 2" xfId="22638"/>
    <cellStyle name="Percent 5 12 2 2 2 2 2" xfId="40922"/>
    <cellStyle name="Percent 5 12 2 2 2 3" xfId="31811"/>
    <cellStyle name="Percent 5 12 2 2 3" xfId="18098"/>
    <cellStyle name="Percent 5 12 2 2 3 2" xfId="36382"/>
    <cellStyle name="Percent 5 12 2 2 4" xfId="27271"/>
    <cellStyle name="Percent 5 12 2 3" xfId="10981"/>
    <cellStyle name="Percent 5 12 2 3 2" xfId="20367"/>
    <cellStyle name="Percent 5 12 2 3 2 2" xfId="38651"/>
    <cellStyle name="Percent 5 12 2 3 3" xfId="29540"/>
    <cellStyle name="Percent 5 12 2 4" xfId="15828"/>
    <cellStyle name="Percent 5 12 2 4 2" xfId="34112"/>
    <cellStyle name="Percent 5 12 2 5" xfId="25002"/>
    <cellStyle name="Percent 5 13" xfId="6339"/>
    <cellStyle name="Percent 5 13 2" xfId="8706"/>
    <cellStyle name="Percent 5 13 2 2" xfId="13249"/>
    <cellStyle name="Percent 5 13 2 2 2" xfId="22635"/>
    <cellStyle name="Percent 5 13 2 2 2 2" xfId="40919"/>
    <cellStyle name="Percent 5 13 2 2 3" xfId="31808"/>
    <cellStyle name="Percent 5 13 2 3" xfId="18095"/>
    <cellStyle name="Percent 5 13 2 3 2" xfId="36379"/>
    <cellStyle name="Percent 5 13 2 4" xfId="27268"/>
    <cellStyle name="Percent 5 13 3" xfId="10978"/>
    <cellStyle name="Percent 5 13 3 2" xfId="20364"/>
    <cellStyle name="Percent 5 13 3 2 2" xfId="38648"/>
    <cellStyle name="Percent 5 13 3 3" xfId="29537"/>
    <cellStyle name="Percent 5 13 4" xfId="15825"/>
    <cellStyle name="Percent 5 13 4 2" xfId="34109"/>
    <cellStyle name="Percent 5 13 5" xfId="24999"/>
    <cellStyle name="Percent 5 2" xfId="1662"/>
    <cellStyle name="Percent 5 2 2" xfId="6343"/>
    <cellStyle name="Percent 5 2 2 2" xfId="8710"/>
    <cellStyle name="Percent 5 2 2 2 2" xfId="13253"/>
    <cellStyle name="Percent 5 2 2 2 2 2" xfId="22639"/>
    <cellStyle name="Percent 5 2 2 2 2 2 2" xfId="40923"/>
    <cellStyle name="Percent 5 2 2 2 2 3" xfId="31812"/>
    <cellStyle name="Percent 5 2 2 2 3" xfId="18099"/>
    <cellStyle name="Percent 5 2 2 2 3 2" xfId="36383"/>
    <cellStyle name="Percent 5 2 2 2 4" xfId="27272"/>
    <cellStyle name="Percent 5 2 2 3" xfId="10982"/>
    <cellStyle name="Percent 5 2 2 3 2" xfId="20368"/>
    <cellStyle name="Percent 5 2 2 3 2 2" xfId="38652"/>
    <cellStyle name="Percent 5 2 2 3 3" xfId="29541"/>
    <cellStyle name="Percent 5 2 2 4" xfId="15829"/>
    <cellStyle name="Percent 5 2 2 4 2" xfId="34113"/>
    <cellStyle name="Percent 5 2 2 5" xfId="25003"/>
    <cellStyle name="Percent 5 3" xfId="2198"/>
    <cellStyle name="Percent 5 3 2" xfId="6344"/>
    <cellStyle name="Percent 5 3 2 2" xfId="8711"/>
    <cellStyle name="Percent 5 3 2 2 2" xfId="13254"/>
    <cellStyle name="Percent 5 3 2 2 2 2" xfId="22640"/>
    <cellStyle name="Percent 5 3 2 2 2 2 2" xfId="40924"/>
    <cellStyle name="Percent 5 3 2 2 2 3" xfId="31813"/>
    <cellStyle name="Percent 5 3 2 2 3" xfId="18100"/>
    <cellStyle name="Percent 5 3 2 2 3 2" xfId="36384"/>
    <cellStyle name="Percent 5 3 2 2 4" xfId="27273"/>
    <cellStyle name="Percent 5 3 2 3" xfId="10983"/>
    <cellStyle name="Percent 5 3 2 3 2" xfId="20369"/>
    <cellStyle name="Percent 5 3 2 3 2 2" xfId="38653"/>
    <cellStyle name="Percent 5 3 2 3 3" xfId="29542"/>
    <cellStyle name="Percent 5 3 2 4" xfId="15830"/>
    <cellStyle name="Percent 5 3 2 4 2" xfId="34114"/>
    <cellStyle name="Percent 5 3 2 5" xfId="25004"/>
    <cellStyle name="Percent 5 4" xfId="1977"/>
    <cellStyle name="Percent 5 4 2" xfId="6345"/>
    <cellStyle name="Percent 5 4 2 2" xfId="8712"/>
    <cellStyle name="Percent 5 4 2 2 2" xfId="13255"/>
    <cellStyle name="Percent 5 4 2 2 2 2" xfId="22641"/>
    <cellStyle name="Percent 5 4 2 2 2 2 2" xfId="40925"/>
    <cellStyle name="Percent 5 4 2 2 2 3" xfId="31814"/>
    <cellStyle name="Percent 5 4 2 2 3" xfId="18101"/>
    <cellStyle name="Percent 5 4 2 2 3 2" xfId="36385"/>
    <cellStyle name="Percent 5 4 2 2 4" xfId="27274"/>
    <cellStyle name="Percent 5 4 2 3" xfId="10984"/>
    <cellStyle name="Percent 5 4 2 3 2" xfId="20370"/>
    <cellStyle name="Percent 5 4 2 3 2 2" xfId="38654"/>
    <cellStyle name="Percent 5 4 2 3 3" xfId="29543"/>
    <cellStyle name="Percent 5 4 2 4" xfId="15831"/>
    <cellStyle name="Percent 5 4 2 4 2" xfId="34115"/>
    <cellStyle name="Percent 5 4 2 5" xfId="25005"/>
    <cellStyle name="Percent 5 5" xfId="1837"/>
    <cellStyle name="Percent 5 5 2" xfId="6346"/>
    <cellStyle name="Percent 5 5 2 2" xfId="8713"/>
    <cellStyle name="Percent 5 5 2 2 2" xfId="13256"/>
    <cellStyle name="Percent 5 5 2 2 2 2" xfId="22642"/>
    <cellStyle name="Percent 5 5 2 2 2 2 2" xfId="40926"/>
    <cellStyle name="Percent 5 5 2 2 2 3" xfId="31815"/>
    <cellStyle name="Percent 5 5 2 2 3" xfId="18102"/>
    <cellStyle name="Percent 5 5 2 2 3 2" xfId="36386"/>
    <cellStyle name="Percent 5 5 2 2 4" xfId="27275"/>
    <cellStyle name="Percent 5 5 2 3" xfId="10985"/>
    <cellStyle name="Percent 5 5 2 3 2" xfId="20371"/>
    <cellStyle name="Percent 5 5 2 3 2 2" xfId="38655"/>
    <cellStyle name="Percent 5 5 2 3 3" xfId="29544"/>
    <cellStyle name="Percent 5 5 2 4" xfId="15832"/>
    <cellStyle name="Percent 5 5 2 4 2" xfId="34116"/>
    <cellStyle name="Percent 5 5 2 5" xfId="25006"/>
    <cellStyle name="Percent 5 6" xfId="1976"/>
    <cellStyle name="Percent 5 6 2" xfId="6347"/>
    <cellStyle name="Percent 5 6 2 2" xfId="8714"/>
    <cellStyle name="Percent 5 6 2 2 2" xfId="13257"/>
    <cellStyle name="Percent 5 6 2 2 2 2" xfId="22643"/>
    <cellStyle name="Percent 5 6 2 2 2 2 2" xfId="40927"/>
    <cellStyle name="Percent 5 6 2 2 2 3" xfId="31816"/>
    <cellStyle name="Percent 5 6 2 2 3" xfId="18103"/>
    <cellStyle name="Percent 5 6 2 2 3 2" xfId="36387"/>
    <cellStyle name="Percent 5 6 2 2 4" xfId="27276"/>
    <cellStyle name="Percent 5 6 2 3" xfId="10986"/>
    <cellStyle name="Percent 5 6 2 3 2" xfId="20372"/>
    <cellStyle name="Percent 5 6 2 3 2 2" xfId="38656"/>
    <cellStyle name="Percent 5 6 2 3 3" xfId="29545"/>
    <cellStyle name="Percent 5 6 2 4" xfId="15833"/>
    <cellStyle name="Percent 5 6 2 4 2" xfId="34117"/>
    <cellStyle name="Percent 5 6 2 5" xfId="25007"/>
    <cellStyle name="Percent 5 7" xfId="1887"/>
    <cellStyle name="Percent 5 7 2" xfId="6348"/>
    <cellStyle name="Percent 5 7 2 2" xfId="8715"/>
    <cellStyle name="Percent 5 7 2 2 2" xfId="13258"/>
    <cellStyle name="Percent 5 7 2 2 2 2" xfId="22644"/>
    <cellStyle name="Percent 5 7 2 2 2 2 2" xfId="40928"/>
    <cellStyle name="Percent 5 7 2 2 2 3" xfId="31817"/>
    <cellStyle name="Percent 5 7 2 2 3" xfId="18104"/>
    <cellStyle name="Percent 5 7 2 2 3 2" xfId="36388"/>
    <cellStyle name="Percent 5 7 2 2 4" xfId="27277"/>
    <cellStyle name="Percent 5 7 2 3" xfId="10987"/>
    <cellStyle name="Percent 5 7 2 3 2" xfId="20373"/>
    <cellStyle name="Percent 5 7 2 3 2 2" xfId="38657"/>
    <cellStyle name="Percent 5 7 2 3 3" xfId="29546"/>
    <cellStyle name="Percent 5 7 2 4" xfId="15834"/>
    <cellStyle name="Percent 5 7 2 4 2" xfId="34118"/>
    <cellStyle name="Percent 5 7 2 5" xfId="25008"/>
    <cellStyle name="Percent 5 8" xfId="2370"/>
    <cellStyle name="Percent 5 8 2" xfId="6349"/>
    <cellStyle name="Percent 5 8 2 2" xfId="8716"/>
    <cellStyle name="Percent 5 8 2 2 2" xfId="13259"/>
    <cellStyle name="Percent 5 8 2 2 2 2" xfId="22645"/>
    <cellStyle name="Percent 5 8 2 2 2 2 2" xfId="40929"/>
    <cellStyle name="Percent 5 8 2 2 2 3" xfId="31818"/>
    <cellStyle name="Percent 5 8 2 2 3" xfId="18105"/>
    <cellStyle name="Percent 5 8 2 2 3 2" xfId="36389"/>
    <cellStyle name="Percent 5 8 2 2 4" xfId="27278"/>
    <cellStyle name="Percent 5 8 2 3" xfId="10988"/>
    <cellStyle name="Percent 5 8 2 3 2" xfId="20374"/>
    <cellStyle name="Percent 5 8 2 3 2 2" xfId="38658"/>
    <cellStyle name="Percent 5 8 2 3 3" xfId="29547"/>
    <cellStyle name="Percent 5 8 2 4" xfId="15835"/>
    <cellStyle name="Percent 5 8 2 4 2" xfId="34119"/>
    <cellStyle name="Percent 5 8 2 5" xfId="25009"/>
    <cellStyle name="Percent 5 9" xfId="3458"/>
    <cellStyle name="Percent 5 9 2" xfId="6350"/>
    <cellStyle name="Percent 5 9 2 2" xfId="8717"/>
    <cellStyle name="Percent 5 9 2 2 2" xfId="13260"/>
    <cellStyle name="Percent 5 9 2 2 2 2" xfId="22646"/>
    <cellStyle name="Percent 5 9 2 2 2 2 2" xfId="40930"/>
    <cellStyle name="Percent 5 9 2 2 2 3" xfId="31819"/>
    <cellStyle name="Percent 5 9 2 2 3" xfId="18106"/>
    <cellStyle name="Percent 5 9 2 2 3 2" xfId="36390"/>
    <cellStyle name="Percent 5 9 2 2 4" xfId="27279"/>
    <cellStyle name="Percent 5 9 2 3" xfId="10989"/>
    <cellStyle name="Percent 5 9 2 3 2" xfId="20375"/>
    <cellStyle name="Percent 5 9 2 3 2 2" xfId="38659"/>
    <cellStyle name="Percent 5 9 2 3 3" xfId="29548"/>
    <cellStyle name="Percent 5 9 2 4" xfId="15836"/>
    <cellStyle name="Percent 5 9 2 4 2" xfId="34120"/>
    <cellStyle name="Percent 5 9 2 5" xfId="25010"/>
    <cellStyle name="Percent 6" xfId="1520"/>
    <cellStyle name="Percent 6 10" xfId="3365"/>
    <cellStyle name="Percent 6 10 2" xfId="6352"/>
    <cellStyle name="Percent 6 10 2 2" xfId="8719"/>
    <cellStyle name="Percent 6 10 2 2 2" xfId="13262"/>
    <cellStyle name="Percent 6 10 2 2 2 2" xfId="22648"/>
    <cellStyle name="Percent 6 10 2 2 2 2 2" xfId="40932"/>
    <cellStyle name="Percent 6 10 2 2 2 3" xfId="31821"/>
    <cellStyle name="Percent 6 10 2 2 3" xfId="18108"/>
    <cellStyle name="Percent 6 10 2 2 3 2" xfId="36392"/>
    <cellStyle name="Percent 6 10 2 2 4" xfId="27281"/>
    <cellStyle name="Percent 6 10 2 3" xfId="10991"/>
    <cellStyle name="Percent 6 10 2 3 2" xfId="20377"/>
    <cellStyle name="Percent 6 10 2 3 2 2" xfId="38661"/>
    <cellStyle name="Percent 6 10 2 3 3" xfId="29550"/>
    <cellStyle name="Percent 6 10 2 4" xfId="15838"/>
    <cellStyle name="Percent 6 10 2 4 2" xfId="34122"/>
    <cellStyle name="Percent 6 10 2 5" xfId="25012"/>
    <cellStyle name="Percent 6 11" xfId="3452"/>
    <cellStyle name="Percent 6 11 2" xfId="6353"/>
    <cellStyle name="Percent 6 11 2 2" xfId="8720"/>
    <cellStyle name="Percent 6 11 2 2 2" xfId="13263"/>
    <cellStyle name="Percent 6 11 2 2 2 2" xfId="22649"/>
    <cellStyle name="Percent 6 11 2 2 2 2 2" xfId="40933"/>
    <cellStyle name="Percent 6 11 2 2 2 3" xfId="31822"/>
    <cellStyle name="Percent 6 11 2 2 3" xfId="18109"/>
    <cellStyle name="Percent 6 11 2 2 3 2" xfId="36393"/>
    <cellStyle name="Percent 6 11 2 2 4" xfId="27282"/>
    <cellStyle name="Percent 6 11 2 3" xfId="10992"/>
    <cellStyle name="Percent 6 11 2 3 2" xfId="20378"/>
    <cellStyle name="Percent 6 11 2 3 2 2" xfId="38662"/>
    <cellStyle name="Percent 6 11 2 3 3" xfId="29551"/>
    <cellStyle name="Percent 6 11 2 4" xfId="15839"/>
    <cellStyle name="Percent 6 11 2 4 2" xfId="34123"/>
    <cellStyle name="Percent 6 11 2 5" xfId="25013"/>
    <cellStyle name="Percent 6 12" xfId="4535"/>
    <cellStyle name="Percent 6 12 2" xfId="6354"/>
    <cellStyle name="Percent 6 12 2 2" xfId="8721"/>
    <cellStyle name="Percent 6 12 2 2 2" xfId="13264"/>
    <cellStyle name="Percent 6 12 2 2 2 2" xfId="22650"/>
    <cellStyle name="Percent 6 12 2 2 2 2 2" xfId="40934"/>
    <cellStyle name="Percent 6 12 2 2 2 3" xfId="31823"/>
    <cellStyle name="Percent 6 12 2 2 3" xfId="18110"/>
    <cellStyle name="Percent 6 12 2 2 3 2" xfId="36394"/>
    <cellStyle name="Percent 6 12 2 2 4" xfId="27283"/>
    <cellStyle name="Percent 6 12 2 3" xfId="10993"/>
    <cellStyle name="Percent 6 12 2 3 2" xfId="20379"/>
    <cellStyle name="Percent 6 12 2 3 2 2" xfId="38663"/>
    <cellStyle name="Percent 6 12 2 3 3" xfId="29552"/>
    <cellStyle name="Percent 6 12 2 4" xfId="15840"/>
    <cellStyle name="Percent 6 12 2 4 2" xfId="34124"/>
    <cellStyle name="Percent 6 12 2 5" xfId="25014"/>
    <cellStyle name="Percent 6 13" xfId="6351"/>
    <cellStyle name="Percent 6 13 2" xfId="8718"/>
    <cellStyle name="Percent 6 13 2 2" xfId="13261"/>
    <cellStyle name="Percent 6 13 2 2 2" xfId="22647"/>
    <cellStyle name="Percent 6 13 2 2 2 2" xfId="40931"/>
    <cellStyle name="Percent 6 13 2 2 3" xfId="31820"/>
    <cellStyle name="Percent 6 13 2 3" xfId="18107"/>
    <cellStyle name="Percent 6 13 2 3 2" xfId="36391"/>
    <cellStyle name="Percent 6 13 2 4" xfId="27280"/>
    <cellStyle name="Percent 6 13 3" xfId="10990"/>
    <cellStyle name="Percent 6 13 3 2" xfId="20376"/>
    <cellStyle name="Percent 6 13 3 2 2" xfId="38660"/>
    <cellStyle name="Percent 6 13 3 3" xfId="29549"/>
    <cellStyle name="Percent 6 13 4" xfId="15837"/>
    <cellStyle name="Percent 6 13 4 2" xfId="34121"/>
    <cellStyle name="Percent 6 13 5" xfId="25011"/>
    <cellStyle name="Percent 6 2" xfId="1664"/>
    <cellStyle name="Percent 6 2 2" xfId="6355"/>
    <cellStyle name="Percent 6 2 2 2" xfId="8722"/>
    <cellStyle name="Percent 6 2 2 2 2" xfId="13265"/>
    <cellStyle name="Percent 6 2 2 2 2 2" xfId="22651"/>
    <cellStyle name="Percent 6 2 2 2 2 2 2" xfId="40935"/>
    <cellStyle name="Percent 6 2 2 2 2 3" xfId="31824"/>
    <cellStyle name="Percent 6 2 2 2 3" xfId="18111"/>
    <cellStyle name="Percent 6 2 2 2 3 2" xfId="36395"/>
    <cellStyle name="Percent 6 2 2 2 4" xfId="27284"/>
    <cellStyle name="Percent 6 2 2 3" xfId="10994"/>
    <cellStyle name="Percent 6 2 2 3 2" xfId="20380"/>
    <cellStyle name="Percent 6 2 2 3 2 2" xfId="38664"/>
    <cellStyle name="Percent 6 2 2 3 3" xfId="29553"/>
    <cellStyle name="Percent 6 2 2 4" xfId="15841"/>
    <cellStyle name="Percent 6 2 2 4 2" xfId="34125"/>
    <cellStyle name="Percent 6 2 2 5" xfId="25015"/>
    <cellStyle name="Percent 6 3" xfId="2205"/>
    <cellStyle name="Percent 6 3 2" xfId="6356"/>
    <cellStyle name="Percent 6 3 2 2" xfId="8723"/>
    <cellStyle name="Percent 6 3 2 2 2" xfId="13266"/>
    <cellStyle name="Percent 6 3 2 2 2 2" xfId="22652"/>
    <cellStyle name="Percent 6 3 2 2 2 2 2" xfId="40936"/>
    <cellStyle name="Percent 6 3 2 2 2 3" xfId="31825"/>
    <cellStyle name="Percent 6 3 2 2 3" xfId="18112"/>
    <cellStyle name="Percent 6 3 2 2 3 2" xfId="36396"/>
    <cellStyle name="Percent 6 3 2 2 4" xfId="27285"/>
    <cellStyle name="Percent 6 3 2 3" xfId="10995"/>
    <cellStyle name="Percent 6 3 2 3 2" xfId="20381"/>
    <cellStyle name="Percent 6 3 2 3 2 2" xfId="38665"/>
    <cellStyle name="Percent 6 3 2 3 3" xfId="29554"/>
    <cellStyle name="Percent 6 3 2 4" xfId="15842"/>
    <cellStyle name="Percent 6 3 2 4 2" xfId="34126"/>
    <cellStyle name="Percent 6 3 2 5" xfId="25016"/>
    <cellStyle name="Percent 6 4" xfId="1987"/>
    <cellStyle name="Percent 6 4 2" xfId="6357"/>
    <cellStyle name="Percent 6 4 2 2" xfId="8724"/>
    <cellStyle name="Percent 6 4 2 2 2" xfId="13267"/>
    <cellStyle name="Percent 6 4 2 2 2 2" xfId="22653"/>
    <cellStyle name="Percent 6 4 2 2 2 2 2" xfId="40937"/>
    <cellStyle name="Percent 6 4 2 2 2 3" xfId="31826"/>
    <cellStyle name="Percent 6 4 2 2 3" xfId="18113"/>
    <cellStyle name="Percent 6 4 2 2 3 2" xfId="36397"/>
    <cellStyle name="Percent 6 4 2 2 4" xfId="27286"/>
    <cellStyle name="Percent 6 4 2 3" xfId="10996"/>
    <cellStyle name="Percent 6 4 2 3 2" xfId="20382"/>
    <cellStyle name="Percent 6 4 2 3 2 2" xfId="38666"/>
    <cellStyle name="Percent 6 4 2 3 3" xfId="29555"/>
    <cellStyle name="Percent 6 4 2 4" xfId="15843"/>
    <cellStyle name="Percent 6 4 2 4 2" xfId="34127"/>
    <cellStyle name="Percent 6 4 2 5" xfId="25017"/>
    <cellStyle name="Percent 6 5" xfId="1886"/>
    <cellStyle name="Percent 6 5 2" xfId="6358"/>
    <cellStyle name="Percent 6 5 2 2" xfId="8725"/>
    <cellStyle name="Percent 6 5 2 2 2" xfId="13268"/>
    <cellStyle name="Percent 6 5 2 2 2 2" xfId="22654"/>
    <cellStyle name="Percent 6 5 2 2 2 2 2" xfId="40938"/>
    <cellStyle name="Percent 6 5 2 2 2 3" xfId="31827"/>
    <cellStyle name="Percent 6 5 2 2 3" xfId="18114"/>
    <cellStyle name="Percent 6 5 2 2 3 2" xfId="36398"/>
    <cellStyle name="Percent 6 5 2 2 4" xfId="27287"/>
    <cellStyle name="Percent 6 5 2 3" xfId="10997"/>
    <cellStyle name="Percent 6 5 2 3 2" xfId="20383"/>
    <cellStyle name="Percent 6 5 2 3 2 2" xfId="38667"/>
    <cellStyle name="Percent 6 5 2 3 3" xfId="29556"/>
    <cellStyle name="Percent 6 5 2 4" xfId="15844"/>
    <cellStyle name="Percent 6 5 2 4 2" xfId="34128"/>
    <cellStyle name="Percent 6 5 2 5" xfId="25018"/>
    <cellStyle name="Percent 6 6" xfId="2189"/>
    <cellStyle name="Percent 6 6 2" xfId="6359"/>
    <cellStyle name="Percent 6 6 2 2" xfId="8726"/>
    <cellStyle name="Percent 6 6 2 2 2" xfId="13269"/>
    <cellStyle name="Percent 6 6 2 2 2 2" xfId="22655"/>
    <cellStyle name="Percent 6 6 2 2 2 2 2" xfId="40939"/>
    <cellStyle name="Percent 6 6 2 2 2 3" xfId="31828"/>
    <cellStyle name="Percent 6 6 2 2 3" xfId="18115"/>
    <cellStyle name="Percent 6 6 2 2 3 2" xfId="36399"/>
    <cellStyle name="Percent 6 6 2 2 4" xfId="27288"/>
    <cellStyle name="Percent 6 6 2 3" xfId="10998"/>
    <cellStyle name="Percent 6 6 2 3 2" xfId="20384"/>
    <cellStyle name="Percent 6 6 2 3 2 2" xfId="38668"/>
    <cellStyle name="Percent 6 6 2 3 3" xfId="29557"/>
    <cellStyle name="Percent 6 6 2 4" xfId="15845"/>
    <cellStyle name="Percent 6 6 2 4 2" xfId="34129"/>
    <cellStyle name="Percent 6 6 2 5" xfId="25019"/>
    <cellStyle name="Percent 6 7" xfId="1984"/>
    <cellStyle name="Percent 6 7 2" xfId="6360"/>
    <cellStyle name="Percent 6 7 2 2" xfId="8727"/>
    <cellStyle name="Percent 6 7 2 2 2" xfId="13270"/>
    <cellStyle name="Percent 6 7 2 2 2 2" xfId="22656"/>
    <cellStyle name="Percent 6 7 2 2 2 2 2" xfId="40940"/>
    <cellStyle name="Percent 6 7 2 2 2 3" xfId="31829"/>
    <cellStyle name="Percent 6 7 2 2 3" xfId="18116"/>
    <cellStyle name="Percent 6 7 2 2 3 2" xfId="36400"/>
    <cellStyle name="Percent 6 7 2 2 4" xfId="27289"/>
    <cellStyle name="Percent 6 7 2 3" xfId="10999"/>
    <cellStyle name="Percent 6 7 2 3 2" xfId="20385"/>
    <cellStyle name="Percent 6 7 2 3 2 2" xfId="38669"/>
    <cellStyle name="Percent 6 7 2 3 3" xfId="29558"/>
    <cellStyle name="Percent 6 7 2 4" xfId="15846"/>
    <cellStyle name="Percent 6 7 2 4 2" xfId="34130"/>
    <cellStyle name="Percent 6 7 2 5" xfId="25020"/>
    <cellStyle name="Percent 6 8" xfId="2371"/>
    <cellStyle name="Percent 6 8 2" xfId="6361"/>
    <cellStyle name="Percent 6 8 2 2" xfId="8728"/>
    <cellStyle name="Percent 6 8 2 2 2" xfId="13271"/>
    <cellStyle name="Percent 6 8 2 2 2 2" xfId="22657"/>
    <cellStyle name="Percent 6 8 2 2 2 2 2" xfId="40941"/>
    <cellStyle name="Percent 6 8 2 2 2 3" xfId="31830"/>
    <cellStyle name="Percent 6 8 2 2 3" xfId="18117"/>
    <cellStyle name="Percent 6 8 2 2 3 2" xfId="36401"/>
    <cellStyle name="Percent 6 8 2 2 4" xfId="27290"/>
    <cellStyle name="Percent 6 8 2 3" xfId="11000"/>
    <cellStyle name="Percent 6 8 2 3 2" xfId="20386"/>
    <cellStyle name="Percent 6 8 2 3 2 2" xfId="38670"/>
    <cellStyle name="Percent 6 8 2 3 3" xfId="29559"/>
    <cellStyle name="Percent 6 8 2 4" xfId="15847"/>
    <cellStyle name="Percent 6 8 2 4 2" xfId="34131"/>
    <cellStyle name="Percent 6 8 2 5" xfId="25021"/>
    <cellStyle name="Percent 6 9" xfId="3461"/>
    <cellStyle name="Percent 6 9 2" xfId="6362"/>
    <cellStyle name="Percent 6 9 2 2" xfId="8729"/>
    <cellStyle name="Percent 6 9 2 2 2" xfId="13272"/>
    <cellStyle name="Percent 6 9 2 2 2 2" xfId="22658"/>
    <cellStyle name="Percent 6 9 2 2 2 2 2" xfId="40942"/>
    <cellStyle name="Percent 6 9 2 2 2 3" xfId="31831"/>
    <cellStyle name="Percent 6 9 2 2 3" xfId="18118"/>
    <cellStyle name="Percent 6 9 2 2 3 2" xfId="36402"/>
    <cellStyle name="Percent 6 9 2 2 4" xfId="27291"/>
    <cellStyle name="Percent 6 9 2 3" xfId="11001"/>
    <cellStyle name="Percent 6 9 2 3 2" xfId="20387"/>
    <cellStyle name="Percent 6 9 2 3 2 2" xfId="38671"/>
    <cellStyle name="Percent 6 9 2 3 3" xfId="29560"/>
    <cellStyle name="Percent 6 9 2 4" xfId="15848"/>
    <cellStyle name="Percent 6 9 2 4 2" xfId="34132"/>
    <cellStyle name="Percent 6 9 2 5" xfId="25022"/>
    <cellStyle name="Percent 7" xfId="1663"/>
    <cellStyle name="Percent 7 10" xfId="3289"/>
    <cellStyle name="Percent 7 10 2" xfId="6364"/>
    <cellStyle name="Percent 7 10 2 2" xfId="8731"/>
    <cellStyle name="Percent 7 10 2 2 2" xfId="13274"/>
    <cellStyle name="Percent 7 10 2 2 2 2" xfId="22660"/>
    <cellStyle name="Percent 7 10 2 2 2 2 2" xfId="40944"/>
    <cellStyle name="Percent 7 10 2 2 2 3" xfId="31833"/>
    <cellStyle name="Percent 7 10 2 2 3" xfId="18120"/>
    <cellStyle name="Percent 7 10 2 2 3 2" xfId="36404"/>
    <cellStyle name="Percent 7 10 2 2 4" xfId="27293"/>
    <cellStyle name="Percent 7 10 2 3" xfId="11003"/>
    <cellStyle name="Percent 7 10 2 3 2" xfId="20389"/>
    <cellStyle name="Percent 7 10 2 3 2 2" xfId="38673"/>
    <cellStyle name="Percent 7 10 2 3 3" xfId="29562"/>
    <cellStyle name="Percent 7 10 2 4" xfId="15850"/>
    <cellStyle name="Percent 7 10 2 4 2" xfId="34134"/>
    <cellStyle name="Percent 7 10 2 5" xfId="25024"/>
    <cellStyle name="Percent 7 11" xfId="4539"/>
    <cellStyle name="Percent 7 11 2" xfId="6365"/>
    <cellStyle name="Percent 7 11 2 2" xfId="8732"/>
    <cellStyle name="Percent 7 11 2 2 2" xfId="13275"/>
    <cellStyle name="Percent 7 11 2 2 2 2" xfId="22661"/>
    <cellStyle name="Percent 7 11 2 2 2 2 2" xfId="40945"/>
    <cellStyle name="Percent 7 11 2 2 2 3" xfId="31834"/>
    <cellStyle name="Percent 7 11 2 2 3" xfId="18121"/>
    <cellStyle name="Percent 7 11 2 2 3 2" xfId="36405"/>
    <cellStyle name="Percent 7 11 2 2 4" xfId="27294"/>
    <cellStyle name="Percent 7 11 2 3" xfId="11004"/>
    <cellStyle name="Percent 7 11 2 3 2" xfId="20390"/>
    <cellStyle name="Percent 7 11 2 3 2 2" xfId="38674"/>
    <cellStyle name="Percent 7 11 2 3 3" xfId="29563"/>
    <cellStyle name="Percent 7 11 2 4" xfId="15851"/>
    <cellStyle name="Percent 7 11 2 4 2" xfId="34135"/>
    <cellStyle name="Percent 7 11 2 5" xfId="25025"/>
    <cellStyle name="Percent 7 12" xfId="6363"/>
    <cellStyle name="Percent 7 12 2" xfId="8730"/>
    <cellStyle name="Percent 7 12 2 2" xfId="13273"/>
    <cellStyle name="Percent 7 12 2 2 2" xfId="22659"/>
    <cellStyle name="Percent 7 12 2 2 2 2" xfId="40943"/>
    <cellStyle name="Percent 7 12 2 2 3" xfId="31832"/>
    <cellStyle name="Percent 7 12 2 3" xfId="18119"/>
    <cellStyle name="Percent 7 12 2 3 2" xfId="36403"/>
    <cellStyle name="Percent 7 12 2 4" xfId="27292"/>
    <cellStyle name="Percent 7 12 3" xfId="11002"/>
    <cellStyle name="Percent 7 12 3 2" xfId="20388"/>
    <cellStyle name="Percent 7 12 3 2 2" xfId="38672"/>
    <cellStyle name="Percent 7 12 3 3" xfId="29561"/>
    <cellStyle name="Percent 7 12 4" xfId="15849"/>
    <cellStyle name="Percent 7 12 4 2" xfId="34133"/>
    <cellStyle name="Percent 7 12 5" xfId="25023"/>
    <cellStyle name="Percent 7 2" xfId="2234"/>
    <cellStyle name="Percent 7 2 2" xfId="6366"/>
    <cellStyle name="Percent 7 2 2 2" xfId="8733"/>
    <cellStyle name="Percent 7 2 2 2 2" xfId="13276"/>
    <cellStyle name="Percent 7 2 2 2 2 2" xfId="22662"/>
    <cellStyle name="Percent 7 2 2 2 2 2 2" xfId="40946"/>
    <cellStyle name="Percent 7 2 2 2 2 3" xfId="31835"/>
    <cellStyle name="Percent 7 2 2 2 3" xfId="18122"/>
    <cellStyle name="Percent 7 2 2 2 3 2" xfId="36406"/>
    <cellStyle name="Percent 7 2 2 2 4" xfId="27295"/>
    <cellStyle name="Percent 7 2 2 3" xfId="11005"/>
    <cellStyle name="Percent 7 2 2 3 2" xfId="20391"/>
    <cellStyle name="Percent 7 2 2 3 2 2" xfId="38675"/>
    <cellStyle name="Percent 7 2 2 3 3" xfId="29564"/>
    <cellStyle name="Percent 7 2 2 4" xfId="15852"/>
    <cellStyle name="Percent 7 2 2 4 2" xfId="34136"/>
    <cellStyle name="Percent 7 2 2 5" xfId="25026"/>
    <cellStyle name="Percent 7 3" xfId="2027"/>
    <cellStyle name="Percent 7 3 2" xfId="6367"/>
    <cellStyle name="Percent 7 3 2 2" xfId="8734"/>
    <cellStyle name="Percent 7 3 2 2 2" xfId="13277"/>
    <cellStyle name="Percent 7 3 2 2 2 2" xfId="22663"/>
    <cellStyle name="Percent 7 3 2 2 2 2 2" xfId="40947"/>
    <cellStyle name="Percent 7 3 2 2 2 3" xfId="31836"/>
    <cellStyle name="Percent 7 3 2 2 3" xfId="18123"/>
    <cellStyle name="Percent 7 3 2 2 3 2" xfId="36407"/>
    <cellStyle name="Percent 7 3 2 2 4" xfId="27296"/>
    <cellStyle name="Percent 7 3 2 3" xfId="11006"/>
    <cellStyle name="Percent 7 3 2 3 2" xfId="20392"/>
    <cellStyle name="Percent 7 3 2 3 2 2" xfId="38676"/>
    <cellStyle name="Percent 7 3 2 3 3" xfId="29565"/>
    <cellStyle name="Percent 7 3 2 4" xfId="15853"/>
    <cellStyle name="Percent 7 3 2 4 2" xfId="34137"/>
    <cellStyle name="Percent 7 3 2 5" xfId="25027"/>
    <cellStyle name="Percent 7 4" xfId="2109"/>
    <cellStyle name="Percent 7 4 2" xfId="6368"/>
    <cellStyle name="Percent 7 4 2 2" xfId="8735"/>
    <cellStyle name="Percent 7 4 2 2 2" xfId="13278"/>
    <cellStyle name="Percent 7 4 2 2 2 2" xfId="22664"/>
    <cellStyle name="Percent 7 4 2 2 2 2 2" xfId="40948"/>
    <cellStyle name="Percent 7 4 2 2 2 3" xfId="31837"/>
    <cellStyle name="Percent 7 4 2 2 3" xfId="18124"/>
    <cellStyle name="Percent 7 4 2 2 3 2" xfId="36408"/>
    <cellStyle name="Percent 7 4 2 2 4" xfId="27297"/>
    <cellStyle name="Percent 7 4 2 3" xfId="11007"/>
    <cellStyle name="Percent 7 4 2 3 2" xfId="20393"/>
    <cellStyle name="Percent 7 4 2 3 2 2" xfId="38677"/>
    <cellStyle name="Percent 7 4 2 3 3" xfId="29566"/>
    <cellStyle name="Percent 7 4 2 4" xfId="15854"/>
    <cellStyle name="Percent 7 4 2 4 2" xfId="34138"/>
    <cellStyle name="Percent 7 4 2 5" xfId="25028"/>
    <cellStyle name="Percent 7 5" xfId="1746"/>
    <cellStyle name="Percent 7 5 2" xfId="6369"/>
    <cellStyle name="Percent 7 5 2 2" xfId="8736"/>
    <cellStyle name="Percent 7 5 2 2 2" xfId="13279"/>
    <cellStyle name="Percent 7 5 2 2 2 2" xfId="22665"/>
    <cellStyle name="Percent 7 5 2 2 2 2 2" xfId="40949"/>
    <cellStyle name="Percent 7 5 2 2 2 3" xfId="31838"/>
    <cellStyle name="Percent 7 5 2 2 3" xfId="18125"/>
    <cellStyle name="Percent 7 5 2 2 3 2" xfId="36409"/>
    <cellStyle name="Percent 7 5 2 2 4" xfId="27298"/>
    <cellStyle name="Percent 7 5 2 3" xfId="11008"/>
    <cellStyle name="Percent 7 5 2 3 2" xfId="20394"/>
    <cellStyle name="Percent 7 5 2 3 2 2" xfId="38678"/>
    <cellStyle name="Percent 7 5 2 3 3" xfId="29567"/>
    <cellStyle name="Percent 7 5 2 4" xfId="15855"/>
    <cellStyle name="Percent 7 5 2 4 2" xfId="34139"/>
    <cellStyle name="Percent 7 5 2 5" xfId="25029"/>
    <cellStyle name="Percent 7 6" xfId="2158"/>
    <cellStyle name="Percent 7 6 2" xfId="6370"/>
    <cellStyle name="Percent 7 6 2 2" xfId="8737"/>
    <cellStyle name="Percent 7 6 2 2 2" xfId="13280"/>
    <cellStyle name="Percent 7 6 2 2 2 2" xfId="22666"/>
    <cellStyle name="Percent 7 6 2 2 2 2 2" xfId="40950"/>
    <cellStyle name="Percent 7 6 2 2 2 3" xfId="31839"/>
    <cellStyle name="Percent 7 6 2 2 3" xfId="18126"/>
    <cellStyle name="Percent 7 6 2 2 3 2" xfId="36410"/>
    <cellStyle name="Percent 7 6 2 2 4" xfId="27299"/>
    <cellStyle name="Percent 7 6 2 3" xfId="11009"/>
    <cellStyle name="Percent 7 6 2 3 2" xfId="20395"/>
    <cellStyle name="Percent 7 6 2 3 2 2" xfId="38679"/>
    <cellStyle name="Percent 7 6 2 3 3" xfId="29568"/>
    <cellStyle name="Percent 7 6 2 4" xfId="15856"/>
    <cellStyle name="Percent 7 6 2 4 2" xfId="34140"/>
    <cellStyle name="Percent 7 6 2 5" xfId="25030"/>
    <cellStyle name="Percent 7 7" xfId="2375"/>
    <cellStyle name="Percent 7 7 2" xfId="6371"/>
    <cellStyle name="Percent 7 7 2 2" xfId="8738"/>
    <cellStyle name="Percent 7 7 2 2 2" xfId="13281"/>
    <cellStyle name="Percent 7 7 2 2 2 2" xfId="22667"/>
    <cellStyle name="Percent 7 7 2 2 2 2 2" xfId="40951"/>
    <cellStyle name="Percent 7 7 2 2 2 3" xfId="31840"/>
    <cellStyle name="Percent 7 7 2 2 3" xfId="18127"/>
    <cellStyle name="Percent 7 7 2 2 3 2" xfId="36411"/>
    <cellStyle name="Percent 7 7 2 2 4" xfId="27300"/>
    <cellStyle name="Percent 7 7 2 3" xfId="11010"/>
    <cellStyle name="Percent 7 7 2 3 2" xfId="20396"/>
    <cellStyle name="Percent 7 7 2 3 2 2" xfId="38680"/>
    <cellStyle name="Percent 7 7 2 3 3" xfId="29569"/>
    <cellStyle name="Percent 7 7 2 4" xfId="15857"/>
    <cellStyle name="Percent 7 7 2 4 2" xfId="34141"/>
    <cellStyle name="Percent 7 7 2 5" xfId="25031"/>
    <cellStyle name="Percent 7 8" xfId="3476"/>
    <cellStyle name="Percent 7 8 2" xfId="6372"/>
    <cellStyle name="Percent 7 8 2 2" xfId="8739"/>
    <cellStyle name="Percent 7 8 2 2 2" xfId="13282"/>
    <cellStyle name="Percent 7 8 2 2 2 2" xfId="22668"/>
    <cellStyle name="Percent 7 8 2 2 2 2 2" xfId="40952"/>
    <cellStyle name="Percent 7 8 2 2 2 3" xfId="31841"/>
    <cellStyle name="Percent 7 8 2 2 3" xfId="18128"/>
    <cellStyle name="Percent 7 8 2 2 3 2" xfId="36412"/>
    <cellStyle name="Percent 7 8 2 2 4" xfId="27301"/>
    <cellStyle name="Percent 7 8 2 3" xfId="11011"/>
    <cellStyle name="Percent 7 8 2 3 2" xfId="20397"/>
    <cellStyle name="Percent 7 8 2 3 2 2" xfId="38681"/>
    <cellStyle name="Percent 7 8 2 3 3" xfId="29570"/>
    <cellStyle name="Percent 7 8 2 4" xfId="15858"/>
    <cellStyle name="Percent 7 8 2 4 2" xfId="34142"/>
    <cellStyle name="Percent 7 8 2 5" xfId="25032"/>
    <cellStyle name="Percent 7 9" xfId="3692"/>
    <cellStyle name="Percent 7 9 2" xfId="6373"/>
    <cellStyle name="Percent 7 9 2 2" xfId="8740"/>
    <cellStyle name="Percent 7 9 2 2 2" xfId="13283"/>
    <cellStyle name="Percent 7 9 2 2 2 2" xfId="22669"/>
    <cellStyle name="Percent 7 9 2 2 2 2 2" xfId="40953"/>
    <cellStyle name="Percent 7 9 2 2 2 3" xfId="31842"/>
    <cellStyle name="Percent 7 9 2 2 3" xfId="18129"/>
    <cellStyle name="Percent 7 9 2 2 3 2" xfId="36413"/>
    <cellStyle name="Percent 7 9 2 2 4" xfId="27302"/>
    <cellStyle name="Percent 7 9 2 3" xfId="11012"/>
    <cellStyle name="Percent 7 9 2 3 2" xfId="20398"/>
    <cellStyle name="Percent 7 9 2 3 2 2" xfId="38682"/>
    <cellStyle name="Percent 7 9 2 3 3" xfId="29571"/>
    <cellStyle name="Percent 7 9 2 4" xfId="15859"/>
    <cellStyle name="Percent 7 9 2 4 2" xfId="34143"/>
    <cellStyle name="Percent 7 9 2 5" xfId="25033"/>
    <cellStyle name="Percent 8" xfId="1649"/>
    <cellStyle name="Percent 8 10" xfId="3582"/>
    <cellStyle name="Percent 8 10 2" xfId="6375"/>
    <cellStyle name="Percent 8 10 2 2" xfId="8742"/>
    <cellStyle name="Percent 8 10 2 2 2" xfId="13285"/>
    <cellStyle name="Percent 8 10 2 2 2 2" xfId="22671"/>
    <cellStyle name="Percent 8 10 2 2 2 2 2" xfId="40955"/>
    <cellStyle name="Percent 8 10 2 2 2 3" xfId="31844"/>
    <cellStyle name="Percent 8 10 2 2 3" xfId="18131"/>
    <cellStyle name="Percent 8 10 2 2 3 2" xfId="36415"/>
    <cellStyle name="Percent 8 10 2 2 4" xfId="27304"/>
    <cellStyle name="Percent 8 10 2 3" xfId="11014"/>
    <cellStyle name="Percent 8 10 2 3 2" xfId="20400"/>
    <cellStyle name="Percent 8 10 2 3 2 2" xfId="38684"/>
    <cellStyle name="Percent 8 10 2 3 3" xfId="29573"/>
    <cellStyle name="Percent 8 10 2 4" xfId="15861"/>
    <cellStyle name="Percent 8 10 2 4 2" xfId="34145"/>
    <cellStyle name="Percent 8 10 2 5" xfId="25035"/>
    <cellStyle name="Percent 8 11" xfId="4538"/>
    <cellStyle name="Percent 8 11 2" xfId="6376"/>
    <cellStyle name="Percent 8 11 2 2" xfId="8743"/>
    <cellStyle name="Percent 8 11 2 2 2" xfId="13286"/>
    <cellStyle name="Percent 8 11 2 2 2 2" xfId="22672"/>
    <cellStyle name="Percent 8 11 2 2 2 2 2" xfId="40956"/>
    <cellStyle name="Percent 8 11 2 2 2 3" xfId="31845"/>
    <cellStyle name="Percent 8 11 2 2 3" xfId="18132"/>
    <cellStyle name="Percent 8 11 2 2 3 2" xfId="36416"/>
    <cellStyle name="Percent 8 11 2 2 4" xfId="27305"/>
    <cellStyle name="Percent 8 11 2 3" xfId="11015"/>
    <cellStyle name="Percent 8 11 2 3 2" xfId="20401"/>
    <cellStyle name="Percent 8 11 2 3 2 2" xfId="38685"/>
    <cellStyle name="Percent 8 11 2 3 3" xfId="29574"/>
    <cellStyle name="Percent 8 11 2 4" xfId="15862"/>
    <cellStyle name="Percent 8 11 2 4 2" xfId="34146"/>
    <cellStyle name="Percent 8 11 2 5" xfId="25036"/>
    <cellStyle name="Percent 8 12" xfId="6374"/>
    <cellStyle name="Percent 8 12 2" xfId="8741"/>
    <cellStyle name="Percent 8 12 2 2" xfId="13284"/>
    <cellStyle name="Percent 8 12 2 2 2" xfId="22670"/>
    <cellStyle name="Percent 8 12 2 2 2 2" xfId="40954"/>
    <cellStyle name="Percent 8 12 2 2 3" xfId="31843"/>
    <cellStyle name="Percent 8 12 2 3" xfId="18130"/>
    <cellStyle name="Percent 8 12 2 3 2" xfId="36414"/>
    <cellStyle name="Percent 8 12 2 4" xfId="27303"/>
    <cellStyle name="Percent 8 12 3" xfId="11013"/>
    <cellStyle name="Percent 8 12 3 2" xfId="20399"/>
    <cellStyle name="Percent 8 12 3 2 2" xfId="38683"/>
    <cellStyle name="Percent 8 12 3 3" xfId="29572"/>
    <cellStyle name="Percent 8 12 4" xfId="15860"/>
    <cellStyle name="Percent 8 12 4 2" xfId="34144"/>
    <cellStyle name="Percent 8 12 5" xfId="25034"/>
    <cellStyle name="Percent 8 13" xfId="13452"/>
    <cellStyle name="Percent 8 2" xfId="2231"/>
    <cellStyle name="Percent 8 2 2" xfId="6377"/>
    <cellStyle name="Percent 8 2 2 2" xfId="8744"/>
    <cellStyle name="Percent 8 2 2 2 2" xfId="13287"/>
    <cellStyle name="Percent 8 2 2 2 2 2" xfId="22673"/>
    <cellStyle name="Percent 8 2 2 2 2 2 2" xfId="40957"/>
    <cellStyle name="Percent 8 2 2 2 2 3" xfId="31846"/>
    <cellStyle name="Percent 8 2 2 2 3" xfId="18133"/>
    <cellStyle name="Percent 8 2 2 2 3 2" xfId="36417"/>
    <cellStyle name="Percent 8 2 2 2 4" xfId="27306"/>
    <cellStyle name="Percent 8 2 2 3" xfId="11016"/>
    <cellStyle name="Percent 8 2 2 3 2" xfId="20402"/>
    <cellStyle name="Percent 8 2 2 3 2 2" xfId="38686"/>
    <cellStyle name="Percent 8 2 2 3 3" xfId="29575"/>
    <cellStyle name="Percent 8 2 2 4" xfId="15863"/>
    <cellStyle name="Percent 8 2 2 4 2" xfId="34147"/>
    <cellStyle name="Percent 8 2 2 5" xfId="25037"/>
    <cellStyle name="Percent 8 2 3" xfId="13715"/>
    <cellStyle name="Percent 8 3" xfId="2023"/>
    <cellStyle name="Percent 8 3 2" xfId="6378"/>
    <cellStyle name="Percent 8 3 2 2" xfId="8745"/>
    <cellStyle name="Percent 8 3 2 2 2" xfId="13288"/>
    <cellStyle name="Percent 8 3 2 2 2 2" xfId="22674"/>
    <cellStyle name="Percent 8 3 2 2 2 2 2" xfId="40958"/>
    <cellStyle name="Percent 8 3 2 2 2 3" xfId="31847"/>
    <cellStyle name="Percent 8 3 2 2 3" xfId="18134"/>
    <cellStyle name="Percent 8 3 2 2 3 2" xfId="36418"/>
    <cellStyle name="Percent 8 3 2 2 4" xfId="27307"/>
    <cellStyle name="Percent 8 3 2 3" xfId="11017"/>
    <cellStyle name="Percent 8 3 2 3 2" xfId="20403"/>
    <cellStyle name="Percent 8 3 2 3 2 2" xfId="38687"/>
    <cellStyle name="Percent 8 3 2 3 3" xfId="29576"/>
    <cellStyle name="Percent 8 3 2 4" xfId="15864"/>
    <cellStyle name="Percent 8 3 2 4 2" xfId="34148"/>
    <cellStyle name="Percent 8 3 2 5" xfId="25038"/>
    <cellStyle name="Percent 8 4" xfId="1739"/>
    <cellStyle name="Percent 8 4 2" xfId="6379"/>
    <cellStyle name="Percent 8 4 2 2" xfId="8746"/>
    <cellStyle name="Percent 8 4 2 2 2" xfId="13289"/>
    <cellStyle name="Percent 8 4 2 2 2 2" xfId="22675"/>
    <cellStyle name="Percent 8 4 2 2 2 2 2" xfId="40959"/>
    <cellStyle name="Percent 8 4 2 2 2 3" xfId="31848"/>
    <cellStyle name="Percent 8 4 2 2 3" xfId="18135"/>
    <cellStyle name="Percent 8 4 2 2 3 2" xfId="36419"/>
    <cellStyle name="Percent 8 4 2 2 4" xfId="27308"/>
    <cellStyle name="Percent 8 4 2 3" xfId="11018"/>
    <cellStyle name="Percent 8 4 2 3 2" xfId="20404"/>
    <cellStyle name="Percent 8 4 2 3 2 2" xfId="38688"/>
    <cellStyle name="Percent 8 4 2 3 3" xfId="29577"/>
    <cellStyle name="Percent 8 4 2 4" xfId="15865"/>
    <cellStyle name="Percent 8 4 2 4 2" xfId="34149"/>
    <cellStyle name="Percent 8 4 2 5" xfId="25039"/>
    <cellStyle name="Percent 8 5" xfId="2008"/>
    <cellStyle name="Percent 8 5 2" xfId="6380"/>
    <cellStyle name="Percent 8 5 2 2" xfId="8747"/>
    <cellStyle name="Percent 8 5 2 2 2" xfId="13290"/>
    <cellStyle name="Percent 8 5 2 2 2 2" xfId="22676"/>
    <cellStyle name="Percent 8 5 2 2 2 2 2" xfId="40960"/>
    <cellStyle name="Percent 8 5 2 2 2 3" xfId="31849"/>
    <cellStyle name="Percent 8 5 2 2 3" xfId="18136"/>
    <cellStyle name="Percent 8 5 2 2 3 2" xfId="36420"/>
    <cellStyle name="Percent 8 5 2 2 4" xfId="27309"/>
    <cellStyle name="Percent 8 5 2 3" xfId="11019"/>
    <cellStyle name="Percent 8 5 2 3 2" xfId="20405"/>
    <cellStyle name="Percent 8 5 2 3 2 2" xfId="38689"/>
    <cellStyle name="Percent 8 5 2 3 3" xfId="29578"/>
    <cellStyle name="Percent 8 5 2 4" xfId="15866"/>
    <cellStyle name="Percent 8 5 2 4 2" xfId="34150"/>
    <cellStyle name="Percent 8 5 2 5" xfId="25040"/>
    <cellStyle name="Percent 8 6" xfId="2284"/>
    <cellStyle name="Percent 8 6 2" xfId="6381"/>
    <cellStyle name="Percent 8 6 2 2" xfId="8748"/>
    <cellStyle name="Percent 8 6 2 2 2" xfId="13291"/>
    <cellStyle name="Percent 8 6 2 2 2 2" xfId="22677"/>
    <cellStyle name="Percent 8 6 2 2 2 2 2" xfId="40961"/>
    <cellStyle name="Percent 8 6 2 2 2 3" xfId="31850"/>
    <cellStyle name="Percent 8 6 2 2 3" xfId="18137"/>
    <cellStyle name="Percent 8 6 2 2 3 2" xfId="36421"/>
    <cellStyle name="Percent 8 6 2 2 4" xfId="27310"/>
    <cellStyle name="Percent 8 6 2 3" xfId="11020"/>
    <cellStyle name="Percent 8 6 2 3 2" xfId="20406"/>
    <cellStyle name="Percent 8 6 2 3 2 2" xfId="38690"/>
    <cellStyle name="Percent 8 6 2 3 3" xfId="29579"/>
    <cellStyle name="Percent 8 6 2 4" xfId="15867"/>
    <cellStyle name="Percent 8 6 2 4 2" xfId="34151"/>
    <cellStyle name="Percent 8 6 2 5" xfId="25041"/>
    <cellStyle name="Percent 8 7" xfId="2374"/>
    <cellStyle name="Percent 8 7 2" xfId="6382"/>
    <cellStyle name="Percent 8 7 2 2" xfId="8749"/>
    <cellStyle name="Percent 8 7 2 2 2" xfId="13292"/>
    <cellStyle name="Percent 8 7 2 2 2 2" xfId="22678"/>
    <cellStyle name="Percent 8 7 2 2 2 2 2" xfId="40962"/>
    <cellStyle name="Percent 8 7 2 2 2 3" xfId="31851"/>
    <cellStyle name="Percent 8 7 2 2 3" xfId="18138"/>
    <cellStyle name="Percent 8 7 2 2 3 2" xfId="36422"/>
    <cellStyle name="Percent 8 7 2 2 4" xfId="27311"/>
    <cellStyle name="Percent 8 7 2 3" xfId="11021"/>
    <cellStyle name="Percent 8 7 2 3 2" xfId="20407"/>
    <cellStyle name="Percent 8 7 2 3 2 2" xfId="38691"/>
    <cellStyle name="Percent 8 7 2 3 3" xfId="29580"/>
    <cellStyle name="Percent 8 7 2 4" xfId="15868"/>
    <cellStyle name="Percent 8 7 2 4 2" xfId="34152"/>
    <cellStyle name="Percent 8 7 2 5" xfId="25042"/>
    <cellStyle name="Percent 8 8" xfId="3474"/>
    <cellStyle name="Percent 8 8 2" xfId="6383"/>
    <cellStyle name="Percent 8 8 2 2" xfId="8750"/>
    <cellStyle name="Percent 8 8 2 2 2" xfId="13293"/>
    <cellStyle name="Percent 8 8 2 2 2 2" xfId="22679"/>
    <cellStyle name="Percent 8 8 2 2 2 2 2" xfId="40963"/>
    <cellStyle name="Percent 8 8 2 2 2 3" xfId="31852"/>
    <cellStyle name="Percent 8 8 2 2 3" xfId="18139"/>
    <cellStyle name="Percent 8 8 2 2 3 2" xfId="36423"/>
    <cellStyle name="Percent 8 8 2 2 4" xfId="27312"/>
    <cellStyle name="Percent 8 8 2 3" xfId="11022"/>
    <cellStyle name="Percent 8 8 2 3 2" xfId="20408"/>
    <cellStyle name="Percent 8 8 2 3 2 2" xfId="38692"/>
    <cellStyle name="Percent 8 8 2 3 3" xfId="29581"/>
    <cellStyle name="Percent 8 8 2 4" xfId="15869"/>
    <cellStyle name="Percent 8 8 2 4 2" xfId="34153"/>
    <cellStyle name="Percent 8 8 2 5" xfId="25043"/>
    <cellStyle name="Percent 8 9" xfId="3431"/>
    <cellStyle name="Percent 8 9 2" xfId="6384"/>
    <cellStyle name="Percent 8 9 2 2" xfId="8751"/>
    <cellStyle name="Percent 8 9 2 2 2" xfId="13294"/>
    <cellStyle name="Percent 8 9 2 2 2 2" xfId="22680"/>
    <cellStyle name="Percent 8 9 2 2 2 2 2" xfId="40964"/>
    <cellStyle name="Percent 8 9 2 2 2 3" xfId="31853"/>
    <cellStyle name="Percent 8 9 2 2 3" xfId="18140"/>
    <cellStyle name="Percent 8 9 2 2 3 2" xfId="36424"/>
    <cellStyle name="Percent 8 9 2 2 4" xfId="27313"/>
    <cellStyle name="Percent 8 9 2 3" xfId="11023"/>
    <cellStyle name="Percent 8 9 2 3 2" xfId="20409"/>
    <cellStyle name="Percent 8 9 2 3 2 2" xfId="38693"/>
    <cellStyle name="Percent 8 9 2 3 3" xfId="29582"/>
    <cellStyle name="Percent 8 9 2 4" xfId="15870"/>
    <cellStyle name="Percent 8 9 2 4 2" xfId="34154"/>
    <cellStyle name="Percent 8 9 2 5" xfId="25044"/>
    <cellStyle name="Percent 9" xfId="6503"/>
    <cellStyle name="Percent 9 2" xfId="8870"/>
    <cellStyle name="Percent 9 2 2" xfId="13413"/>
    <cellStyle name="Percent 9 2 2 2" xfId="22799"/>
    <cellStyle name="Percent 9 2 2 2 2" xfId="41083"/>
    <cellStyle name="Percent 9 2 2 3" xfId="31972"/>
    <cellStyle name="Percent 9 2 3" xfId="18259"/>
    <cellStyle name="Percent 9 2 3 2" xfId="36543"/>
    <cellStyle name="Percent 9 2 4" xfId="27432"/>
    <cellStyle name="Percent 9 3" xfId="11142"/>
    <cellStyle name="Percent 9 3 2" xfId="20528"/>
    <cellStyle name="Percent 9 3 2 2" xfId="38812"/>
    <cellStyle name="Percent 9 3 3" xfId="29701"/>
    <cellStyle name="Percent 9 4" xfId="15989"/>
    <cellStyle name="Percent 9 4 2" xfId="34273"/>
    <cellStyle name="Percent 9 5" xfId="25163"/>
    <cellStyle name="Style 1" xfId="392"/>
    <cellStyle name="Style 1 2" xfId="437"/>
    <cellStyle name="Style 1 2 10" xfId="2361"/>
    <cellStyle name="Style 1 2 10 2" xfId="6387"/>
    <cellStyle name="Style 1 2 10 2 2" xfId="8754"/>
    <cellStyle name="Style 1 2 10 2 2 2" xfId="13297"/>
    <cellStyle name="Style 1 2 10 2 2 2 2" xfId="22683"/>
    <cellStyle name="Style 1 2 10 2 2 2 2 2" xfId="40967"/>
    <cellStyle name="Style 1 2 10 2 2 2 3" xfId="31856"/>
    <cellStyle name="Style 1 2 10 2 2 3" xfId="18143"/>
    <cellStyle name="Style 1 2 10 2 2 3 2" xfId="36427"/>
    <cellStyle name="Style 1 2 10 2 2 4" xfId="27316"/>
    <cellStyle name="Style 1 2 10 2 3" xfId="11026"/>
    <cellStyle name="Style 1 2 10 2 3 2" xfId="20412"/>
    <cellStyle name="Style 1 2 10 2 3 2 2" xfId="38696"/>
    <cellStyle name="Style 1 2 10 2 3 3" xfId="29585"/>
    <cellStyle name="Style 1 2 10 2 4" xfId="15873"/>
    <cellStyle name="Style 1 2 10 2 4 2" xfId="34157"/>
    <cellStyle name="Style 1 2 10 2 5" xfId="25047"/>
    <cellStyle name="Style 1 2 11" xfId="2694"/>
    <cellStyle name="Style 1 2 11 2" xfId="6388"/>
    <cellStyle name="Style 1 2 11 2 2" xfId="8755"/>
    <cellStyle name="Style 1 2 11 2 2 2" xfId="13298"/>
    <cellStyle name="Style 1 2 11 2 2 2 2" xfId="22684"/>
    <cellStyle name="Style 1 2 11 2 2 2 2 2" xfId="40968"/>
    <cellStyle name="Style 1 2 11 2 2 2 3" xfId="31857"/>
    <cellStyle name="Style 1 2 11 2 2 3" xfId="18144"/>
    <cellStyle name="Style 1 2 11 2 2 3 2" xfId="36428"/>
    <cellStyle name="Style 1 2 11 2 2 4" xfId="27317"/>
    <cellStyle name="Style 1 2 11 2 3" xfId="11027"/>
    <cellStyle name="Style 1 2 11 2 3 2" xfId="20413"/>
    <cellStyle name="Style 1 2 11 2 3 2 2" xfId="38697"/>
    <cellStyle name="Style 1 2 11 2 3 3" xfId="29586"/>
    <cellStyle name="Style 1 2 11 2 4" xfId="15874"/>
    <cellStyle name="Style 1 2 11 2 4 2" xfId="34158"/>
    <cellStyle name="Style 1 2 11 2 5" xfId="25048"/>
    <cellStyle name="Style 1 2 12" xfId="2739"/>
    <cellStyle name="Style 1 2 12 2" xfId="6389"/>
    <cellStyle name="Style 1 2 12 2 2" xfId="8756"/>
    <cellStyle name="Style 1 2 12 2 2 2" xfId="13299"/>
    <cellStyle name="Style 1 2 12 2 2 2 2" xfId="22685"/>
    <cellStyle name="Style 1 2 12 2 2 2 2 2" xfId="40969"/>
    <cellStyle name="Style 1 2 12 2 2 2 3" xfId="31858"/>
    <cellStyle name="Style 1 2 12 2 2 3" xfId="18145"/>
    <cellStyle name="Style 1 2 12 2 2 3 2" xfId="36429"/>
    <cellStyle name="Style 1 2 12 2 2 4" xfId="27318"/>
    <cellStyle name="Style 1 2 12 2 3" xfId="11028"/>
    <cellStyle name="Style 1 2 12 2 3 2" xfId="20414"/>
    <cellStyle name="Style 1 2 12 2 3 2 2" xfId="38698"/>
    <cellStyle name="Style 1 2 12 2 3 3" xfId="29587"/>
    <cellStyle name="Style 1 2 12 2 4" xfId="15875"/>
    <cellStyle name="Style 1 2 12 2 4 2" xfId="34159"/>
    <cellStyle name="Style 1 2 12 2 5" xfId="25049"/>
    <cellStyle name="Style 1 2 13" xfId="2538"/>
    <cellStyle name="Style 1 2 13 2" xfId="6390"/>
    <cellStyle name="Style 1 2 13 2 2" xfId="8757"/>
    <cellStyle name="Style 1 2 13 2 2 2" xfId="13300"/>
    <cellStyle name="Style 1 2 13 2 2 2 2" xfId="22686"/>
    <cellStyle name="Style 1 2 13 2 2 2 2 2" xfId="40970"/>
    <cellStyle name="Style 1 2 13 2 2 2 3" xfId="31859"/>
    <cellStyle name="Style 1 2 13 2 2 3" xfId="18146"/>
    <cellStyle name="Style 1 2 13 2 2 3 2" xfId="36430"/>
    <cellStyle name="Style 1 2 13 2 2 4" xfId="27319"/>
    <cellStyle name="Style 1 2 13 2 3" xfId="11029"/>
    <cellStyle name="Style 1 2 13 2 3 2" xfId="20415"/>
    <cellStyle name="Style 1 2 13 2 3 2 2" xfId="38699"/>
    <cellStyle name="Style 1 2 13 2 3 3" xfId="29588"/>
    <cellStyle name="Style 1 2 13 2 4" xfId="15876"/>
    <cellStyle name="Style 1 2 13 2 4 2" xfId="34160"/>
    <cellStyle name="Style 1 2 13 2 5" xfId="25050"/>
    <cellStyle name="Style 1 2 14" xfId="2875"/>
    <cellStyle name="Style 1 2 14 2" xfId="6391"/>
    <cellStyle name="Style 1 2 14 2 2" xfId="8758"/>
    <cellStyle name="Style 1 2 14 2 2 2" xfId="13301"/>
    <cellStyle name="Style 1 2 14 2 2 2 2" xfId="22687"/>
    <cellStyle name="Style 1 2 14 2 2 2 2 2" xfId="40971"/>
    <cellStyle name="Style 1 2 14 2 2 2 3" xfId="31860"/>
    <cellStyle name="Style 1 2 14 2 2 3" xfId="18147"/>
    <cellStyle name="Style 1 2 14 2 2 3 2" xfId="36431"/>
    <cellStyle name="Style 1 2 14 2 2 4" xfId="27320"/>
    <cellStyle name="Style 1 2 14 2 3" xfId="11030"/>
    <cellStyle name="Style 1 2 14 2 3 2" xfId="20416"/>
    <cellStyle name="Style 1 2 14 2 3 2 2" xfId="38700"/>
    <cellStyle name="Style 1 2 14 2 3 3" xfId="29589"/>
    <cellStyle name="Style 1 2 14 2 4" xfId="15877"/>
    <cellStyle name="Style 1 2 14 2 4 2" xfId="34161"/>
    <cellStyle name="Style 1 2 14 2 5" xfId="25051"/>
    <cellStyle name="Style 1 2 15" xfId="2947"/>
    <cellStyle name="Style 1 2 15 2" xfId="6392"/>
    <cellStyle name="Style 1 2 15 2 2" xfId="8759"/>
    <cellStyle name="Style 1 2 15 2 2 2" xfId="13302"/>
    <cellStyle name="Style 1 2 15 2 2 2 2" xfId="22688"/>
    <cellStyle name="Style 1 2 15 2 2 2 2 2" xfId="40972"/>
    <cellStyle name="Style 1 2 15 2 2 2 3" xfId="31861"/>
    <cellStyle name="Style 1 2 15 2 2 3" xfId="18148"/>
    <cellStyle name="Style 1 2 15 2 2 3 2" xfId="36432"/>
    <cellStyle name="Style 1 2 15 2 2 4" xfId="27321"/>
    <cellStyle name="Style 1 2 15 2 3" xfId="11031"/>
    <cellStyle name="Style 1 2 15 2 3 2" xfId="20417"/>
    <cellStyle name="Style 1 2 15 2 3 2 2" xfId="38701"/>
    <cellStyle name="Style 1 2 15 2 3 3" xfId="29590"/>
    <cellStyle name="Style 1 2 15 2 4" xfId="15878"/>
    <cellStyle name="Style 1 2 15 2 4 2" xfId="34162"/>
    <cellStyle name="Style 1 2 15 2 5" xfId="25052"/>
    <cellStyle name="Style 1 2 16" xfId="2927"/>
    <cellStyle name="Style 1 2 16 2" xfId="6393"/>
    <cellStyle name="Style 1 2 16 2 2" xfId="8760"/>
    <cellStyle name="Style 1 2 16 2 2 2" xfId="13303"/>
    <cellStyle name="Style 1 2 16 2 2 2 2" xfId="22689"/>
    <cellStyle name="Style 1 2 16 2 2 2 2 2" xfId="40973"/>
    <cellStyle name="Style 1 2 16 2 2 2 3" xfId="31862"/>
    <cellStyle name="Style 1 2 16 2 2 3" xfId="18149"/>
    <cellStyle name="Style 1 2 16 2 2 3 2" xfId="36433"/>
    <cellStyle name="Style 1 2 16 2 2 4" xfId="27322"/>
    <cellStyle name="Style 1 2 16 2 3" xfId="11032"/>
    <cellStyle name="Style 1 2 16 2 3 2" xfId="20418"/>
    <cellStyle name="Style 1 2 16 2 3 2 2" xfId="38702"/>
    <cellStyle name="Style 1 2 16 2 3 3" xfId="29591"/>
    <cellStyle name="Style 1 2 16 2 4" xfId="15879"/>
    <cellStyle name="Style 1 2 16 2 4 2" xfId="34163"/>
    <cellStyle name="Style 1 2 16 2 5" xfId="25053"/>
    <cellStyle name="Style 1 2 17" xfId="2863"/>
    <cellStyle name="Style 1 2 17 2" xfId="6394"/>
    <cellStyle name="Style 1 2 17 2 2" xfId="8761"/>
    <cellStyle name="Style 1 2 17 2 2 2" xfId="13304"/>
    <cellStyle name="Style 1 2 17 2 2 2 2" xfId="22690"/>
    <cellStyle name="Style 1 2 17 2 2 2 2 2" xfId="40974"/>
    <cellStyle name="Style 1 2 17 2 2 2 3" xfId="31863"/>
    <cellStyle name="Style 1 2 17 2 2 3" xfId="18150"/>
    <cellStyle name="Style 1 2 17 2 2 3 2" xfId="36434"/>
    <cellStyle name="Style 1 2 17 2 2 4" xfId="27323"/>
    <cellStyle name="Style 1 2 17 2 3" xfId="11033"/>
    <cellStyle name="Style 1 2 17 2 3 2" xfId="20419"/>
    <cellStyle name="Style 1 2 17 2 3 2 2" xfId="38703"/>
    <cellStyle name="Style 1 2 17 2 3 3" xfId="29592"/>
    <cellStyle name="Style 1 2 17 2 4" xfId="15880"/>
    <cellStyle name="Style 1 2 17 2 4 2" xfId="34164"/>
    <cellStyle name="Style 1 2 17 2 5" xfId="25054"/>
    <cellStyle name="Style 1 2 18" xfId="2756"/>
    <cellStyle name="Style 1 2 18 2" xfId="6395"/>
    <cellStyle name="Style 1 2 18 2 2" xfId="8762"/>
    <cellStyle name="Style 1 2 18 2 2 2" xfId="13305"/>
    <cellStyle name="Style 1 2 18 2 2 2 2" xfId="22691"/>
    <cellStyle name="Style 1 2 18 2 2 2 2 2" xfId="40975"/>
    <cellStyle name="Style 1 2 18 2 2 2 3" xfId="31864"/>
    <cellStyle name="Style 1 2 18 2 2 3" xfId="18151"/>
    <cellStyle name="Style 1 2 18 2 2 3 2" xfId="36435"/>
    <cellStyle name="Style 1 2 18 2 2 4" xfId="27324"/>
    <cellStyle name="Style 1 2 18 2 3" xfId="11034"/>
    <cellStyle name="Style 1 2 18 2 3 2" xfId="20420"/>
    <cellStyle name="Style 1 2 18 2 3 2 2" xfId="38704"/>
    <cellStyle name="Style 1 2 18 2 3 3" xfId="29593"/>
    <cellStyle name="Style 1 2 18 2 4" xfId="15881"/>
    <cellStyle name="Style 1 2 18 2 4 2" xfId="34165"/>
    <cellStyle name="Style 1 2 18 2 5" xfId="25055"/>
    <cellStyle name="Style 1 2 19" xfId="3185"/>
    <cellStyle name="Style 1 2 19 2" xfId="6396"/>
    <cellStyle name="Style 1 2 19 2 2" xfId="8763"/>
    <cellStyle name="Style 1 2 19 2 2 2" xfId="13306"/>
    <cellStyle name="Style 1 2 19 2 2 2 2" xfId="22692"/>
    <cellStyle name="Style 1 2 19 2 2 2 2 2" xfId="40976"/>
    <cellStyle name="Style 1 2 19 2 2 2 3" xfId="31865"/>
    <cellStyle name="Style 1 2 19 2 2 3" xfId="18152"/>
    <cellStyle name="Style 1 2 19 2 2 3 2" xfId="36436"/>
    <cellStyle name="Style 1 2 19 2 2 4" xfId="27325"/>
    <cellStyle name="Style 1 2 19 2 3" xfId="11035"/>
    <cellStyle name="Style 1 2 19 2 3 2" xfId="20421"/>
    <cellStyle name="Style 1 2 19 2 3 2 2" xfId="38705"/>
    <cellStyle name="Style 1 2 19 2 3 3" xfId="29594"/>
    <cellStyle name="Style 1 2 19 2 4" xfId="15882"/>
    <cellStyle name="Style 1 2 19 2 4 2" xfId="34166"/>
    <cellStyle name="Style 1 2 19 2 5" xfId="25056"/>
    <cellStyle name="Style 1 2 2" xfId="997"/>
    <cellStyle name="Style 1 2 2 2" xfId="6397"/>
    <cellStyle name="Style 1 2 2 2 2" xfId="8764"/>
    <cellStyle name="Style 1 2 2 2 2 2" xfId="13307"/>
    <cellStyle name="Style 1 2 2 2 2 2 2" xfId="22693"/>
    <cellStyle name="Style 1 2 2 2 2 2 2 2" xfId="40977"/>
    <cellStyle name="Style 1 2 2 2 2 2 3" xfId="31866"/>
    <cellStyle name="Style 1 2 2 2 2 3" xfId="18153"/>
    <cellStyle name="Style 1 2 2 2 2 3 2" xfId="36437"/>
    <cellStyle name="Style 1 2 2 2 2 4" xfId="27326"/>
    <cellStyle name="Style 1 2 2 2 3" xfId="11036"/>
    <cellStyle name="Style 1 2 2 2 3 2" xfId="20422"/>
    <cellStyle name="Style 1 2 2 2 3 2 2" xfId="38706"/>
    <cellStyle name="Style 1 2 2 2 3 3" xfId="29595"/>
    <cellStyle name="Style 1 2 2 2 4" xfId="15883"/>
    <cellStyle name="Style 1 2 2 2 4 2" xfId="34167"/>
    <cellStyle name="Style 1 2 2 2 5" xfId="25057"/>
    <cellStyle name="Style 1 2 20" xfId="2923"/>
    <cellStyle name="Style 1 2 20 2" xfId="6398"/>
    <cellStyle name="Style 1 2 20 2 2" xfId="8765"/>
    <cellStyle name="Style 1 2 20 2 2 2" xfId="13308"/>
    <cellStyle name="Style 1 2 20 2 2 2 2" xfId="22694"/>
    <cellStyle name="Style 1 2 20 2 2 2 2 2" xfId="40978"/>
    <cellStyle name="Style 1 2 20 2 2 2 3" xfId="31867"/>
    <cellStyle name="Style 1 2 20 2 2 3" xfId="18154"/>
    <cellStyle name="Style 1 2 20 2 2 3 2" xfId="36438"/>
    <cellStyle name="Style 1 2 20 2 2 4" xfId="27327"/>
    <cellStyle name="Style 1 2 20 2 3" xfId="11037"/>
    <cellStyle name="Style 1 2 20 2 3 2" xfId="20423"/>
    <cellStyle name="Style 1 2 20 2 3 2 2" xfId="38707"/>
    <cellStyle name="Style 1 2 20 2 3 3" xfId="29596"/>
    <cellStyle name="Style 1 2 20 2 4" xfId="15884"/>
    <cellStyle name="Style 1 2 20 2 4 2" xfId="34168"/>
    <cellStyle name="Style 1 2 20 2 5" xfId="25058"/>
    <cellStyle name="Style 1 2 21" xfId="3337"/>
    <cellStyle name="Style 1 2 21 2" xfId="6399"/>
    <cellStyle name="Style 1 2 21 2 2" xfId="8766"/>
    <cellStyle name="Style 1 2 21 2 2 2" xfId="13309"/>
    <cellStyle name="Style 1 2 21 2 2 2 2" xfId="22695"/>
    <cellStyle name="Style 1 2 21 2 2 2 2 2" xfId="40979"/>
    <cellStyle name="Style 1 2 21 2 2 2 3" xfId="31868"/>
    <cellStyle name="Style 1 2 21 2 2 3" xfId="18155"/>
    <cellStyle name="Style 1 2 21 2 2 3 2" xfId="36439"/>
    <cellStyle name="Style 1 2 21 2 2 4" xfId="27328"/>
    <cellStyle name="Style 1 2 21 2 3" xfId="11038"/>
    <cellStyle name="Style 1 2 21 2 3 2" xfId="20424"/>
    <cellStyle name="Style 1 2 21 2 3 2 2" xfId="38708"/>
    <cellStyle name="Style 1 2 21 2 3 3" xfId="29597"/>
    <cellStyle name="Style 1 2 21 2 4" xfId="15885"/>
    <cellStyle name="Style 1 2 21 2 4 2" xfId="34169"/>
    <cellStyle name="Style 1 2 21 2 5" xfId="25059"/>
    <cellStyle name="Style 1 2 22" xfId="3689"/>
    <cellStyle name="Style 1 2 22 2" xfId="6400"/>
    <cellStyle name="Style 1 2 22 2 2" xfId="8767"/>
    <cellStyle name="Style 1 2 22 2 2 2" xfId="13310"/>
    <cellStyle name="Style 1 2 22 2 2 2 2" xfId="22696"/>
    <cellStyle name="Style 1 2 22 2 2 2 2 2" xfId="40980"/>
    <cellStyle name="Style 1 2 22 2 2 2 3" xfId="31869"/>
    <cellStyle name="Style 1 2 22 2 2 3" xfId="18156"/>
    <cellStyle name="Style 1 2 22 2 2 3 2" xfId="36440"/>
    <cellStyle name="Style 1 2 22 2 2 4" xfId="27329"/>
    <cellStyle name="Style 1 2 22 2 3" xfId="11039"/>
    <cellStyle name="Style 1 2 22 2 3 2" xfId="20425"/>
    <cellStyle name="Style 1 2 22 2 3 2 2" xfId="38709"/>
    <cellStyle name="Style 1 2 22 2 3 3" xfId="29598"/>
    <cellStyle name="Style 1 2 22 2 4" xfId="15886"/>
    <cellStyle name="Style 1 2 22 2 4 2" xfId="34170"/>
    <cellStyle name="Style 1 2 22 2 5" xfId="25060"/>
    <cellStyle name="Style 1 2 23" xfId="3360"/>
    <cellStyle name="Style 1 2 23 2" xfId="6401"/>
    <cellStyle name="Style 1 2 23 2 2" xfId="8768"/>
    <cellStyle name="Style 1 2 23 2 2 2" xfId="13311"/>
    <cellStyle name="Style 1 2 23 2 2 2 2" xfId="22697"/>
    <cellStyle name="Style 1 2 23 2 2 2 2 2" xfId="40981"/>
    <cellStyle name="Style 1 2 23 2 2 2 3" xfId="31870"/>
    <cellStyle name="Style 1 2 23 2 2 3" xfId="18157"/>
    <cellStyle name="Style 1 2 23 2 2 3 2" xfId="36441"/>
    <cellStyle name="Style 1 2 23 2 2 4" xfId="27330"/>
    <cellStyle name="Style 1 2 23 2 3" xfId="11040"/>
    <cellStyle name="Style 1 2 23 2 3 2" xfId="20426"/>
    <cellStyle name="Style 1 2 23 2 3 2 2" xfId="38710"/>
    <cellStyle name="Style 1 2 23 2 3 3" xfId="29599"/>
    <cellStyle name="Style 1 2 23 2 4" xfId="15887"/>
    <cellStyle name="Style 1 2 23 2 4 2" xfId="34171"/>
    <cellStyle name="Style 1 2 23 2 5" xfId="25061"/>
    <cellStyle name="Style 1 2 24" xfId="4525"/>
    <cellStyle name="Style 1 2 24 2" xfId="6402"/>
    <cellStyle name="Style 1 2 24 2 2" xfId="8769"/>
    <cellStyle name="Style 1 2 24 2 2 2" xfId="13312"/>
    <cellStyle name="Style 1 2 24 2 2 2 2" xfId="22698"/>
    <cellStyle name="Style 1 2 24 2 2 2 2 2" xfId="40982"/>
    <cellStyle name="Style 1 2 24 2 2 2 3" xfId="31871"/>
    <cellStyle name="Style 1 2 24 2 2 3" xfId="18158"/>
    <cellStyle name="Style 1 2 24 2 2 3 2" xfId="36442"/>
    <cellStyle name="Style 1 2 24 2 2 4" xfId="27331"/>
    <cellStyle name="Style 1 2 24 2 3" xfId="11041"/>
    <cellStyle name="Style 1 2 24 2 3 2" xfId="20427"/>
    <cellStyle name="Style 1 2 24 2 3 2 2" xfId="38711"/>
    <cellStyle name="Style 1 2 24 2 3 3" xfId="29600"/>
    <cellStyle name="Style 1 2 24 2 4" xfId="15888"/>
    <cellStyle name="Style 1 2 24 2 4 2" xfId="34172"/>
    <cellStyle name="Style 1 2 24 2 5" xfId="25062"/>
    <cellStyle name="Style 1 2 25" xfId="6386"/>
    <cellStyle name="Style 1 2 25 2" xfId="8753"/>
    <cellStyle name="Style 1 2 25 2 2" xfId="13296"/>
    <cellStyle name="Style 1 2 25 2 2 2" xfId="22682"/>
    <cellStyle name="Style 1 2 25 2 2 2 2" xfId="40966"/>
    <cellStyle name="Style 1 2 25 2 2 3" xfId="31855"/>
    <cellStyle name="Style 1 2 25 2 3" xfId="18142"/>
    <cellStyle name="Style 1 2 25 2 3 2" xfId="36426"/>
    <cellStyle name="Style 1 2 25 2 4" xfId="27315"/>
    <cellStyle name="Style 1 2 25 3" xfId="11025"/>
    <cellStyle name="Style 1 2 25 3 2" xfId="20411"/>
    <cellStyle name="Style 1 2 25 3 2 2" xfId="38695"/>
    <cellStyle name="Style 1 2 25 3 3" xfId="29584"/>
    <cellStyle name="Style 1 2 25 4" xfId="15872"/>
    <cellStyle name="Style 1 2 25 4 2" xfId="34156"/>
    <cellStyle name="Style 1 2 25 5" xfId="25046"/>
    <cellStyle name="Style 1 2 3" xfId="1600"/>
    <cellStyle name="Style 1 2 3 2" xfId="6403"/>
    <cellStyle name="Style 1 2 3 2 2" xfId="8770"/>
    <cellStyle name="Style 1 2 3 2 2 2" xfId="13313"/>
    <cellStyle name="Style 1 2 3 2 2 2 2" xfId="22699"/>
    <cellStyle name="Style 1 2 3 2 2 2 2 2" xfId="40983"/>
    <cellStyle name="Style 1 2 3 2 2 2 3" xfId="31872"/>
    <cellStyle name="Style 1 2 3 2 2 3" xfId="18159"/>
    <cellStyle name="Style 1 2 3 2 2 3 2" xfId="36443"/>
    <cellStyle name="Style 1 2 3 2 2 4" xfId="27332"/>
    <cellStyle name="Style 1 2 3 2 3" xfId="11042"/>
    <cellStyle name="Style 1 2 3 2 3 2" xfId="20428"/>
    <cellStyle name="Style 1 2 3 2 3 2 2" xfId="38712"/>
    <cellStyle name="Style 1 2 3 2 3 3" xfId="29601"/>
    <cellStyle name="Style 1 2 3 2 4" xfId="15889"/>
    <cellStyle name="Style 1 2 3 2 4 2" xfId="34173"/>
    <cellStyle name="Style 1 2 3 2 5" xfId="25063"/>
    <cellStyle name="Style 1 2 4" xfId="2059"/>
    <cellStyle name="Style 1 2 4 2" xfId="6404"/>
    <cellStyle name="Style 1 2 4 2 2" xfId="8771"/>
    <cellStyle name="Style 1 2 4 2 2 2" xfId="13314"/>
    <cellStyle name="Style 1 2 4 2 2 2 2" xfId="22700"/>
    <cellStyle name="Style 1 2 4 2 2 2 2 2" xfId="40984"/>
    <cellStyle name="Style 1 2 4 2 2 2 3" xfId="31873"/>
    <cellStyle name="Style 1 2 4 2 2 3" xfId="18160"/>
    <cellStyle name="Style 1 2 4 2 2 3 2" xfId="36444"/>
    <cellStyle name="Style 1 2 4 2 2 4" xfId="27333"/>
    <cellStyle name="Style 1 2 4 2 3" xfId="11043"/>
    <cellStyle name="Style 1 2 4 2 3 2" xfId="20429"/>
    <cellStyle name="Style 1 2 4 2 3 2 2" xfId="38713"/>
    <cellStyle name="Style 1 2 4 2 3 3" xfId="29602"/>
    <cellStyle name="Style 1 2 4 2 4" xfId="15890"/>
    <cellStyle name="Style 1 2 4 2 4 2" xfId="34174"/>
    <cellStyle name="Style 1 2 4 2 5" xfId="25064"/>
    <cellStyle name="Style 1 2 5" xfId="1848"/>
    <cellStyle name="Style 1 2 5 2" xfId="6405"/>
    <cellStyle name="Style 1 2 5 2 2" xfId="8772"/>
    <cellStyle name="Style 1 2 5 2 2 2" xfId="13315"/>
    <cellStyle name="Style 1 2 5 2 2 2 2" xfId="22701"/>
    <cellStyle name="Style 1 2 5 2 2 2 2 2" xfId="40985"/>
    <cellStyle name="Style 1 2 5 2 2 2 3" xfId="31874"/>
    <cellStyle name="Style 1 2 5 2 2 3" xfId="18161"/>
    <cellStyle name="Style 1 2 5 2 2 3 2" xfId="36445"/>
    <cellStyle name="Style 1 2 5 2 2 4" xfId="27334"/>
    <cellStyle name="Style 1 2 5 2 3" xfId="11044"/>
    <cellStyle name="Style 1 2 5 2 3 2" xfId="20430"/>
    <cellStyle name="Style 1 2 5 2 3 2 2" xfId="38714"/>
    <cellStyle name="Style 1 2 5 2 3 3" xfId="29603"/>
    <cellStyle name="Style 1 2 5 2 4" xfId="15891"/>
    <cellStyle name="Style 1 2 5 2 4 2" xfId="34175"/>
    <cellStyle name="Style 1 2 5 2 5" xfId="25065"/>
    <cellStyle name="Style 1 2 6" xfId="1900"/>
    <cellStyle name="Style 1 2 6 2" xfId="6406"/>
    <cellStyle name="Style 1 2 6 2 2" xfId="8773"/>
    <cellStyle name="Style 1 2 6 2 2 2" xfId="13316"/>
    <cellStyle name="Style 1 2 6 2 2 2 2" xfId="22702"/>
    <cellStyle name="Style 1 2 6 2 2 2 2 2" xfId="40986"/>
    <cellStyle name="Style 1 2 6 2 2 2 3" xfId="31875"/>
    <cellStyle name="Style 1 2 6 2 2 3" xfId="18162"/>
    <cellStyle name="Style 1 2 6 2 2 3 2" xfId="36446"/>
    <cellStyle name="Style 1 2 6 2 2 4" xfId="27335"/>
    <cellStyle name="Style 1 2 6 2 3" xfId="11045"/>
    <cellStyle name="Style 1 2 6 2 3 2" xfId="20431"/>
    <cellStyle name="Style 1 2 6 2 3 2 2" xfId="38715"/>
    <cellStyle name="Style 1 2 6 2 3 3" xfId="29604"/>
    <cellStyle name="Style 1 2 6 2 4" xfId="15892"/>
    <cellStyle name="Style 1 2 6 2 4 2" xfId="34176"/>
    <cellStyle name="Style 1 2 6 2 5" xfId="25066"/>
    <cellStyle name="Style 1 2 7" xfId="2209"/>
    <cellStyle name="Style 1 2 7 2" xfId="6407"/>
    <cellStyle name="Style 1 2 7 2 2" xfId="8774"/>
    <cellStyle name="Style 1 2 7 2 2 2" xfId="13317"/>
    <cellStyle name="Style 1 2 7 2 2 2 2" xfId="22703"/>
    <cellStyle name="Style 1 2 7 2 2 2 2 2" xfId="40987"/>
    <cellStyle name="Style 1 2 7 2 2 2 3" xfId="31876"/>
    <cellStyle name="Style 1 2 7 2 2 3" xfId="18163"/>
    <cellStyle name="Style 1 2 7 2 2 3 2" xfId="36447"/>
    <cellStyle name="Style 1 2 7 2 2 4" xfId="27336"/>
    <cellStyle name="Style 1 2 7 2 3" xfId="11046"/>
    <cellStyle name="Style 1 2 7 2 3 2" xfId="20432"/>
    <cellStyle name="Style 1 2 7 2 3 2 2" xfId="38716"/>
    <cellStyle name="Style 1 2 7 2 3 3" xfId="29605"/>
    <cellStyle name="Style 1 2 7 2 4" xfId="15893"/>
    <cellStyle name="Style 1 2 7 2 4 2" xfId="34177"/>
    <cellStyle name="Style 1 2 7 2 5" xfId="25067"/>
    <cellStyle name="Style 1 2 8" xfId="2170"/>
    <cellStyle name="Style 1 2 8 2" xfId="6408"/>
    <cellStyle name="Style 1 2 8 2 2" xfId="8775"/>
    <cellStyle name="Style 1 2 8 2 2 2" xfId="13318"/>
    <cellStyle name="Style 1 2 8 2 2 2 2" xfId="22704"/>
    <cellStyle name="Style 1 2 8 2 2 2 2 2" xfId="40988"/>
    <cellStyle name="Style 1 2 8 2 2 2 3" xfId="31877"/>
    <cellStyle name="Style 1 2 8 2 2 3" xfId="18164"/>
    <cellStyle name="Style 1 2 8 2 2 3 2" xfId="36448"/>
    <cellStyle name="Style 1 2 8 2 2 4" xfId="27337"/>
    <cellStyle name="Style 1 2 8 2 3" xfId="11047"/>
    <cellStyle name="Style 1 2 8 2 3 2" xfId="20433"/>
    <cellStyle name="Style 1 2 8 2 3 2 2" xfId="38717"/>
    <cellStyle name="Style 1 2 8 2 3 3" xfId="29606"/>
    <cellStyle name="Style 1 2 8 2 4" xfId="15894"/>
    <cellStyle name="Style 1 2 8 2 4 2" xfId="34178"/>
    <cellStyle name="Style 1 2 8 2 5" xfId="25068"/>
    <cellStyle name="Style 1 2 9" xfId="1957"/>
    <cellStyle name="Style 1 2 9 2" xfId="6409"/>
    <cellStyle name="Style 1 2 9 2 2" xfId="8776"/>
    <cellStyle name="Style 1 2 9 2 2 2" xfId="13319"/>
    <cellStyle name="Style 1 2 9 2 2 2 2" xfId="22705"/>
    <cellStyle name="Style 1 2 9 2 2 2 2 2" xfId="40989"/>
    <cellStyle name="Style 1 2 9 2 2 2 3" xfId="31878"/>
    <cellStyle name="Style 1 2 9 2 2 3" xfId="18165"/>
    <cellStyle name="Style 1 2 9 2 2 3 2" xfId="36449"/>
    <cellStyle name="Style 1 2 9 2 2 4" xfId="27338"/>
    <cellStyle name="Style 1 2 9 2 3" xfId="11048"/>
    <cellStyle name="Style 1 2 9 2 3 2" xfId="20434"/>
    <cellStyle name="Style 1 2 9 2 3 2 2" xfId="38718"/>
    <cellStyle name="Style 1 2 9 2 3 3" xfId="29607"/>
    <cellStyle name="Style 1 2 9 2 4" xfId="15895"/>
    <cellStyle name="Style 1 2 9 2 4 2" xfId="34179"/>
    <cellStyle name="Style 1 2 9 2 5" xfId="25069"/>
    <cellStyle name="Style 1 3" xfId="490"/>
    <cellStyle name="Style 1 3 10" xfId="2365"/>
    <cellStyle name="Style 1 3 10 2" xfId="6411"/>
    <cellStyle name="Style 1 3 10 2 2" xfId="8778"/>
    <cellStyle name="Style 1 3 10 2 2 2" xfId="13321"/>
    <cellStyle name="Style 1 3 10 2 2 2 2" xfId="22707"/>
    <cellStyle name="Style 1 3 10 2 2 2 2 2" xfId="40991"/>
    <cellStyle name="Style 1 3 10 2 2 2 3" xfId="31880"/>
    <cellStyle name="Style 1 3 10 2 2 3" xfId="18167"/>
    <cellStyle name="Style 1 3 10 2 2 3 2" xfId="36451"/>
    <cellStyle name="Style 1 3 10 2 2 4" xfId="27340"/>
    <cellStyle name="Style 1 3 10 2 3" xfId="11050"/>
    <cellStyle name="Style 1 3 10 2 3 2" xfId="20436"/>
    <cellStyle name="Style 1 3 10 2 3 2 2" xfId="38720"/>
    <cellStyle name="Style 1 3 10 2 3 3" xfId="29609"/>
    <cellStyle name="Style 1 3 10 2 4" xfId="15897"/>
    <cellStyle name="Style 1 3 10 2 4 2" xfId="34181"/>
    <cellStyle name="Style 1 3 10 2 5" xfId="25071"/>
    <cellStyle name="Style 1 3 11" xfId="2728"/>
    <cellStyle name="Style 1 3 11 2" xfId="6412"/>
    <cellStyle name="Style 1 3 11 2 2" xfId="8779"/>
    <cellStyle name="Style 1 3 11 2 2 2" xfId="13322"/>
    <cellStyle name="Style 1 3 11 2 2 2 2" xfId="22708"/>
    <cellStyle name="Style 1 3 11 2 2 2 2 2" xfId="40992"/>
    <cellStyle name="Style 1 3 11 2 2 2 3" xfId="31881"/>
    <cellStyle name="Style 1 3 11 2 2 3" xfId="18168"/>
    <cellStyle name="Style 1 3 11 2 2 3 2" xfId="36452"/>
    <cellStyle name="Style 1 3 11 2 2 4" xfId="27341"/>
    <cellStyle name="Style 1 3 11 2 3" xfId="11051"/>
    <cellStyle name="Style 1 3 11 2 3 2" xfId="20437"/>
    <cellStyle name="Style 1 3 11 2 3 2 2" xfId="38721"/>
    <cellStyle name="Style 1 3 11 2 3 3" xfId="29610"/>
    <cellStyle name="Style 1 3 11 2 4" xfId="15898"/>
    <cellStyle name="Style 1 3 11 2 4 2" xfId="34182"/>
    <cellStyle name="Style 1 3 11 2 5" xfId="25072"/>
    <cellStyle name="Style 1 3 12" xfId="2563"/>
    <cellStyle name="Style 1 3 12 2" xfId="6413"/>
    <cellStyle name="Style 1 3 12 2 2" xfId="8780"/>
    <cellStyle name="Style 1 3 12 2 2 2" xfId="13323"/>
    <cellStyle name="Style 1 3 12 2 2 2 2" xfId="22709"/>
    <cellStyle name="Style 1 3 12 2 2 2 2 2" xfId="40993"/>
    <cellStyle name="Style 1 3 12 2 2 2 3" xfId="31882"/>
    <cellStyle name="Style 1 3 12 2 2 3" xfId="18169"/>
    <cellStyle name="Style 1 3 12 2 2 3 2" xfId="36453"/>
    <cellStyle name="Style 1 3 12 2 2 4" xfId="27342"/>
    <cellStyle name="Style 1 3 12 2 3" xfId="11052"/>
    <cellStyle name="Style 1 3 12 2 3 2" xfId="20438"/>
    <cellStyle name="Style 1 3 12 2 3 2 2" xfId="38722"/>
    <cellStyle name="Style 1 3 12 2 3 3" xfId="29611"/>
    <cellStyle name="Style 1 3 12 2 4" xfId="15899"/>
    <cellStyle name="Style 1 3 12 2 4 2" xfId="34183"/>
    <cellStyle name="Style 1 3 12 2 5" xfId="25073"/>
    <cellStyle name="Style 1 3 13" xfId="2869"/>
    <cellStyle name="Style 1 3 13 2" xfId="6414"/>
    <cellStyle name="Style 1 3 13 2 2" xfId="8781"/>
    <cellStyle name="Style 1 3 13 2 2 2" xfId="13324"/>
    <cellStyle name="Style 1 3 13 2 2 2 2" xfId="22710"/>
    <cellStyle name="Style 1 3 13 2 2 2 2 2" xfId="40994"/>
    <cellStyle name="Style 1 3 13 2 2 2 3" xfId="31883"/>
    <cellStyle name="Style 1 3 13 2 2 3" xfId="18170"/>
    <cellStyle name="Style 1 3 13 2 2 3 2" xfId="36454"/>
    <cellStyle name="Style 1 3 13 2 2 4" xfId="27343"/>
    <cellStyle name="Style 1 3 13 2 3" xfId="11053"/>
    <cellStyle name="Style 1 3 13 2 3 2" xfId="20439"/>
    <cellStyle name="Style 1 3 13 2 3 2 2" xfId="38723"/>
    <cellStyle name="Style 1 3 13 2 3 3" xfId="29612"/>
    <cellStyle name="Style 1 3 13 2 4" xfId="15900"/>
    <cellStyle name="Style 1 3 13 2 4 2" xfId="34184"/>
    <cellStyle name="Style 1 3 13 2 5" xfId="25074"/>
    <cellStyle name="Style 1 3 14" xfId="2993"/>
    <cellStyle name="Style 1 3 14 2" xfId="6415"/>
    <cellStyle name="Style 1 3 14 2 2" xfId="8782"/>
    <cellStyle name="Style 1 3 14 2 2 2" xfId="13325"/>
    <cellStyle name="Style 1 3 14 2 2 2 2" xfId="22711"/>
    <cellStyle name="Style 1 3 14 2 2 2 2 2" xfId="40995"/>
    <cellStyle name="Style 1 3 14 2 2 2 3" xfId="31884"/>
    <cellStyle name="Style 1 3 14 2 2 3" xfId="18171"/>
    <cellStyle name="Style 1 3 14 2 2 3 2" xfId="36455"/>
    <cellStyle name="Style 1 3 14 2 2 4" xfId="27344"/>
    <cellStyle name="Style 1 3 14 2 3" xfId="11054"/>
    <cellStyle name="Style 1 3 14 2 3 2" xfId="20440"/>
    <cellStyle name="Style 1 3 14 2 3 2 2" xfId="38724"/>
    <cellStyle name="Style 1 3 14 2 3 3" xfId="29613"/>
    <cellStyle name="Style 1 3 14 2 4" xfId="15901"/>
    <cellStyle name="Style 1 3 14 2 4 2" xfId="34185"/>
    <cellStyle name="Style 1 3 14 2 5" xfId="25075"/>
    <cellStyle name="Style 1 3 15" xfId="2461"/>
    <cellStyle name="Style 1 3 15 2" xfId="6416"/>
    <cellStyle name="Style 1 3 15 2 2" xfId="8783"/>
    <cellStyle name="Style 1 3 15 2 2 2" xfId="13326"/>
    <cellStyle name="Style 1 3 15 2 2 2 2" xfId="22712"/>
    <cellStyle name="Style 1 3 15 2 2 2 2 2" xfId="40996"/>
    <cellStyle name="Style 1 3 15 2 2 2 3" xfId="31885"/>
    <cellStyle name="Style 1 3 15 2 2 3" xfId="18172"/>
    <cellStyle name="Style 1 3 15 2 2 3 2" xfId="36456"/>
    <cellStyle name="Style 1 3 15 2 2 4" xfId="27345"/>
    <cellStyle name="Style 1 3 15 2 3" xfId="11055"/>
    <cellStyle name="Style 1 3 15 2 3 2" xfId="20441"/>
    <cellStyle name="Style 1 3 15 2 3 2 2" xfId="38725"/>
    <cellStyle name="Style 1 3 15 2 3 3" xfId="29614"/>
    <cellStyle name="Style 1 3 15 2 4" xfId="15902"/>
    <cellStyle name="Style 1 3 15 2 4 2" xfId="34186"/>
    <cellStyle name="Style 1 3 15 2 5" xfId="25076"/>
    <cellStyle name="Style 1 3 16" xfId="2891"/>
    <cellStyle name="Style 1 3 16 2" xfId="6417"/>
    <cellStyle name="Style 1 3 16 2 2" xfId="8784"/>
    <cellStyle name="Style 1 3 16 2 2 2" xfId="13327"/>
    <cellStyle name="Style 1 3 16 2 2 2 2" xfId="22713"/>
    <cellStyle name="Style 1 3 16 2 2 2 2 2" xfId="40997"/>
    <cellStyle name="Style 1 3 16 2 2 2 3" xfId="31886"/>
    <cellStyle name="Style 1 3 16 2 2 3" xfId="18173"/>
    <cellStyle name="Style 1 3 16 2 2 3 2" xfId="36457"/>
    <cellStyle name="Style 1 3 16 2 2 4" xfId="27346"/>
    <cellStyle name="Style 1 3 16 2 3" xfId="11056"/>
    <cellStyle name="Style 1 3 16 2 3 2" xfId="20442"/>
    <cellStyle name="Style 1 3 16 2 3 2 2" xfId="38726"/>
    <cellStyle name="Style 1 3 16 2 3 3" xfId="29615"/>
    <cellStyle name="Style 1 3 16 2 4" xfId="15903"/>
    <cellStyle name="Style 1 3 16 2 4 2" xfId="34187"/>
    <cellStyle name="Style 1 3 16 2 5" xfId="25077"/>
    <cellStyle name="Style 1 3 17" xfId="2995"/>
    <cellStyle name="Style 1 3 17 2" xfId="6418"/>
    <cellStyle name="Style 1 3 17 2 2" xfId="8785"/>
    <cellStyle name="Style 1 3 17 2 2 2" xfId="13328"/>
    <cellStyle name="Style 1 3 17 2 2 2 2" xfId="22714"/>
    <cellStyle name="Style 1 3 17 2 2 2 2 2" xfId="40998"/>
    <cellStyle name="Style 1 3 17 2 2 2 3" xfId="31887"/>
    <cellStyle name="Style 1 3 17 2 2 3" xfId="18174"/>
    <cellStyle name="Style 1 3 17 2 2 3 2" xfId="36458"/>
    <cellStyle name="Style 1 3 17 2 2 4" xfId="27347"/>
    <cellStyle name="Style 1 3 17 2 3" xfId="11057"/>
    <cellStyle name="Style 1 3 17 2 3 2" xfId="20443"/>
    <cellStyle name="Style 1 3 17 2 3 2 2" xfId="38727"/>
    <cellStyle name="Style 1 3 17 2 3 3" xfId="29616"/>
    <cellStyle name="Style 1 3 17 2 4" xfId="15904"/>
    <cellStyle name="Style 1 3 17 2 4 2" xfId="34188"/>
    <cellStyle name="Style 1 3 17 2 5" xfId="25078"/>
    <cellStyle name="Style 1 3 18" xfId="3123"/>
    <cellStyle name="Style 1 3 18 2" xfId="6419"/>
    <cellStyle name="Style 1 3 18 2 2" xfId="8786"/>
    <cellStyle name="Style 1 3 18 2 2 2" xfId="13329"/>
    <cellStyle name="Style 1 3 18 2 2 2 2" xfId="22715"/>
    <cellStyle name="Style 1 3 18 2 2 2 2 2" xfId="40999"/>
    <cellStyle name="Style 1 3 18 2 2 2 3" xfId="31888"/>
    <cellStyle name="Style 1 3 18 2 2 3" xfId="18175"/>
    <cellStyle name="Style 1 3 18 2 2 3 2" xfId="36459"/>
    <cellStyle name="Style 1 3 18 2 2 4" xfId="27348"/>
    <cellStyle name="Style 1 3 18 2 3" xfId="11058"/>
    <cellStyle name="Style 1 3 18 2 3 2" xfId="20444"/>
    <cellStyle name="Style 1 3 18 2 3 2 2" xfId="38728"/>
    <cellStyle name="Style 1 3 18 2 3 3" xfId="29617"/>
    <cellStyle name="Style 1 3 18 2 4" xfId="15905"/>
    <cellStyle name="Style 1 3 18 2 4 2" xfId="34189"/>
    <cellStyle name="Style 1 3 18 2 5" xfId="25079"/>
    <cellStyle name="Style 1 3 19" xfId="2857"/>
    <cellStyle name="Style 1 3 19 2" xfId="6420"/>
    <cellStyle name="Style 1 3 19 2 2" xfId="8787"/>
    <cellStyle name="Style 1 3 19 2 2 2" xfId="13330"/>
    <cellStyle name="Style 1 3 19 2 2 2 2" xfId="22716"/>
    <cellStyle name="Style 1 3 19 2 2 2 2 2" xfId="41000"/>
    <cellStyle name="Style 1 3 19 2 2 2 3" xfId="31889"/>
    <cellStyle name="Style 1 3 19 2 2 3" xfId="18176"/>
    <cellStyle name="Style 1 3 19 2 2 3 2" xfId="36460"/>
    <cellStyle name="Style 1 3 19 2 2 4" xfId="27349"/>
    <cellStyle name="Style 1 3 19 2 3" xfId="11059"/>
    <cellStyle name="Style 1 3 19 2 3 2" xfId="20445"/>
    <cellStyle name="Style 1 3 19 2 3 2 2" xfId="38729"/>
    <cellStyle name="Style 1 3 19 2 3 3" xfId="29618"/>
    <cellStyle name="Style 1 3 19 2 4" xfId="15906"/>
    <cellStyle name="Style 1 3 19 2 4 2" xfId="34190"/>
    <cellStyle name="Style 1 3 19 2 5" xfId="25080"/>
    <cellStyle name="Style 1 3 2" xfId="998"/>
    <cellStyle name="Style 1 3 2 2" xfId="6421"/>
    <cellStyle name="Style 1 3 2 2 2" xfId="8788"/>
    <cellStyle name="Style 1 3 2 2 2 2" xfId="13331"/>
    <cellStyle name="Style 1 3 2 2 2 2 2" xfId="22717"/>
    <cellStyle name="Style 1 3 2 2 2 2 2 2" xfId="41001"/>
    <cellStyle name="Style 1 3 2 2 2 2 3" xfId="31890"/>
    <cellStyle name="Style 1 3 2 2 2 3" xfId="18177"/>
    <cellStyle name="Style 1 3 2 2 2 3 2" xfId="36461"/>
    <cellStyle name="Style 1 3 2 2 2 4" xfId="27350"/>
    <cellStyle name="Style 1 3 2 2 3" xfId="11060"/>
    <cellStyle name="Style 1 3 2 2 3 2" xfId="20446"/>
    <cellStyle name="Style 1 3 2 2 3 2 2" xfId="38730"/>
    <cellStyle name="Style 1 3 2 2 3 3" xfId="29619"/>
    <cellStyle name="Style 1 3 2 2 4" xfId="15907"/>
    <cellStyle name="Style 1 3 2 2 4 2" xfId="34191"/>
    <cellStyle name="Style 1 3 2 2 5" xfId="25081"/>
    <cellStyle name="Style 1 3 20" xfId="3219"/>
    <cellStyle name="Style 1 3 20 2" xfId="6422"/>
    <cellStyle name="Style 1 3 20 2 2" xfId="8789"/>
    <cellStyle name="Style 1 3 20 2 2 2" xfId="13332"/>
    <cellStyle name="Style 1 3 20 2 2 2 2" xfId="22718"/>
    <cellStyle name="Style 1 3 20 2 2 2 2 2" xfId="41002"/>
    <cellStyle name="Style 1 3 20 2 2 2 3" xfId="31891"/>
    <cellStyle name="Style 1 3 20 2 2 3" xfId="18178"/>
    <cellStyle name="Style 1 3 20 2 2 3 2" xfId="36462"/>
    <cellStyle name="Style 1 3 20 2 2 4" xfId="27351"/>
    <cellStyle name="Style 1 3 20 2 3" xfId="11061"/>
    <cellStyle name="Style 1 3 20 2 3 2" xfId="20447"/>
    <cellStyle name="Style 1 3 20 2 3 2 2" xfId="38731"/>
    <cellStyle name="Style 1 3 20 2 3 3" xfId="29620"/>
    <cellStyle name="Style 1 3 20 2 4" xfId="15908"/>
    <cellStyle name="Style 1 3 20 2 4 2" xfId="34192"/>
    <cellStyle name="Style 1 3 20 2 5" xfId="25082"/>
    <cellStyle name="Style 1 3 21" xfId="3347"/>
    <cellStyle name="Style 1 3 21 2" xfId="6423"/>
    <cellStyle name="Style 1 3 21 2 2" xfId="8790"/>
    <cellStyle name="Style 1 3 21 2 2 2" xfId="13333"/>
    <cellStyle name="Style 1 3 21 2 2 2 2" xfId="22719"/>
    <cellStyle name="Style 1 3 21 2 2 2 2 2" xfId="41003"/>
    <cellStyle name="Style 1 3 21 2 2 2 3" xfId="31892"/>
    <cellStyle name="Style 1 3 21 2 2 3" xfId="18179"/>
    <cellStyle name="Style 1 3 21 2 2 3 2" xfId="36463"/>
    <cellStyle name="Style 1 3 21 2 2 4" xfId="27352"/>
    <cellStyle name="Style 1 3 21 2 3" xfId="11062"/>
    <cellStyle name="Style 1 3 21 2 3 2" xfId="20448"/>
    <cellStyle name="Style 1 3 21 2 3 2 2" xfId="38732"/>
    <cellStyle name="Style 1 3 21 2 3 3" xfId="29621"/>
    <cellStyle name="Style 1 3 21 2 4" xfId="15909"/>
    <cellStyle name="Style 1 3 21 2 4 2" xfId="34193"/>
    <cellStyle name="Style 1 3 21 2 5" xfId="25083"/>
    <cellStyle name="Style 1 3 22" xfId="3729"/>
    <cellStyle name="Style 1 3 22 2" xfId="6424"/>
    <cellStyle name="Style 1 3 22 2 2" xfId="8791"/>
    <cellStyle name="Style 1 3 22 2 2 2" xfId="13334"/>
    <cellStyle name="Style 1 3 22 2 2 2 2" xfId="22720"/>
    <cellStyle name="Style 1 3 22 2 2 2 2 2" xfId="41004"/>
    <cellStyle name="Style 1 3 22 2 2 2 3" xfId="31893"/>
    <cellStyle name="Style 1 3 22 2 2 3" xfId="18180"/>
    <cellStyle name="Style 1 3 22 2 2 3 2" xfId="36464"/>
    <cellStyle name="Style 1 3 22 2 2 4" xfId="27353"/>
    <cellStyle name="Style 1 3 22 2 3" xfId="11063"/>
    <cellStyle name="Style 1 3 22 2 3 2" xfId="20449"/>
    <cellStyle name="Style 1 3 22 2 3 2 2" xfId="38733"/>
    <cellStyle name="Style 1 3 22 2 3 3" xfId="29622"/>
    <cellStyle name="Style 1 3 22 2 4" xfId="15910"/>
    <cellStyle name="Style 1 3 22 2 4 2" xfId="34194"/>
    <cellStyle name="Style 1 3 22 2 5" xfId="25084"/>
    <cellStyle name="Style 1 3 23" xfId="3525"/>
    <cellStyle name="Style 1 3 23 2" xfId="6425"/>
    <cellStyle name="Style 1 3 23 2 2" xfId="8792"/>
    <cellStyle name="Style 1 3 23 2 2 2" xfId="13335"/>
    <cellStyle name="Style 1 3 23 2 2 2 2" xfId="22721"/>
    <cellStyle name="Style 1 3 23 2 2 2 2 2" xfId="41005"/>
    <cellStyle name="Style 1 3 23 2 2 2 3" xfId="31894"/>
    <cellStyle name="Style 1 3 23 2 2 3" xfId="18181"/>
    <cellStyle name="Style 1 3 23 2 2 3 2" xfId="36465"/>
    <cellStyle name="Style 1 3 23 2 2 4" xfId="27354"/>
    <cellStyle name="Style 1 3 23 2 3" xfId="11064"/>
    <cellStyle name="Style 1 3 23 2 3 2" xfId="20450"/>
    <cellStyle name="Style 1 3 23 2 3 2 2" xfId="38734"/>
    <cellStyle name="Style 1 3 23 2 3 3" xfId="29623"/>
    <cellStyle name="Style 1 3 23 2 4" xfId="15911"/>
    <cellStyle name="Style 1 3 23 2 4 2" xfId="34195"/>
    <cellStyle name="Style 1 3 23 2 5" xfId="25085"/>
    <cellStyle name="Style 1 3 24" xfId="4529"/>
    <cellStyle name="Style 1 3 24 2" xfId="6426"/>
    <cellStyle name="Style 1 3 24 2 2" xfId="8793"/>
    <cellStyle name="Style 1 3 24 2 2 2" xfId="13336"/>
    <cellStyle name="Style 1 3 24 2 2 2 2" xfId="22722"/>
    <cellStyle name="Style 1 3 24 2 2 2 2 2" xfId="41006"/>
    <cellStyle name="Style 1 3 24 2 2 2 3" xfId="31895"/>
    <cellStyle name="Style 1 3 24 2 2 3" xfId="18182"/>
    <cellStyle name="Style 1 3 24 2 2 3 2" xfId="36466"/>
    <cellStyle name="Style 1 3 24 2 2 4" xfId="27355"/>
    <cellStyle name="Style 1 3 24 2 3" xfId="11065"/>
    <cellStyle name="Style 1 3 24 2 3 2" xfId="20451"/>
    <cellStyle name="Style 1 3 24 2 3 2 2" xfId="38735"/>
    <cellStyle name="Style 1 3 24 2 3 3" xfId="29624"/>
    <cellStyle name="Style 1 3 24 2 4" xfId="15912"/>
    <cellStyle name="Style 1 3 24 2 4 2" xfId="34196"/>
    <cellStyle name="Style 1 3 24 2 5" xfId="25086"/>
    <cellStyle name="Style 1 3 25" xfId="6410"/>
    <cellStyle name="Style 1 3 25 2" xfId="8777"/>
    <cellStyle name="Style 1 3 25 2 2" xfId="13320"/>
    <cellStyle name="Style 1 3 25 2 2 2" xfId="22706"/>
    <cellStyle name="Style 1 3 25 2 2 2 2" xfId="40990"/>
    <cellStyle name="Style 1 3 25 2 2 3" xfId="31879"/>
    <cellStyle name="Style 1 3 25 2 3" xfId="18166"/>
    <cellStyle name="Style 1 3 25 2 3 2" xfId="36450"/>
    <cellStyle name="Style 1 3 25 2 4" xfId="27339"/>
    <cellStyle name="Style 1 3 25 3" xfId="11049"/>
    <cellStyle name="Style 1 3 25 3 2" xfId="20435"/>
    <cellStyle name="Style 1 3 25 3 2 2" xfId="38719"/>
    <cellStyle name="Style 1 3 25 3 3" xfId="29608"/>
    <cellStyle name="Style 1 3 25 4" xfId="15896"/>
    <cellStyle name="Style 1 3 25 4 2" xfId="34180"/>
    <cellStyle name="Style 1 3 25 5" xfId="25070"/>
    <cellStyle name="Style 1 3 3" xfId="1606"/>
    <cellStyle name="Style 1 3 3 2" xfId="6427"/>
    <cellStyle name="Style 1 3 3 2 2" xfId="8794"/>
    <cellStyle name="Style 1 3 3 2 2 2" xfId="13337"/>
    <cellStyle name="Style 1 3 3 2 2 2 2" xfId="22723"/>
    <cellStyle name="Style 1 3 3 2 2 2 2 2" xfId="41007"/>
    <cellStyle name="Style 1 3 3 2 2 2 3" xfId="31896"/>
    <cellStyle name="Style 1 3 3 2 2 3" xfId="18183"/>
    <cellStyle name="Style 1 3 3 2 2 3 2" xfId="36467"/>
    <cellStyle name="Style 1 3 3 2 2 4" xfId="27356"/>
    <cellStyle name="Style 1 3 3 2 3" xfId="11066"/>
    <cellStyle name="Style 1 3 3 2 3 2" xfId="20452"/>
    <cellStyle name="Style 1 3 3 2 3 2 2" xfId="38736"/>
    <cellStyle name="Style 1 3 3 2 3 3" xfId="29625"/>
    <cellStyle name="Style 1 3 3 2 4" xfId="15913"/>
    <cellStyle name="Style 1 3 3 2 4 2" xfId="34197"/>
    <cellStyle name="Style 1 3 3 2 5" xfId="25087"/>
    <cellStyle name="Style 1 3 4" xfId="2060"/>
    <cellStyle name="Style 1 3 4 2" xfId="6428"/>
    <cellStyle name="Style 1 3 4 2 2" xfId="8795"/>
    <cellStyle name="Style 1 3 4 2 2 2" xfId="13338"/>
    <cellStyle name="Style 1 3 4 2 2 2 2" xfId="22724"/>
    <cellStyle name="Style 1 3 4 2 2 2 2 2" xfId="41008"/>
    <cellStyle name="Style 1 3 4 2 2 2 3" xfId="31897"/>
    <cellStyle name="Style 1 3 4 2 2 3" xfId="18184"/>
    <cellStyle name="Style 1 3 4 2 2 3 2" xfId="36468"/>
    <cellStyle name="Style 1 3 4 2 2 4" xfId="27357"/>
    <cellStyle name="Style 1 3 4 2 3" xfId="11067"/>
    <cellStyle name="Style 1 3 4 2 3 2" xfId="20453"/>
    <cellStyle name="Style 1 3 4 2 3 2 2" xfId="38737"/>
    <cellStyle name="Style 1 3 4 2 3 3" xfId="29626"/>
    <cellStyle name="Style 1 3 4 2 4" xfId="15914"/>
    <cellStyle name="Style 1 3 4 2 4 2" xfId="34198"/>
    <cellStyle name="Style 1 3 4 2 5" xfId="25088"/>
    <cellStyle name="Style 1 3 5" xfId="1826"/>
    <cellStyle name="Style 1 3 5 2" xfId="6429"/>
    <cellStyle name="Style 1 3 5 2 2" xfId="8796"/>
    <cellStyle name="Style 1 3 5 2 2 2" xfId="13339"/>
    <cellStyle name="Style 1 3 5 2 2 2 2" xfId="22725"/>
    <cellStyle name="Style 1 3 5 2 2 2 2 2" xfId="41009"/>
    <cellStyle name="Style 1 3 5 2 2 2 3" xfId="31898"/>
    <cellStyle name="Style 1 3 5 2 2 3" xfId="18185"/>
    <cellStyle name="Style 1 3 5 2 2 3 2" xfId="36469"/>
    <cellStyle name="Style 1 3 5 2 2 4" xfId="27358"/>
    <cellStyle name="Style 1 3 5 2 3" xfId="11068"/>
    <cellStyle name="Style 1 3 5 2 3 2" xfId="20454"/>
    <cellStyle name="Style 1 3 5 2 3 2 2" xfId="38738"/>
    <cellStyle name="Style 1 3 5 2 3 3" xfId="29627"/>
    <cellStyle name="Style 1 3 5 2 4" xfId="15915"/>
    <cellStyle name="Style 1 3 5 2 4 2" xfId="34199"/>
    <cellStyle name="Style 1 3 5 2 5" xfId="25089"/>
    <cellStyle name="Style 1 3 6" xfId="2202"/>
    <cellStyle name="Style 1 3 6 2" xfId="6430"/>
    <cellStyle name="Style 1 3 6 2 2" xfId="8797"/>
    <cellStyle name="Style 1 3 6 2 2 2" xfId="13340"/>
    <cellStyle name="Style 1 3 6 2 2 2 2" xfId="22726"/>
    <cellStyle name="Style 1 3 6 2 2 2 2 2" xfId="41010"/>
    <cellStyle name="Style 1 3 6 2 2 2 3" xfId="31899"/>
    <cellStyle name="Style 1 3 6 2 2 3" xfId="18186"/>
    <cellStyle name="Style 1 3 6 2 2 3 2" xfId="36470"/>
    <cellStyle name="Style 1 3 6 2 2 4" xfId="27359"/>
    <cellStyle name="Style 1 3 6 2 3" xfId="11069"/>
    <cellStyle name="Style 1 3 6 2 3 2" xfId="20455"/>
    <cellStyle name="Style 1 3 6 2 3 2 2" xfId="38739"/>
    <cellStyle name="Style 1 3 6 2 3 3" xfId="29628"/>
    <cellStyle name="Style 1 3 6 2 4" xfId="15916"/>
    <cellStyle name="Style 1 3 6 2 4 2" xfId="34200"/>
    <cellStyle name="Style 1 3 6 2 5" xfId="25090"/>
    <cellStyle name="Style 1 3 7" xfId="2014"/>
    <cellStyle name="Style 1 3 7 2" xfId="6431"/>
    <cellStyle name="Style 1 3 7 2 2" xfId="8798"/>
    <cellStyle name="Style 1 3 7 2 2 2" xfId="13341"/>
    <cellStyle name="Style 1 3 7 2 2 2 2" xfId="22727"/>
    <cellStyle name="Style 1 3 7 2 2 2 2 2" xfId="41011"/>
    <cellStyle name="Style 1 3 7 2 2 2 3" xfId="31900"/>
    <cellStyle name="Style 1 3 7 2 2 3" xfId="18187"/>
    <cellStyle name="Style 1 3 7 2 2 3 2" xfId="36471"/>
    <cellStyle name="Style 1 3 7 2 2 4" xfId="27360"/>
    <cellStyle name="Style 1 3 7 2 3" xfId="11070"/>
    <cellStyle name="Style 1 3 7 2 3 2" xfId="20456"/>
    <cellStyle name="Style 1 3 7 2 3 2 2" xfId="38740"/>
    <cellStyle name="Style 1 3 7 2 3 3" xfId="29629"/>
    <cellStyle name="Style 1 3 7 2 4" xfId="15917"/>
    <cellStyle name="Style 1 3 7 2 4 2" xfId="34201"/>
    <cellStyle name="Style 1 3 7 2 5" xfId="25091"/>
    <cellStyle name="Style 1 3 8" xfId="2125"/>
    <cellStyle name="Style 1 3 8 2" xfId="6432"/>
    <cellStyle name="Style 1 3 8 2 2" xfId="8799"/>
    <cellStyle name="Style 1 3 8 2 2 2" xfId="13342"/>
    <cellStyle name="Style 1 3 8 2 2 2 2" xfId="22728"/>
    <cellStyle name="Style 1 3 8 2 2 2 2 2" xfId="41012"/>
    <cellStyle name="Style 1 3 8 2 2 2 3" xfId="31901"/>
    <cellStyle name="Style 1 3 8 2 2 3" xfId="18188"/>
    <cellStyle name="Style 1 3 8 2 2 3 2" xfId="36472"/>
    <cellStyle name="Style 1 3 8 2 2 4" xfId="27361"/>
    <cellStyle name="Style 1 3 8 2 3" xfId="11071"/>
    <cellStyle name="Style 1 3 8 2 3 2" xfId="20457"/>
    <cellStyle name="Style 1 3 8 2 3 2 2" xfId="38741"/>
    <cellStyle name="Style 1 3 8 2 3 3" xfId="29630"/>
    <cellStyle name="Style 1 3 8 2 4" xfId="15918"/>
    <cellStyle name="Style 1 3 8 2 4 2" xfId="34202"/>
    <cellStyle name="Style 1 3 8 2 5" xfId="25092"/>
    <cellStyle name="Style 1 3 9" xfId="1796"/>
    <cellStyle name="Style 1 3 9 2" xfId="6433"/>
    <cellStyle name="Style 1 3 9 2 2" xfId="8800"/>
    <cellStyle name="Style 1 3 9 2 2 2" xfId="13343"/>
    <cellStyle name="Style 1 3 9 2 2 2 2" xfId="22729"/>
    <cellStyle name="Style 1 3 9 2 2 2 2 2" xfId="41013"/>
    <cellStyle name="Style 1 3 9 2 2 2 3" xfId="31902"/>
    <cellStyle name="Style 1 3 9 2 2 3" xfId="18189"/>
    <cellStyle name="Style 1 3 9 2 2 3 2" xfId="36473"/>
    <cellStyle name="Style 1 3 9 2 2 4" xfId="27362"/>
    <cellStyle name="Style 1 3 9 2 3" xfId="11072"/>
    <cellStyle name="Style 1 3 9 2 3 2" xfId="20458"/>
    <cellStyle name="Style 1 3 9 2 3 2 2" xfId="38742"/>
    <cellStyle name="Style 1 3 9 2 3 3" xfId="29631"/>
    <cellStyle name="Style 1 3 9 2 4" xfId="15919"/>
    <cellStyle name="Style 1 3 9 2 4 2" xfId="34203"/>
    <cellStyle name="Style 1 3 9 2 5" xfId="25093"/>
    <cellStyle name="Style 1 4" xfId="493"/>
    <cellStyle name="Style 1 4 10" xfId="2368"/>
    <cellStyle name="Style 1 4 10 2" xfId="6435"/>
    <cellStyle name="Style 1 4 10 2 2" xfId="8802"/>
    <cellStyle name="Style 1 4 10 2 2 2" xfId="13345"/>
    <cellStyle name="Style 1 4 10 2 2 2 2" xfId="22731"/>
    <cellStyle name="Style 1 4 10 2 2 2 2 2" xfId="41015"/>
    <cellStyle name="Style 1 4 10 2 2 2 3" xfId="31904"/>
    <cellStyle name="Style 1 4 10 2 2 3" xfId="18191"/>
    <cellStyle name="Style 1 4 10 2 2 3 2" xfId="36475"/>
    <cellStyle name="Style 1 4 10 2 2 4" xfId="27364"/>
    <cellStyle name="Style 1 4 10 2 3" xfId="11074"/>
    <cellStyle name="Style 1 4 10 2 3 2" xfId="20460"/>
    <cellStyle name="Style 1 4 10 2 3 2 2" xfId="38744"/>
    <cellStyle name="Style 1 4 10 2 3 3" xfId="29633"/>
    <cellStyle name="Style 1 4 10 2 4" xfId="15921"/>
    <cellStyle name="Style 1 4 10 2 4 2" xfId="34205"/>
    <cellStyle name="Style 1 4 10 2 5" xfId="25095"/>
    <cellStyle name="Style 1 4 11" xfId="2731"/>
    <cellStyle name="Style 1 4 11 2" xfId="6436"/>
    <cellStyle name="Style 1 4 11 2 2" xfId="8803"/>
    <cellStyle name="Style 1 4 11 2 2 2" xfId="13346"/>
    <cellStyle name="Style 1 4 11 2 2 2 2" xfId="22732"/>
    <cellStyle name="Style 1 4 11 2 2 2 2 2" xfId="41016"/>
    <cellStyle name="Style 1 4 11 2 2 2 3" xfId="31905"/>
    <cellStyle name="Style 1 4 11 2 2 3" xfId="18192"/>
    <cellStyle name="Style 1 4 11 2 2 3 2" xfId="36476"/>
    <cellStyle name="Style 1 4 11 2 2 4" xfId="27365"/>
    <cellStyle name="Style 1 4 11 2 3" xfId="11075"/>
    <cellStyle name="Style 1 4 11 2 3 2" xfId="20461"/>
    <cellStyle name="Style 1 4 11 2 3 2 2" xfId="38745"/>
    <cellStyle name="Style 1 4 11 2 3 3" xfId="29634"/>
    <cellStyle name="Style 1 4 11 2 4" xfId="15922"/>
    <cellStyle name="Style 1 4 11 2 4 2" xfId="34206"/>
    <cellStyle name="Style 1 4 11 2 5" xfId="25096"/>
    <cellStyle name="Style 1 4 12" xfId="2560"/>
    <cellStyle name="Style 1 4 12 2" xfId="6437"/>
    <cellStyle name="Style 1 4 12 2 2" xfId="8804"/>
    <cellStyle name="Style 1 4 12 2 2 2" xfId="13347"/>
    <cellStyle name="Style 1 4 12 2 2 2 2" xfId="22733"/>
    <cellStyle name="Style 1 4 12 2 2 2 2 2" xfId="41017"/>
    <cellStyle name="Style 1 4 12 2 2 2 3" xfId="31906"/>
    <cellStyle name="Style 1 4 12 2 2 3" xfId="18193"/>
    <cellStyle name="Style 1 4 12 2 2 3 2" xfId="36477"/>
    <cellStyle name="Style 1 4 12 2 2 4" xfId="27366"/>
    <cellStyle name="Style 1 4 12 2 3" xfId="11076"/>
    <cellStyle name="Style 1 4 12 2 3 2" xfId="20462"/>
    <cellStyle name="Style 1 4 12 2 3 2 2" xfId="38746"/>
    <cellStyle name="Style 1 4 12 2 3 3" xfId="29635"/>
    <cellStyle name="Style 1 4 12 2 4" xfId="15923"/>
    <cellStyle name="Style 1 4 12 2 4 2" xfId="34207"/>
    <cellStyle name="Style 1 4 12 2 5" xfId="25097"/>
    <cellStyle name="Style 1 4 13" xfId="2705"/>
    <cellStyle name="Style 1 4 13 2" xfId="6438"/>
    <cellStyle name="Style 1 4 13 2 2" xfId="8805"/>
    <cellStyle name="Style 1 4 13 2 2 2" xfId="13348"/>
    <cellStyle name="Style 1 4 13 2 2 2 2" xfId="22734"/>
    <cellStyle name="Style 1 4 13 2 2 2 2 2" xfId="41018"/>
    <cellStyle name="Style 1 4 13 2 2 2 3" xfId="31907"/>
    <cellStyle name="Style 1 4 13 2 2 3" xfId="18194"/>
    <cellStyle name="Style 1 4 13 2 2 3 2" xfId="36478"/>
    <cellStyle name="Style 1 4 13 2 2 4" xfId="27367"/>
    <cellStyle name="Style 1 4 13 2 3" xfId="11077"/>
    <cellStyle name="Style 1 4 13 2 3 2" xfId="20463"/>
    <cellStyle name="Style 1 4 13 2 3 2 2" xfId="38747"/>
    <cellStyle name="Style 1 4 13 2 3 3" xfId="29636"/>
    <cellStyle name="Style 1 4 13 2 4" xfId="15924"/>
    <cellStyle name="Style 1 4 13 2 4 2" xfId="34208"/>
    <cellStyle name="Style 1 4 13 2 5" xfId="25098"/>
    <cellStyle name="Style 1 4 14" xfId="2475"/>
    <cellStyle name="Style 1 4 14 2" xfId="6439"/>
    <cellStyle name="Style 1 4 14 2 2" xfId="8806"/>
    <cellStyle name="Style 1 4 14 2 2 2" xfId="13349"/>
    <cellStyle name="Style 1 4 14 2 2 2 2" xfId="22735"/>
    <cellStyle name="Style 1 4 14 2 2 2 2 2" xfId="41019"/>
    <cellStyle name="Style 1 4 14 2 2 2 3" xfId="31908"/>
    <cellStyle name="Style 1 4 14 2 2 3" xfId="18195"/>
    <cellStyle name="Style 1 4 14 2 2 3 2" xfId="36479"/>
    <cellStyle name="Style 1 4 14 2 2 4" xfId="27368"/>
    <cellStyle name="Style 1 4 14 2 3" xfId="11078"/>
    <cellStyle name="Style 1 4 14 2 3 2" xfId="20464"/>
    <cellStyle name="Style 1 4 14 2 3 2 2" xfId="38748"/>
    <cellStyle name="Style 1 4 14 2 3 3" xfId="29637"/>
    <cellStyle name="Style 1 4 14 2 4" xfId="15925"/>
    <cellStyle name="Style 1 4 14 2 4 2" xfId="34209"/>
    <cellStyle name="Style 1 4 14 2 5" xfId="25099"/>
    <cellStyle name="Style 1 4 15" xfId="2556"/>
    <cellStyle name="Style 1 4 15 2" xfId="6440"/>
    <cellStyle name="Style 1 4 15 2 2" xfId="8807"/>
    <cellStyle name="Style 1 4 15 2 2 2" xfId="13350"/>
    <cellStyle name="Style 1 4 15 2 2 2 2" xfId="22736"/>
    <cellStyle name="Style 1 4 15 2 2 2 2 2" xfId="41020"/>
    <cellStyle name="Style 1 4 15 2 2 2 3" xfId="31909"/>
    <cellStyle name="Style 1 4 15 2 2 3" xfId="18196"/>
    <cellStyle name="Style 1 4 15 2 2 3 2" xfId="36480"/>
    <cellStyle name="Style 1 4 15 2 2 4" xfId="27369"/>
    <cellStyle name="Style 1 4 15 2 3" xfId="11079"/>
    <cellStyle name="Style 1 4 15 2 3 2" xfId="20465"/>
    <cellStyle name="Style 1 4 15 2 3 2 2" xfId="38749"/>
    <cellStyle name="Style 1 4 15 2 3 3" xfId="29638"/>
    <cellStyle name="Style 1 4 15 2 4" xfId="15926"/>
    <cellStyle name="Style 1 4 15 2 4 2" xfId="34210"/>
    <cellStyle name="Style 1 4 15 2 5" xfId="25100"/>
    <cellStyle name="Style 1 4 16" xfId="2569"/>
    <cellStyle name="Style 1 4 16 2" xfId="6441"/>
    <cellStyle name="Style 1 4 16 2 2" xfId="8808"/>
    <cellStyle name="Style 1 4 16 2 2 2" xfId="13351"/>
    <cellStyle name="Style 1 4 16 2 2 2 2" xfId="22737"/>
    <cellStyle name="Style 1 4 16 2 2 2 2 2" xfId="41021"/>
    <cellStyle name="Style 1 4 16 2 2 2 3" xfId="31910"/>
    <cellStyle name="Style 1 4 16 2 2 3" xfId="18197"/>
    <cellStyle name="Style 1 4 16 2 2 3 2" xfId="36481"/>
    <cellStyle name="Style 1 4 16 2 2 4" xfId="27370"/>
    <cellStyle name="Style 1 4 16 2 3" xfId="11080"/>
    <cellStyle name="Style 1 4 16 2 3 2" xfId="20466"/>
    <cellStyle name="Style 1 4 16 2 3 2 2" xfId="38750"/>
    <cellStyle name="Style 1 4 16 2 3 3" xfId="29639"/>
    <cellStyle name="Style 1 4 16 2 4" xfId="15927"/>
    <cellStyle name="Style 1 4 16 2 4 2" xfId="34211"/>
    <cellStyle name="Style 1 4 16 2 5" xfId="25101"/>
    <cellStyle name="Style 1 4 17" xfId="2447"/>
    <cellStyle name="Style 1 4 17 2" xfId="6442"/>
    <cellStyle name="Style 1 4 17 2 2" xfId="8809"/>
    <cellStyle name="Style 1 4 17 2 2 2" xfId="13352"/>
    <cellStyle name="Style 1 4 17 2 2 2 2" xfId="22738"/>
    <cellStyle name="Style 1 4 17 2 2 2 2 2" xfId="41022"/>
    <cellStyle name="Style 1 4 17 2 2 2 3" xfId="31911"/>
    <cellStyle name="Style 1 4 17 2 2 3" xfId="18198"/>
    <cellStyle name="Style 1 4 17 2 2 3 2" xfId="36482"/>
    <cellStyle name="Style 1 4 17 2 2 4" xfId="27371"/>
    <cellStyle name="Style 1 4 17 2 3" xfId="11081"/>
    <cellStyle name="Style 1 4 17 2 3 2" xfId="20467"/>
    <cellStyle name="Style 1 4 17 2 3 2 2" xfId="38751"/>
    <cellStyle name="Style 1 4 17 2 3 3" xfId="29640"/>
    <cellStyle name="Style 1 4 17 2 4" xfId="15928"/>
    <cellStyle name="Style 1 4 17 2 4 2" xfId="34212"/>
    <cellStyle name="Style 1 4 17 2 5" xfId="25102"/>
    <cellStyle name="Style 1 4 18" xfId="2881"/>
    <cellStyle name="Style 1 4 18 2" xfId="6443"/>
    <cellStyle name="Style 1 4 18 2 2" xfId="8810"/>
    <cellStyle name="Style 1 4 18 2 2 2" xfId="13353"/>
    <cellStyle name="Style 1 4 18 2 2 2 2" xfId="22739"/>
    <cellStyle name="Style 1 4 18 2 2 2 2 2" xfId="41023"/>
    <cellStyle name="Style 1 4 18 2 2 2 3" xfId="31912"/>
    <cellStyle name="Style 1 4 18 2 2 3" xfId="18199"/>
    <cellStyle name="Style 1 4 18 2 2 3 2" xfId="36483"/>
    <cellStyle name="Style 1 4 18 2 2 4" xfId="27372"/>
    <cellStyle name="Style 1 4 18 2 3" xfId="11082"/>
    <cellStyle name="Style 1 4 18 2 3 2" xfId="20468"/>
    <cellStyle name="Style 1 4 18 2 3 2 2" xfId="38752"/>
    <cellStyle name="Style 1 4 18 2 3 3" xfId="29641"/>
    <cellStyle name="Style 1 4 18 2 4" xfId="15929"/>
    <cellStyle name="Style 1 4 18 2 4 2" xfId="34213"/>
    <cellStyle name="Style 1 4 18 2 5" xfId="25103"/>
    <cellStyle name="Style 1 4 19" xfId="2799"/>
    <cellStyle name="Style 1 4 19 2" xfId="6444"/>
    <cellStyle name="Style 1 4 19 2 2" xfId="8811"/>
    <cellStyle name="Style 1 4 19 2 2 2" xfId="13354"/>
    <cellStyle name="Style 1 4 19 2 2 2 2" xfId="22740"/>
    <cellStyle name="Style 1 4 19 2 2 2 2 2" xfId="41024"/>
    <cellStyle name="Style 1 4 19 2 2 2 3" xfId="31913"/>
    <cellStyle name="Style 1 4 19 2 2 3" xfId="18200"/>
    <cellStyle name="Style 1 4 19 2 2 3 2" xfId="36484"/>
    <cellStyle name="Style 1 4 19 2 2 4" xfId="27373"/>
    <cellStyle name="Style 1 4 19 2 3" xfId="11083"/>
    <cellStyle name="Style 1 4 19 2 3 2" xfId="20469"/>
    <cellStyle name="Style 1 4 19 2 3 2 2" xfId="38753"/>
    <cellStyle name="Style 1 4 19 2 3 3" xfId="29642"/>
    <cellStyle name="Style 1 4 19 2 4" xfId="15930"/>
    <cellStyle name="Style 1 4 19 2 4 2" xfId="34214"/>
    <cellStyle name="Style 1 4 19 2 5" xfId="25104"/>
    <cellStyle name="Style 1 4 2" xfId="999"/>
    <cellStyle name="Style 1 4 2 2" xfId="6445"/>
    <cellStyle name="Style 1 4 2 2 2" xfId="8812"/>
    <cellStyle name="Style 1 4 2 2 2 2" xfId="13355"/>
    <cellStyle name="Style 1 4 2 2 2 2 2" xfId="22741"/>
    <cellStyle name="Style 1 4 2 2 2 2 2 2" xfId="41025"/>
    <cellStyle name="Style 1 4 2 2 2 2 3" xfId="31914"/>
    <cellStyle name="Style 1 4 2 2 2 3" xfId="18201"/>
    <cellStyle name="Style 1 4 2 2 2 3 2" xfId="36485"/>
    <cellStyle name="Style 1 4 2 2 2 4" xfId="27374"/>
    <cellStyle name="Style 1 4 2 2 3" xfId="11084"/>
    <cellStyle name="Style 1 4 2 2 3 2" xfId="20470"/>
    <cellStyle name="Style 1 4 2 2 3 2 2" xfId="38754"/>
    <cellStyle name="Style 1 4 2 2 3 3" xfId="29643"/>
    <cellStyle name="Style 1 4 2 2 4" xfId="15931"/>
    <cellStyle name="Style 1 4 2 2 4 2" xfId="34215"/>
    <cellStyle name="Style 1 4 2 2 5" xfId="25105"/>
    <cellStyle name="Style 1 4 20" xfId="3145"/>
    <cellStyle name="Style 1 4 20 2" xfId="6446"/>
    <cellStyle name="Style 1 4 20 2 2" xfId="8813"/>
    <cellStyle name="Style 1 4 20 2 2 2" xfId="13356"/>
    <cellStyle name="Style 1 4 20 2 2 2 2" xfId="22742"/>
    <cellStyle name="Style 1 4 20 2 2 2 2 2" xfId="41026"/>
    <cellStyle name="Style 1 4 20 2 2 2 3" xfId="31915"/>
    <cellStyle name="Style 1 4 20 2 2 3" xfId="18202"/>
    <cellStyle name="Style 1 4 20 2 2 3 2" xfId="36486"/>
    <cellStyle name="Style 1 4 20 2 2 4" xfId="27375"/>
    <cellStyle name="Style 1 4 20 2 3" xfId="11085"/>
    <cellStyle name="Style 1 4 20 2 3 2" xfId="20471"/>
    <cellStyle name="Style 1 4 20 2 3 2 2" xfId="38755"/>
    <cellStyle name="Style 1 4 20 2 3 3" xfId="29644"/>
    <cellStyle name="Style 1 4 20 2 4" xfId="15932"/>
    <cellStyle name="Style 1 4 20 2 4 2" xfId="34216"/>
    <cellStyle name="Style 1 4 20 2 5" xfId="25106"/>
    <cellStyle name="Style 1 4 21" xfId="3350"/>
    <cellStyle name="Style 1 4 21 2" xfId="6447"/>
    <cellStyle name="Style 1 4 21 2 2" xfId="8814"/>
    <cellStyle name="Style 1 4 21 2 2 2" xfId="13357"/>
    <cellStyle name="Style 1 4 21 2 2 2 2" xfId="22743"/>
    <cellStyle name="Style 1 4 21 2 2 2 2 2" xfId="41027"/>
    <cellStyle name="Style 1 4 21 2 2 2 3" xfId="31916"/>
    <cellStyle name="Style 1 4 21 2 2 3" xfId="18203"/>
    <cellStyle name="Style 1 4 21 2 2 3 2" xfId="36487"/>
    <cellStyle name="Style 1 4 21 2 2 4" xfId="27376"/>
    <cellStyle name="Style 1 4 21 2 3" xfId="11086"/>
    <cellStyle name="Style 1 4 21 2 3 2" xfId="20472"/>
    <cellStyle name="Style 1 4 21 2 3 2 2" xfId="38756"/>
    <cellStyle name="Style 1 4 21 2 3 3" xfId="29645"/>
    <cellStyle name="Style 1 4 21 2 4" xfId="15933"/>
    <cellStyle name="Style 1 4 21 2 4 2" xfId="34217"/>
    <cellStyle name="Style 1 4 21 2 5" xfId="25107"/>
    <cellStyle name="Style 1 4 22" xfId="3659"/>
    <cellStyle name="Style 1 4 22 2" xfId="6448"/>
    <cellStyle name="Style 1 4 22 2 2" xfId="8815"/>
    <cellStyle name="Style 1 4 22 2 2 2" xfId="13358"/>
    <cellStyle name="Style 1 4 22 2 2 2 2" xfId="22744"/>
    <cellStyle name="Style 1 4 22 2 2 2 2 2" xfId="41028"/>
    <cellStyle name="Style 1 4 22 2 2 2 3" xfId="31917"/>
    <cellStyle name="Style 1 4 22 2 2 3" xfId="18204"/>
    <cellStyle name="Style 1 4 22 2 2 3 2" xfId="36488"/>
    <cellStyle name="Style 1 4 22 2 2 4" xfId="27377"/>
    <cellStyle name="Style 1 4 22 2 3" xfId="11087"/>
    <cellStyle name="Style 1 4 22 2 3 2" xfId="20473"/>
    <cellStyle name="Style 1 4 22 2 3 2 2" xfId="38757"/>
    <cellStyle name="Style 1 4 22 2 3 3" xfId="29646"/>
    <cellStyle name="Style 1 4 22 2 4" xfId="15934"/>
    <cellStyle name="Style 1 4 22 2 4 2" xfId="34218"/>
    <cellStyle name="Style 1 4 22 2 5" xfId="25108"/>
    <cellStyle name="Style 1 4 23" xfId="3671"/>
    <cellStyle name="Style 1 4 23 2" xfId="6449"/>
    <cellStyle name="Style 1 4 23 2 2" xfId="8816"/>
    <cellStyle name="Style 1 4 23 2 2 2" xfId="13359"/>
    <cellStyle name="Style 1 4 23 2 2 2 2" xfId="22745"/>
    <cellStyle name="Style 1 4 23 2 2 2 2 2" xfId="41029"/>
    <cellStyle name="Style 1 4 23 2 2 2 3" xfId="31918"/>
    <cellStyle name="Style 1 4 23 2 2 3" xfId="18205"/>
    <cellStyle name="Style 1 4 23 2 2 3 2" xfId="36489"/>
    <cellStyle name="Style 1 4 23 2 2 4" xfId="27378"/>
    <cellStyle name="Style 1 4 23 2 3" xfId="11088"/>
    <cellStyle name="Style 1 4 23 2 3 2" xfId="20474"/>
    <cellStyle name="Style 1 4 23 2 3 2 2" xfId="38758"/>
    <cellStyle name="Style 1 4 23 2 3 3" xfId="29647"/>
    <cellStyle name="Style 1 4 23 2 4" xfId="15935"/>
    <cellStyle name="Style 1 4 23 2 4 2" xfId="34219"/>
    <cellStyle name="Style 1 4 23 2 5" xfId="25109"/>
    <cellStyle name="Style 1 4 24" xfId="4532"/>
    <cellStyle name="Style 1 4 24 2" xfId="6450"/>
    <cellStyle name="Style 1 4 24 2 2" xfId="8817"/>
    <cellStyle name="Style 1 4 24 2 2 2" xfId="13360"/>
    <cellStyle name="Style 1 4 24 2 2 2 2" xfId="22746"/>
    <cellStyle name="Style 1 4 24 2 2 2 2 2" xfId="41030"/>
    <cellStyle name="Style 1 4 24 2 2 2 3" xfId="31919"/>
    <cellStyle name="Style 1 4 24 2 2 3" xfId="18206"/>
    <cellStyle name="Style 1 4 24 2 2 3 2" xfId="36490"/>
    <cellStyle name="Style 1 4 24 2 2 4" xfId="27379"/>
    <cellStyle name="Style 1 4 24 2 3" xfId="11089"/>
    <cellStyle name="Style 1 4 24 2 3 2" xfId="20475"/>
    <cellStyle name="Style 1 4 24 2 3 2 2" xfId="38759"/>
    <cellStyle name="Style 1 4 24 2 3 3" xfId="29648"/>
    <cellStyle name="Style 1 4 24 2 4" xfId="15936"/>
    <cellStyle name="Style 1 4 24 2 4 2" xfId="34220"/>
    <cellStyle name="Style 1 4 24 2 5" xfId="25110"/>
    <cellStyle name="Style 1 4 25" xfId="6434"/>
    <cellStyle name="Style 1 4 25 2" xfId="8801"/>
    <cellStyle name="Style 1 4 25 2 2" xfId="13344"/>
    <cellStyle name="Style 1 4 25 2 2 2" xfId="22730"/>
    <cellStyle name="Style 1 4 25 2 2 2 2" xfId="41014"/>
    <cellStyle name="Style 1 4 25 2 2 3" xfId="31903"/>
    <cellStyle name="Style 1 4 25 2 3" xfId="18190"/>
    <cellStyle name="Style 1 4 25 2 3 2" xfId="36474"/>
    <cellStyle name="Style 1 4 25 2 4" xfId="27363"/>
    <cellStyle name="Style 1 4 25 3" xfId="11073"/>
    <cellStyle name="Style 1 4 25 3 2" xfId="20459"/>
    <cellStyle name="Style 1 4 25 3 2 2" xfId="38743"/>
    <cellStyle name="Style 1 4 25 3 3" xfId="29632"/>
    <cellStyle name="Style 1 4 25 4" xfId="15920"/>
    <cellStyle name="Style 1 4 25 4 2" xfId="34204"/>
    <cellStyle name="Style 1 4 25 5" xfId="25094"/>
    <cellStyle name="Style 1 4 3" xfId="1609"/>
    <cellStyle name="Style 1 4 3 2" xfId="6451"/>
    <cellStyle name="Style 1 4 3 2 2" xfId="8818"/>
    <cellStyle name="Style 1 4 3 2 2 2" xfId="13361"/>
    <cellStyle name="Style 1 4 3 2 2 2 2" xfId="22747"/>
    <cellStyle name="Style 1 4 3 2 2 2 2 2" xfId="41031"/>
    <cellStyle name="Style 1 4 3 2 2 2 3" xfId="31920"/>
    <cellStyle name="Style 1 4 3 2 2 3" xfId="18207"/>
    <cellStyle name="Style 1 4 3 2 2 3 2" xfId="36491"/>
    <cellStyle name="Style 1 4 3 2 2 4" xfId="27380"/>
    <cellStyle name="Style 1 4 3 2 3" xfId="11090"/>
    <cellStyle name="Style 1 4 3 2 3 2" xfId="20476"/>
    <cellStyle name="Style 1 4 3 2 3 2 2" xfId="38760"/>
    <cellStyle name="Style 1 4 3 2 3 3" xfId="29649"/>
    <cellStyle name="Style 1 4 3 2 4" xfId="15937"/>
    <cellStyle name="Style 1 4 3 2 4 2" xfId="34221"/>
    <cellStyle name="Style 1 4 3 2 5" xfId="25111"/>
    <cellStyle name="Style 1 4 4" xfId="2061"/>
    <cellStyle name="Style 1 4 4 2" xfId="6452"/>
    <cellStyle name="Style 1 4 4 2 2" xfId="8819"/>
    <cellStyle name="Style 1 4 4 2 2 2" xfId="13362"/>
    <cellStyle name="Style 1 4 4 2 2 2 2" xfId="22748"/>
    <cellStyle name="Style 1 4 4 2 2 2 2 2" xfId="41032"/>
    <cellStyle name="Style 1 4 4 2 2 2 3" xfId="31921"/>
    <cellStyle name="Style 1 4 4 2 2 3" xfId="18208"/>
    <cellStyle name="Style 1 4 4 2 2 3 2" xfId="36492"/>
    <cellStyle name="Style 1 4 4 2 2 4" xfId="27381"/>
    <cellStyle name="Style 1 4 4 2 3" xfId="11091"/>
    <cellStyle name="Style 1 4 4 2 3 2" xfId="20477"/>
    <cellStyle name="Style 1 4 4 2 3 2 2" xfId="38761"/>
    <cellStyle name="Style 1 4 4 2 3 3" xfId="29650"/>
    <cellStyle name="Style 1 4 4 2 4" xfId="15938"/>
    <cellStyle name="Style 1 4 4 2 4 2" xfId="34222"/>
    <cellStyle name="Style 1 4 4 2 5" xfId="25112"/>
    <cellStyle name="Style 1 4 5" xfId="1822"/>
    <cellStyle name="Style 1 4 5 2" xfId="6453"/>
    <cellStyle name="Style 1 4 5 2 2" xfId="8820"/>
    <cellStyle name="Style 1 4 5 2 2 2" xfId="13363"/>
    <cellStyle name="Style 1 4 5 2 2 2 2" xfId="22749"/>
    <cellStyle name="Style 1 4 5 2 2 2 2 2" xfId="41033"/>
    <cellStyle name="Style 1 4 5 2 2 2 3" xfId="31922"/>
    <cellStyle name="Style 1 4 5 2 2 3" xfId="18209"/>
    <cellStyle name="Style 1 4 5 2 2 3 2" xfId="36493"/>
    <cellStyle name="Style 1 4 5 2 2 4" xfId="27382"/>
    <cellStyle name="Style 1 4 5 2 3" xfId="11092"/>
    <cellStyle name="Style 1 4 5 2 3 2" xfId="20478"/>
    <cellStyle name="Style 1 4 5 2 3 2 2" xfId="38762"/>
    <cellStyle name="Style 1 4 5 2 3 3" xfId="29651"/>
    <cellStyle name="Style 1 4 5 2 4" xfId="15939"/>
    <cellStyle name="Style 1 4 5 2 4 2" xfId="34223"/>
    <cellStyle name="Style 1 4 5 2 5" xfId="25113"/>
    <cellStyle name="Style 1 4 6" xfId="2183"/>
    <cellStyle name="Style 1 4 6 2" xfId="6454"/>
    <cellStyle name="Style 1 4 6 2 2" xfId="8821"/>
    <cellStyle name="Style 1 4 6 2 2 2" xfId="13364"/>
    <cellStyle name="Style 1 4 6 2 2 2 2" xfId="22750"/>
    <cellStyle name="Style 1 4 6 2 2 2 2 2" xfId="41034"/>
    <cellStyle name="Style 1 4 6 2 2 2 3" xfId="31923"/>
    <cellStyle name="Style 1 4 6 2 2 3" xfId="18210"/>
    <cellStyle name="Style 1 4 6 2 2 3 2" xfId="36494"/>
    <cellStyle name="Style 1 4 6 2 2 4" xfId="27383"/>
    <cellStyle name="Style 1 4 6 2 3" xfId="11093"/>
    <cellStyle name="Style 1 4 6 2 3 2" xfId="20479"/>
    <cellStyle name="Style 1 4 6 2 3 2 2" xfId="38763"/>
    <cellStyle name="Style 1 4 6 2 3 3" xfId="29652"/>
    <cellStyle name="Style 1 4 6 2 4" xfId="15940"/>
    <cellStyle name="Style 1 4 6 2 4 2" xfId="34224"/>
    <cellStyle name="Style 1 4 6 2 5" xfId="25114"/>
    <cellStyle name="Style 1 4 7" xfId="1983"/>
    <cellStyle name="Style 1 4 7 2" xfId="6455"/>
    <cellStyle name="Style 1 4 7 2 2" xfId="8822"/>
    <cellStyle name="Style 1 4 7 2 2 2" xfId="13365"/>
    <cellStyle name="Style 1 4 7 2 2 2 2" xfId="22751"/>
    <cellStyle name="Style 1 4 7 2 2 2 2 2" xfId="41035"/>
    <cellStyle name="Style 1 4 7 2 2 2 3" xfId="31924"/>
    <cellStyle name="Style 1 4 7 2 2 3" xfId="18211"/>
    <cellStyle name="Style 1 4 7 2 2 3 2" xfId="36495"/>
    <cellStyle name="Style 1 4 7 2 2 4" xfId="27384"/>
    <cellStyle name="Style 1 4 7 2 3" xfId="11094"/>
    <cellStyle name="Style 1 4 7 2 3 2" xfId="20480"/>
    <cellStyle name="Style 1 4 7 2 3 2 2" xfId="38764"/>
    <cellStyle name="Style 1 4 7 2 3 3" xfId="29653"/>
    <cellStyle name="Style 1 4 7 2 4" xfId="15941"/>
    <cellStyle name="Style 1 4 7 2 4 2" xfId="34225"/>
    <cellStyle name="Style 1 4 7 2 5" xfId="25115"/>
    <cellStyle name="Style 1 4 8" xfId="2064"/>
    <cellStyle name="Style 1 4 8 2" xfId="6456"/>
    <cellStyle name="Style 1 4 8 2 2" xfId="8823"/>
    <cellStyle name="Style 1 4 8 2 2 2" xfId="13366"/>
    <cellStyle name="Style 1 4 8 2 2 2 2" xfId="22752"/>
    <cellStyle name="Style 1 4 8 2 2 2 2 2" xfId="41036"/>
    <cellStyle name="Style 1 4 8 2 2 2 3" xfId="31925"/>
    <cellStyle name="Style 1 4 8 2 2 3" xfId="18212"/>
    <cellStyle name="Style 1 4 8 2 2 3 2" xfId="36496"/>
    <cellStyle name="Style 1 4 8 2 2 4" xfId="27385"/>
    <cellStyle name="Style 1 4 8 2 3" xfId="11095"/>
    <cellStyle name="Style 1 4 8 2 3 2" xfId="20481"/>
    <cellStyle name="Style 1 4 8 2 3 2 2" xfId="38765"/>
    <cellStyle name="Style 1 4 8 2 3 3" xfId="29654"/>
    <cellStyle name="Style 1 4 8 2 4" xfId="15942"/>
    <cellStyle name="Style 1 4 8 2 4 2" xfId="34226"/>
    <cellStyle name="Style 1 4 8 2 5" xfId="25116"/>
    <cellStyle name="Style 1 4 9" xfId="1784"/>
    <cellStyle name="Style 1 4 9 2" xfId="6457"/>
    <cellStyle name="Style 1 4 9 2 2" xfId="8824"/>
    <cellStyle name="Style 1 4 9 2 2 2" xfId="13367"/>
    <cellStyle name="Style 1 4 9 2 2 2 2" xfId="22753"/>
    <cellStyle name="Style 1 4 9 2 2 2 2 2" xfId="41037"/>
    <cellStyle name="Style 1 4 9 2 2 2 3" xfId="31926"/>
    <cellStyle name="Style 1 4 9 2 2 3" xfId="18213"/>
    <cellStyle name="Style 1 4 9 2 2 3 2" xfId="36497"/>
    <cellStyle name="Style 1 4 9 2 2 4" xfId="27386"/>
    <cellStyle name="Style 1 4 9 2 3" xfId="11096"/>
    <cellStyle name="Style 1 4 9 2 3 2" xfId="20482"/>
    <cellStyle name="Style 1 4 9 2 3 2 2" xfId="38766"/>
    <cellStyle name="Style 1 4 9 2 3 3" xfId="29655"/>
    <cellStyle name="Style 1 4 9 2 4" xfId="15943"/>
    <cellStyle name="Style 1 4 9 2 4 2" xfId="34227"/>
    <cellStyle name="Style 1 4 9 2 5" xfId="25117"/>
    <cellStyle name="Style 1 5" xfId="6385"/>
    <cellStyle name="Style 1 5 2" xfId="8752"/>
    <cellStyle name="Style 1 5 2 2" xfId="13295"/>
    <cellStyle name="Style 1 5 2 2 2" xfId="22681"/>
    <cellStyle name="Style 1 5 2 2 2 2" xfId="40965"/>
    <cellStyle name="Style 1 5 2 2 3" xfId="31854"/>
    <cellStyle name="Style 1 5 2 3" xfId="18141"/>
    <cellStyle name="Style 1 5 2 3 2" xfId="36425"/>
    <cellStyle name="Style 1 5 2 4" xfId="27314"/>
    <cellStyle name="Style 1 5 3" xfId="11024"/>
    <cellStyle name="Style 1 5 3 2" xfId="20410"/>
    <cellStyle name="Style 1 5 3 2 2" xfId="38694"/>
    <cellStyle name="Style 1 5 3 3" xfId="29583"/>
    <cellStyle name="Style 1 5 4" xfId="15871"/>
    <cellStyle name="Style 1 5 4 2" xfId="34155"/>
    <cellStyle name="Style 1 5 5" xfId="25045"/>
    <cellStyle name="Title" xfId="393" builtinId="15" customBuiltin="1"/>
    <cellStyle name="Title 2" xfId="394"/>
    <cellStyle name="Title 2 2" xfId="395"/>
    <cellStyle name="Title 2 2 2" xfId="6459"/>
    <cellStyle name="Title 2 2 2 2" xfId="8826"/>
    <cellStyle name="Title 2 2 2 2 2" xfId="13369"/>
    <cellStyle name="Title 2 2 2 2 2 2" xfId="22755"/>
    <cellStyle name="Title 2 2 2 2 2 2 2" xfId="41039"/>
    <cellStyle name="Title 2 2 2 2 2 3" xfId="31928"/>
    <cellStyle name="Title 2 2 2 2 3" xfId="18215"/>
    <cellStyle name="Title 2 2 2 2 3 2" xfId="36499"/>
    <cellStyle name="Title 2 2 2 2 4" xfId="27388"/>
    <cellStyle name="Title 2 2 2 3" xfId="11098"/>
    <cellStyle name="Title 2 2 2 3 2" xfId="20484"/>
    <cellStyle name="Title 2 2 2 3 2 2" xfId="38768"/>
    <cellStyle name="Title 2 2 2 3 3" xfId="29657"/>
    <cellStyle name="Title 2 2 2 4" xfId="15945"/>
    <cellStyle name="Title 2 2 2 4 2" xfId="34229"/>
    <cellStyle name="Title 2 2 2 5" xfId="25119"/>
    <cellStyle name="Title 2 3" xfId="396"/>
    <cellStyle name="Title 2 3 2" xfId="6460"/>
    <cellStyle name="Title 2 3 2 2" xfId="8827"/>
    <cellStyle name="Title 2 3 2 2 2" xfId="13370"/>
    <cellStyle name="Title 2 3 2 2 2 2" xfId="22756"/>
    <cellStyle name="Title 2 3 2 2 2 2 2" xfId="41040"/>
    <cellStyle name="Title 2 3 2 2 2 3" xfId="31929"/>
    <cellStyle name="Title 2 3 2 2 3" xfId="18216"/>
    <cellStyle name="Title 2 3 2 2 3 2" xfId="36500"/>
    <cellStyle name="Title 2 3 2 2 4" xfId="27389"/>
    <cellStyle name="Title 2 3 2 3" xfId="11099"/>
    <cellStyle name="Title 2 3 2 3 2" xfId="20485"/>
    <cellStyle name="Title 2 3 2 3 2 2" xfId="38769"/>
    <cellStyle name="Title 2 3 2 3 3" xfId="29658"/>
    <cellStyle name="Title 2 3 2 4" xfId="15946"/>
    <cellStyle name="Title 2 3 2 4 2" xfId="34230"/>
    <cellStyle name="Title 2 3 2 5" xfId="25120"/>
    <cellStyle name="Title 2 4" xfId="397"/>
    <cellStyle name="Title 2 4 2" xfId="6461"/>
    <cellStyle name="Title 2 4 2 2" xfId="8828"/>
    <cellStyle name="Title 2 4 2 2 2" xfId="13371"/>
    <cellStyle name="Title 2 4 2 2 2 2" xfId="22757"/>
    <cellStyle name="Title 2 4 2 2 2 2 2" xfId="41041"/>
    <cellStyle name="Title 2 4 2 2 2 3" xfId="31930"/>
    <cellStyle name="Title 2 4 2 2 3" xfId="18217"/>
    <cellStyle name="Title 2 4 2 2 3 2" xfId="36501"/>
    <cellStyle name="Title 2 4 2 2 4" xfId="27390"/>
    <cellStyle name="Title 2 4 2 3" xfId="11100"/>
    <cellStyle name="Title 2 4 2 3 2" xfId="20486"/>
    <cellStyle name="Title 2 4 2 3 2 2" xfId="38770"/>
    <cellStyle name="Title 2 4 2 3 3" xfId="29659"/>
    <cellStyle name="Title 2 4 2 4" xfId="15947"/>
    <cellStyle name="Title 2 4 2 4 2" xfId="34231"/>
    <cellStyle name="Title 2 4 2 5" xfId="25121"/>
    <cellStyle name="Title 2 5" xfId="4125"/>
    <cellStyle name="Title 2 5 2" xfId="6462"/>
    <cellStyle name="Title 2 5 2 2" xfId="8829"/>
    <cellStyle name="Title 2 5 2 2 2" xfId="13372"/>
    <cellStyle name="Title 2 5 2 2 2 2" xfId="22758"/>
    <cellStyle name="Title 2 5 2 2 2 2 2" xfId="41042"/>
    <cellStyle name="Title 2 5 2 2 2 3" xfId="31931"/>
    <cellStyle name="Title 2 5 2 2 3" xfId="18218"/>
    <cellStyle name="Title 2 5 2 2 3 2" xfId="36502"/>
    <cellStyle name="Title 2 5 2 2 4" xfId="27391"/>
    <cellStyle name="Title 2 5 2 3" xfId="11101"/>
    <cellStyle name="Title 2 5 2 3 2" xfId="20487"/>
    <cellStyle name="Title 2 5 2 3 2 2" xfId="38771"/>
    <cellStyle name="Title 2 5 2 3 3" xfId="29660"/>
    <cellStyle name="Title 2 5 2 4" xfId="15948"/>
    <cellStyle name="Title 2 5 2 4 2" xfId="34232"/>
    <cellStyle name="Title 2 5 2 5" xfId="25122"/>
    <cellStyle name="Title 2 6" xfId="4126"/>
    <cellStyle name="Title 2 6 2" xfId="6463"/>
    <cellStyle name="Title 2 6 2 2" xfId="8830"/>
    <cellStyle name="Title 2 6 2 2 2" xfId="13373"/>
    <cellStyle name="Title 2 6 2 2 2 2" xfId="22759"/>
    <cellStyle name="Title 2 6 2 2 2 2 2" xfId="41043"/>
    <cellStyle name="Title 2 6 2 2 2 3" xfId="31932"/>
    <cellStyle name="Title 2 6 2 2 3" xfId="18219"/>
    <cellStyle name="Title 2 6 2 2 3 2" xfId="36503"/>
    <cellStyle name="Title 2 6 2 2 4" xfId="27392"/>
    <cellStyle name="Title 2 6 2 3" xfId="11102"/>
    <cellStyle name="Title 2 6 2 3 2" xfId="20488"/>
    <cellStyle name="Title 2 6 2 3 2 2" xfId="38772"/>
    <cellStyle name="Title 2 6 2 3 3" xfId="29661"/>
    <cellStyle name="Title 2 6 2 4" xfId="15949"/>
    <cellStyle name="Title 2 6 2 4 2" xfId="34233"/>
    <cellStyle name="Title 2 6 2 5" xfId="25123"/>
    <cellStyle name="Title 2 7" xfId="4127"/>
    <cellStyle name="Title 2 7 2" xfId="6464"/>
    <cellStyle name="Title 2 7 2 2" xfId="8831"/>
    <cellStyle name="Title 2 7 2 2 2" xfId="13374"/>
    <cellStyle name="Title 2 7 2 2 2 2" xfId="22760"/>
    <cellStyle name="Title 2 7 2 2 2 2 2" xfId="41044"/>
    <cellStyle name="Title 2 7 2 2 2 3" xfId="31933"/>
    <cellStyle name="Title 2 7 2 2 3" xfId="18220"/>
    <cellStyle name="Title 2 7 2 2 3 2" xfId="36504"/>
    <cellStyle name="Title 2 7 2 2 4" xfId="27393"/>
    <cellStyle name="Title 2 7 2 3" xfId="11103"/>
    <cellStyle name="Title 2 7 2 3 2" xfId="20489"/>
    <cellStyle name="Title 2 7 2 3 2 2" xfId="38773"/>
    <cellStyle name="Title 2 7 2 3 3" xfId="29662"/>
    <cellStyle name="Title 2 7 2 4" xfId="15950"/>
    <cellStyle name="Title 2 7 2 4 2" xfId="34234"/>
    <cellStyle name="Title 2 7 2 5" xfId="25124"/>
    <cellStyle name="Title 2 8" xfId="4128"/>
    <cellStyle name="Title 2 8 2" xfId="6465"/>
    <cellStyle name="Title 2 8 2 2" xfId="8832"/>
    <cellStyle name="Title 2 8 2 2 2" xfId="13375"/>
    <cellStyle name="Title 2 8 2 2 2 2" xfId="22761"/>
    <cellStyle name="Title 2 8 2 2 2 2 2" xfId="41045"/>
    <cellStyle name="Title 2 8 2 2 2 3" xfId="31934"/>
    <cellStyle name="Title 2 8 2 2 3" xfId="18221"/>
    <cellStyle name="Title 2 8 2 2 3 2" xfId="36505"/>
    <cellStyle name="Title 2 8 2 2 4" xfId="27394"/>
    <cellStyle name="Title 2 8 2 3" xfId="11104"/>
    <cellStyle name="Title 2 8 2 3 2" xfId="20490"/>
    <cellStyle name="Title 2 8 2 3 2 2" xfId="38774"/>
    <cellStyle name="Title 2 8 2 3 3" xfId="29663"/>
    <cellStyle name="Title 2 8 2 4" xfId="15951"/>
    <cellStyle name="Title 2 8 2 4 2" xfId="34235"/>
    <cellStyle name="Title 2 8 2 5" xfId="25125"/>
    <cellStyle name="Title 2 9" xfId="6458"/>
    <cellStyle name="Title 2 9 2" xfId="8825"/>
    <cellStyle name="Title 2 9 2 2" xfId="13368"/>
    <cellStyle name="Title 2 9 2 2 2" xfId="22754"/>
    <cellStyle name="Title 2 9 2 2 2 2" xfId="41038"/>
    <cellStyle name="Title 2 9 2 2 3" xfId="31927"/>
    <cellStyle name="Title 2 9 2 3" xfId="18214"/>
    <cellStyle name="Title 2 9 2 3 2" xfId="36498"/>
    <cellStyle name="Title 2 9 2 4" xfId="27387"/>
    <cellStyle name="Title 2 9 3" xfId="11097"/>
    <cellStyle name="Title 2 9 3 2" xfId="20483"/>
    <cellStyle name="Title 2 9 3 2 2" xfId="38767"/>
    <cellStyle name="Title 2 9 3 3" xfId="29656"/>
    <cellStyle name="Title 2 9 4" xfId="15944"/>
    <cellStyle name="Title 2 9 4 2" xfId="34228"/>
    <cellStyle name="Title 2 9 5" xfId="25118"/>
    <cellStyle name="Title 3" xfId="398"/>
    <cellStyle name="Title 3 2" xfId="6466"/>
    <cellStyle name="Title 3 2 2" xfId="8833"/>
    <cellStyle name="Title 3 2 2 2" xfId="13376"/>
    <cellStyle name="Title 3 2 2 2 2" xfId="22762"/>
    <cellStyle name="Title 3 2 2 2 2 2" xfId="41046"/>
    <cellStyle name="Title 3 2 2 2 3" xfId="31935"/>
    <cellStyle name="Title 3 2 2 3" xfId="18222"/>
    <cellStyle name="Title 3 2 2 3 2" xfId="36506"/>
    <cellStyle name="Title 3 2 2 4" xfId="27395"/>
    <cellStyle name="Title 3 2 3" xfId="11105"/>
    <cellStyle name="Title 3 2 3 2" xfId="20491"/>
    <cellStyle name="Title 3 2 3 2 2" xfId="38775"/>
    <cellStyle name="Title 3 2 3 3" xfId="29664"/>
    <cellStyle name="Title 3 2 4" xfId="15952"/>
    <cellStyle name="Title 3 2 4 2" xfId="34236"/>
    <cellStyle name="Title 3 2 5" xfId="25126"/>
    <cellStyle name="Title 4" xfId="399"/>
    <cellStyle name="Title 4 2" xfId="6467"/>
    <cellStyle name="Title 4 2 2" xfId="8834"/>
    <cellStyle name="Title 4 2 2 2" xfId="13377"/>
    <cellStyle name="Title 4 2 2 2 2" xfId="22763"/>
    <cellStyle name="Title 4 2 2 2 2 2" xfId="41047"/>
    <cellStyle name="Title 4 2 2 2 3" xfId="31936"/>
    <cellStyle name="Title 4 2 2 3" xfId="18223"/>
    <cellStyle name="Title 4 2 2 3 2" xfId="36507"/>
    <cellStyle name="Title 4 2 2 4" xfId="27396"/>
    <cellStyle name="Title 4 2 3" xfId="11106"/>
    <cellStyle name="Title 4 2 3 2" xfId="20492"/>
    <cellStyle name="Title 4 2 3 2 2" xfId="38776"/>
    <cellStyle name="Title 4 2 3 3" xfId="29665"/>
    <cellStyle name="Title 4 2 4" xfId="13716"/>
    <cellStyle name="Title 4 2 5" xfId="15953"/>
    <cellStyle name="Title 4 2 5 2" xfId="34237"/>
    <cellStyle name="Title 4 2 6" xfId="25127"/>
    <cellStyle name="Title 5" xfId="400"/>
    <cellStyle name="Title 5 2" xfId="6468"/>
    <cellStyle name="Title 5 2 2" xfId="8835"/>
    <cellStyle name="Title 5 2 2 2" xfId="13378"/>
    <cellStyle name="Title 5 2 2 2 2" xfId="22764"/>
    <cellStyle name="Title 5 2 2 2 2 2" xfId="41048"/>
    <cellStyle name="Title 5 2 2 2 3" xfId="31937"/>
    <cellStyle name="Title 5 2 2 3" xfId="18224"/>
    <cellStyle name="Title 5 2 2 3 2" xfId="36508"/>
    <cellStyle name="Title 5 2 2 4" xfId="27397"/>
    <cellStyle name="Title 5 2 3" xfId="11107"/>
    <cellStyle name="Title 5 2 3 2" xfId="20493"/>
    <cellStyle name="Title 5 2 3 2 2" xfId="38777"/>
    <cellStyle name="Title 5 2 3 3" xfId="29666"/>
    <cellStyle name="Title 5 2 4" xfId="13717"/>
    <cellStyle name="Title 5 2 5" xfId="15954"/>
    <cellStyle name="Title 5 2 5 2" xfId="34238"/>
    <cellStyle name="Title 5 2 6" xfId="25128"/>
    <cellStyle name="Title 6" xfId="4129"/>
    <cellStyle name="Title 6 2" xfId="6469"/>
    <cellStyle name="Title 6 2 2" xfId="8836"/>
    <cellStyle name="Title 6 2 2 2" xfId="13379"/>
    <cellStyle name="Title 6 2 2 2 2" xfId="22765"/>
    <cellStyle name="Title 6 2 2 2 2 2" xfId="41049"/>
    <cellStyle name="Title 6 2 2 2 3" xfId="31938"/>
    <cellStyle name="Title 6 2 2 3" xfId="18225"/>
    <cellStyle name="Title 6 2 2 3 2" xfId="36509"/>
    <cellStyle name="Title 6 2 2 4" xfId="27398"/>
    <cellStyle name="Title 6 2 3" xfId="11108"/>
    <cellStyle name="Title 6 2 3 2" xfId="20494"/>
    <cellStyle name="Title 6 2 3 2 2" xfId="38778"/>
    <cellStyle name="Title 6 2 3 3" xfId="29667"/>
    <cellStyle name="Title 6 2 4" xfId="13718"/>
    <cellStyle name="Title 6 2 5" xfId="15955"/>
    <cellStyle name="Title 6 2 5 2" xfId="34239"/>
    <cellStyle name="Title 6 2 6" xfId="25129"/>
    <cellStyle name="Title 7" xfId="4130"/>
    <cellStyle name="Title 7 2" xfId="6470"/>
    <cellStyle name="Title 7 2 2" xfId="8837"/>
    <cellStyle name="Title 7 2 2 2" xfId="13380"/>
    <cellStyle name="Title 7 2 2 2 2" xfId="22766"/>
    <cellStyle name="Title 7 2 2 2 2 2" xfId="41050"/>
    <cellStyle name="Title 7 2 2 2 3" xfId="31939"/>
    <cellStyle name="Title 7 2 2 3" xfId="18226"/>
    <cellStyle name="Title 7 2 2 3 2" xfId="36510"/>
    <cellStyle name="Title 7 2 2 4" xfId="27399"/>
    <cellStyle name="Title 7 2 3" xfId="11109"/>
    <cellStyle name="Title 7 2 3 2" xfId="20495"/>
    <cellStyle name="Title 7 2 3 2 2" xfId="38779"/>
    <cellStyle name="Title 7 2 3 3" xfId="29668"/>
    <cellStyle name="Title 7 2 4" xfId="13719"/>
    <cellStyle name="Title 7 2 5" xfId="15956"/>
    <cellStyle name="Title 7 2 5 2" xfId="34240"/>
    <cellStyle name="Title 7 2 6" xfId="25130"/>
    <cellStyle name="Title 8" xfId="4131"/>
    <cellStyle name="Title 8 2" xfId="6471"/>
    <cellStyle name="Title 8 2 2" xfId="8838"/>
    <cellStyle name="Title 8 2 2 2" xfId="13381"/>
    <cellStyle name="Title 8 2 2 2 2" xfId="22767"/>
    <cellStyle name="Title 8 2 2 2 2 2" xfId="41051"/>
    <cellStyle name="Title 8 2 2 2 3" xfId="31940"/>
    <cellStyle name="Title 8 2 2 3" xfId="18227"/>
    <cellStyle name="Title 8 2 2 3 2" xfId="36511"/>
    <cellStyle name="Title 8 2 2 4" xfId="27400"/>
    <cellStyle name="Title 8 2 3" xfId="11110"/>
    <cellStyle name="Title 8 2 3 2" xfId="20496"/>
    <cellStyle name="Title 8 2 3 2 2" xfId="38780"/>
    <cellStyle name="Title 8 2 3 3" xfId="29669"/>
    <cellStyle name="Title 8 2 4" xfId="13720"/>
    <cellStyle name="Title 8 2 5" xfId="15957"/>
    <cellStyle name="Title 8 2 5 2" xfId="34241"/>
    <cellStyle name="Title 8 2 6" xfId="25131"/>
    <cellStyle name="Title 9" xfId="4132"/>
    <cellStyle name="Title 9 2" xfId="6472"/>
    <cellStyle name="Title 9 2 2" xfId="8839"/>
    <cellStyle name="Title 9 2 2 2" xfId="13382"/>
    <cellStyle name="Title 9 2 2 2 2" xfId="22768"/>
    <cellStyle name="Title 9 2 2 2 2 2" xfId="41052"/>
    <cellStyle name="Title 9 2 2 2 3" xfId="31941"/>
    <cellStyle name="Title 9 2 2 3" xfId="18228"/>
    <cellStyle name="Title 9 2 2 3 2" xfId="36512"/>
    <cellStyle name="Title 9 2 2 4" xfId="27401"/>
    <cellStyle name="Title 9 2 3" xfId="11111"/>
    <cellStyle name="Title 9 2 3 2" xfId="20497"/>
    <cellStyle name="Title 9 2 3 2 2" xfId="38781"/>
    <cellStyle name="Title 9 2 3 3" xfId="29670"/>
    <cellStyle name="Title 9 2 4" xfId="15958"/>
    <cellStyle name="Title 9 2 4 2" xfId="34242"/>
    <cellStyle name="Title 9 2 5" xfId="25132"/>
    <cellStyle name="Total" xfId="401" builtinId="25" customBuiltin="1"/>
    <cellStyle name="Total 2" xfId="402"/>
    <cellStyle name="Total 2 2" xfId="403"/>
    <cellStyle name="Total 2 2 2" xfId="6474"/>
    <cellStyle name="Total 2 2 2 2" xfId="8841"/>
    <cellStyle name="Total 2 2 2 2 2" xfId="13384"/>
    <cellStyle name="Total 2 2 2 2 2 2" xfId="22770"/>
    <cellStyle name="Total 2 2 2 2 2 2 2" xfId="41054"/>
    <cellStyle name="Total 2 2 2 2 2 3" xfId="31943"/>
    <cellStyle name="Total 2 2 2 2 3" xfId="18230"/>
    <cellStyle name="Total 2 2 2 2 3 2" xfId="36514"/>
    <cellStyle name="Total 2 2 2 2 4" xfId="27403"/>
    <cellStyle name="Total 2 2 2 3" xfId="11113"/>
    <cellStyle name="Total 2 2 2 3 2" xfId="20499"/>
    <cellStyle name="Total 2 2 2 3 2 2" xfId="38783"/>
    <cellStyle name="Total 2 2 2 3 3" xfId="29672"/>
    <cellStyle name="Total 2 2 2 4" xfId="15960"/>
    <cellStyle name="Total 2 2 2 4 2" xfId="34244"/>
    <cellStyle name="Total 2 2 2 5" xfId="25134"/>
    <cellStyle name="Total 2 3" xfId="404"/>
    <cellStyle name="Total 2 3 2" xfId="6475"/>
    <cellStyle name="Total 2 3 2 2" xfId="8842"/>
    <cellStyle name="Total 2 3 2 2 2" xfId="13385"/>
    <cellStyle name="Total 2 3 2 2 2 2" xfId="22771"/>
    <cellStyle name="Total 2 3 2 2 2 2 2" xfId="41055"/>
    <cellStyle name="Total 2 3 2 2 2 3" xfId="31944"/>
    <cellStyle name="Total 2 3 2 2 3" xfId="18231"/>
    <cellStyle name="Total 2 3 2 2 3 2" xfId="36515"/>
    <cellStyle name="Total 2 3 2 2 4" xfId="27404"/>
    <cellStyle name="Total 2 3 2 3" xfId="11114"/>
    <cellStyle name="Total 2 3 2 3 2" xfId="20500"/>
    <cellStyle name="Total 2 3 2 3 2 2" xfId="38784"/>
    <cellStyle name="Total 2 3 2 3 3" xfId="29673"/>
    <cellStyle name="Total 2 3 2 4" xfId="15961"/>
    <cellStyle name="Total 2 3 2 4 2" xfId="34245"/>
    <cellStyle name="Total 2 3 2 5" xfId="25135"/>
    <cellStyle name="Total 2 4" xfId="405"/>
    <cellStyle name="Total 2 4 2" xfId="6476"/>
    <cellStyle name="Total 2 4 2 2" xfId="8843"/>
    <cellStyle name="Total 2 4 2 2 2" xfId="13386"/>
    <cellStyle name="Total 2 4 2 2 2 2" xfId="22772"/>
    <cellStyle name="Total 2 4 2 2 2 2 2" xfId="41056"/>
    <cellStyle name="Total 2 4 2 2 2 3" xfId="31945"/>
    <cellStyle name="Total 2 4 2 2 3" xfId="18232"/>
    <cellStyle name="Total 2 4 2 2 3 2" xfId="36516"/>
    <cellStyle name="Total 2 4 2 2 4" xfId="27405"/>
    <cellStyle name="Total 2 4 2 3" xfId="11115"/>
    <cellStyle name="Total 2 4 2 3 2" xfId="20501"/>
    <cellStyle name="Total 2 4 2 3 2 2" xfId="38785"/>
    <cellStyle name="Total 2 4 2 3 3" xfId="29674"/>
    <cellStyle name="Total 2 4 2 4" xfId="15962"/>
    <cellStyle name="Total 2 4 2 4 2" xfId="34246"/>
    <cellStyle name="Total 2 4 2 5" xfId="25136"/>
    <cellStyle name="Total 2 5" xfId="4133"/>
    <cellStyle name="Total 2 5 2" xfId="6477"/>
    <cellStyle name="Total 2 5 2 2" xfId="8844"/>
    <cellStyle name="Total 2 5 2 2 2" xfId="13387"/>
    <cellStyle name="Total 2 5 2 2 2 2" xfId="22773"/>
    <cellStyle name="Total 2 5 2 2 2 2 2" xfId="41057"/>
    <cellStyle name="Total 2 5 2 2 2 3" xfId="31946"/>
    <cellStyle name="Total 2 5 2 2 3" xfId="18233"/>
    <cellStyle name="Total 2 5 2 2 3 2" xfId="36517"/>
    <cellStyle name="Total 2 5 2 2 4" xfId="27406"/>
    <cellStyle name="Total 2 5 2 3" xfId="11116"/>
    <cellStyle name="Total 2 5 2 3 2" xfId="20502"/>
    <cellStyle name="Total 2 5 2 3 2 2" xfId="38786"/>
    <cellStyle name="Total 2 5 2 3 3" xfId="29675"/>
    <cellStyle name="Total 2 5 2 4" xfId="15963"/>
    <cellStyle name="Total 2 5 2 4 2" xfId="34247"/>
    <cellStyle name="Total 2 5 2 5" xfId="25137"/>
    <cellStyle name="Total 2 6" xfId="4134"/>
    <cellStyle name="Total 2 6 2" xfId="6478"/>
    <cellStyle name="Total 2 6 2 2" xfId="8845"/>
    <cellStyle name="Total 2 6 2 2 2" xfId="13388"/>
    <cellStyle name="Total 2 6 2 2 2 2" xfId="22774"/>
    <cellStyle name="Total 2 6 2 2 2 2 2" xfId="41058"/>
    <cellStyle name="Total 2 6 2 2 2 3" xfId="31947"/>
    <cellStyle name="Total 2 6 2 2 3" xfId="18234"/>
    <cellStyle name="Total 2 6 2 2 3 2" xfId="36518"/>
    <cellStyle name="Total 2 6 2 2 4" xfId="27407"/>
    <cellStyle name="Total 2 6 2 3" xfId="11117"/>
    <cellStyle name="Total 2 6 2 3 2" xfId="20503"/>
    <cellStyle name="Total 2 6 2 3 2 2" xfId="38787"/>
    <cellStyle name="Total 2 6 2 3 3" xfId="29676"/>
    <cellStyle name="Total 2 6 2 4" xfId="15964"/>
    <cellStyle name="Total 2 6 2 4 2" xfId="34248"/>
    <cellStyle name="Total 2 6 2 5" xfId="25138"/>
    <cellStyle name="Total 2 7" xfId="4135"/>
    <cellStyle name="Total 2 7 2" xfId="6479"/>
    <cellStyle name="Total 2 7 2 2" xfId="8846"/>
    <cellStyle name="Total 2 7 2 2 2" xfId="13389"/>
    <cellStyle name="Total 2 7 2 2 2 2" xfId="22775"/>
    <cellStyle name="Total 2 7 2 2 2 2 2" xfId="41059"/>
    <cellStyle name="Total 2 7 2 2 2 3" xfId="31948"/>
    <cellStyle name="Total 2 7 2 2 3" xfId="18235"/>
    <cellStyle name="Total 2 7 2 2 3 2" xfId="36519"/>
    <cellStyle name="Total 2 7 2 2 4" xfId="27408"/>
    <cellStyle name="Total 2 7 2 3" xfId="11118"/>
    <cellStyle name="Total 2 7 2 3 2" xfId="20504"/>
    <cellStyle name="Total 2 7 2 3 2 2" xfId="38788"/>
    <cellStyle name="Total 2 7 2 3 3" xfId="29677"/>
    <cellStyle name="Total 2 7 2 4" xfId="15965"/>
    <cellStyle name="Total 2 7 2 4 2" xfId="34249"/>
    <cellStyle name="Total 2 7 2 5" xfId="25139"/>
    <cellStyle name="Total 2 8" xfId="4136"/>
    <cellStyle name="Total 2 8 2" xfId="6480"/>
    <cellStyle name="Total 2 8 2 2" xfId="8847"/>
    <cellStyle name="Total 2 8 2 2 2" xfId="13390"/>
    <cellStyle name="Total 2 8 2 2 2 2" xfId="22776"/>
    <cellStyle name="Total 2 8 2 2 2 2 2" xfId="41060"/>
    <cellStyle name="Total 2 8 2 2 2 3" xfId="31949"/>
    <cellStyle name="Total 2 8 2 2 3" xfId="18236"/>
    <cellStyle name="Total 2 8 2 2 3 2" xfId="36520"/>
    <cellStyle name="Total 2 8 2 2 4" xfId="27409"/>
    <cellStyle name="Total 2 8 2 3" xfId="11119"/>
    <cellStyle name="Total 2 8 2 3 2" xfId="20505"/>
    <cellStyle name="Total 2 8 2 3 2 2" xfId="38789"/>
    <cellStyle name="Total 2 8 2 3 3" xfId="29678"/>
    <cellStyle name="Total 2 8 2 4" xfId="15966"/>
    <cellStyle name="Total 2 8 2 4 2" xfId="34250"/>
    <cellStyle name="Total 2 8 2 5" xfId="25140"/>
    <cellStyle name="Total 2 9" xfId="6473"/>
    <cellStyle name="Total 2 9 2" xfId="8840"/>
    <cellStyle name="Total 2 9 2 2" xfId="13383"/>
    <cellStyle name="Total 2 9 2 2 2" xfId="22769"/>
    <cellStyle name="Total 2 9 2 2 2 2" xfId="41053"/>
    <cellStyle name="Total 2 9 2 2 3" xfId="31942"/>
    <cellStyle name="Total 2 9 2 3" xfId="18229"/>
    <cellStyle name="Total 2 9 2 3 2" xfId="36513"/>
    <cellStyle name="Total 2 9 2 4" xfId="27402"/>
    <cellStyle name="Total 2 9 3" xfId="11112"/>
    <cellStyle name="Total 2 9 3 2" xfId="20498"/>
    <cellStyle name="Total 2 9 3 2 2" xfId="38782"/>
    <cellStyle name="Total 2 9 3 3" xfId="29671"/>
    <cellStyle name="Total 2 9 4" xfId="15959"/>
    <cellStyle name="Total 2 9 4 2" xfId="34243"/>
    <cellStyle name="Total 2 9 5" xfId="25133"/>
    <cellStyle name="Total 3" xfId="406"/>
    <cellStyle name="Total 3 2" xfId="6481"/>
    <cellStyle name="Total 3 2 2" xfId="8848"/>
    <cellStyle name="Total 3 2 2 2" xfId="13391"/>
    <cellStyle name="Total 3 2 2 2 2" xfId="22777"/>
    <cellStyle name="Total 3 2 2 2 2 2" xfId="41061"/>
    <cellStyle name="Total 3 2 2 2 3" xfId="31950"/>
    <cellStyle name="Total 3 2 2 3" xfId="18237"/>
    <cellStyle name="Total 3 2 2 3 2" xfId="36521"/>
    <cellStyle name="Total 3 2 2 4" xfId="27410"/>
    <cellStyle name="Total 3 2 3" xfId="11120"/>
    <cellStyle name="Total 3 2 3 2" xfId="20506"/>
    <cellStyle name="Total 3 2 3 2 2" xfId="38790"/>
    <cellStyle name="Total 3 2 3 3" xfId="29679"/>
    <cellStyle name="Total 3 2 4" xfId="15967"/>
    <cellStyle name="Total 3 2 4 2" xfId="34251"/>
    <cellStyle name="Total 3 2 5" xfId="25141"/>
    <cellStyle name="Total 4" xfId="407"/>
    <cellStyle name="Total 4 2" xfId="6482"/>
    <cellStyle name="Total 4 2 2" xfId="8849"/>
    <cellStyle name="Total 4 2 2 2" xfId="13392"/>
    <cellStyle name="Total 4 2 2 2 2" xfId="22778"/>
    <cellStyle name="Total 4 2 2 2 2 2" xfId="41062"/>
    <cellStyle name="Total 4 2 2 2 3" xfId="31951"/>
    <cellStyle name="Total 4 2 2 3" xfId="18238"/>
    <cellStyle name="Total 4 2 2 3 2" xfId="36522"/>
    <cellStyle name="Total 4 2 2 4" xfId="27411"/>
    <cellStyle name="Total 4 2 3" xfId="11121"/>
    <cellStyle name="Total 4 2 3 2" xfId="20507"/>
    <cellStyle name="Total 4 2 3 2 2" xfId="38791"/>
    <cellStyle name="Total 4 2 3 3" xfId="29680"/>
    <cellStyle name="Total 4 2 4" xfId="13721"/>
    <cellStyle name="Total 4 2 5" xfId="15968"/>
    <cellStyle name="Total 4 2 5 2" xfId="34252"/>
    <cellStyle name="Total 4 2 6" xfId="25142"/>
    <cellStyle name="Total 5" xfId="408"/>
    <cellStyle name="Total 5 2" xfId="6483"/>
    <cellStyle name="Total 5 2 2" xfId="8850"/>
    <cellStyle name="Total 5 2 2 2" xfId="13393"/>
    <cellStyle name="Total 5 2 2 2 2" xfId="22779"/>
    <cellStyle name="Total 5 2 2 2 2 2" xfId="41063"/>
    <cellStyle name="Total 5 2 2 2 3" xfId="31952"/>
    <cellStyle name="Total 5 2 2 3" xfId="18239"/>
    <cellStyle name="Total 5 2 2 3 2" xfId="36523"/>
    <cellStyle name="Total 5 2 2 4" xfId="27412"/>
    <cellStyle name="Total 5 2 3" xfId="11122"/>
    <cellStyle name="Total 5 2 3 2" xfId="20508"/>
    <cellStyle name="Total 5 2 3 2 2" xfId="38792"/>
    <cellStyle name="Total 5 2 3 3" xfId="29681"/>
    <cellStyle name="Total 5 2 4" xfId="13722"/>
    <cellStyle name="Total 5 2 5" xfId="15969"/>
    <cellStyle name="Total 5 2 5 2" xfId="34253"/>
    <cellStyle name="Total 5 2 6" xfId="25143"/>
    <cellStyle name="Total 6" xfId="4138"/>
    <cellStyle name="Total 6 2" xfId="6484"/>
    <cellStyle name="Total 6 2 2" xfId="8851"/>
    <cellStyle name="Total 6 2 2 2" xfId="13394"/>
    <cellStyle name="Total 6 2 2 2 2" xfId="22780"/>
    <cellStyle name="Total 6 2 2 2 2 2" xfId="41064"/>
    <cellStyle name="Total 6 2 2 2 3" xfId="31953"/>
    <cellStyle name="Total 6 2 2 3" xfId="18240"/>
    <cellStyle name="Total 6 2 2 3 2" xfId="36524"/>
    <cellStyle name="Total 6 2 2 4" xfId="27413"/>
    <cellStyle name="Total 6 2 3" xfId="11123"/>
    <cellStyle name="Total 6 2 3 2" xfId="20509"/>
    <cellStyle name="Total 6 2 3 2 2" xfId="38793"/>
    <cellStyle name="Total 6 2 3 3" xfId="29682"/>
    <cellStyle name="Total 6 2 4" xfId="13723"/>
    <cellStyle name="Total 6 2 5" xfId="15970"/>
    <cellStyle name="Total 6 2 5 2" xfId="34254"/>
    <cellStyle name="Total 6 2 6" xfId="25144"/>
    <cellStyle name="Total 7" xfId="4139"/>
    <cellStyle name="Total 7 2" xfId="6485"/>
    <cellStyle name="Total 7 2 2" xfId="8852"/>
    <cellStyle name="Total 7 2 2 2" xfId="13395"/>
    <cellStyle name="Total 7 2 2 2 2" xfId="22781"/>
    <cellStyle name="Total 7 2 2 2 2 2" xfId="41065"/>
    <cellStyle name="Total 7 2 2 2 3" xfId="31954"/>
    <cellStyle name="Total 7 2 2 3" xfId="18241"/>
    <cellStyle name="Total 7 2 2 3 2" xfId="36525"/>
    <cellStyle name="Total 7 2 2 4" xfId="27414"/>
    <cellStyle name="Total 7 2 3" xfId="11124"/>
    <cellStyle name="Total 7 2 3 2" xfId="20510"/>
    <cellStyle name="Total 7 2 3 2 2" xfId="38794"/>
    <cellStyle name="Total 7 2 3 3" xfId="29683"/>
    <cellStyle name="Total 7 2 4" xfId="13724"/>
    <cellStyle name="Total 7 2 5" xfId="15971"/>
    <cellStyle name="Total 7 2 5 2" xfId="34255"/>
    <cellStyle name="Total 7 2 6" xfId="25145"/>
    <cellStyle name="Total 8" xfId="4140"/>
    <cellStyle name="Total 8 2" xfId="6486"/>
    <cellStyle name="Total 8 2 2" xfId="8853"/>
    <cellStyle name="Total 8 2 2 2" xfId="13396"/>
    <cellStyle name="Total 8 2 2 2 2" xfId="22782"/>
    <cellStyle name="Total 8 2 2 2 2 2" xfId="41066"/>
    <cellStyle name="Total 8 2 2 2 3" xfId="31955"/>
    <cellStyle name="Total 8 2 2 3" xfId="18242"/>
    <cellStyle name="Total 8 2 2 3 2" xfId="36526"/>
    <cellStyle name="Total 8 2 2 4" xfId="27415"/>
    <cellStyle name="Total 8 2 3" xfId="11125"/>
    <cellStyle name="Total 8 2 3 2" xfId="20511"/>
    <cellStyle name="Total 8 2 3 2 2" xfId="38795"/>
    <cellStyle name="Total 8 2 3 3" xfId="29684"/>
    <cellStyle name="Total 8 2 4" xfId="13725"/>
    <cellStyle name="Total 8 2 5" xfId="15972"/>
    <cellStyle name="Total 8 2 5 2" xfId="34256"/>
    <cellStyle name="Total 8 2 6" xfId="25146"/>
    <cellStyle name="Total 9" xfId="4141"/>
    <cellStyle name="Total 9 2" xfId="6487"/>
    <cellStyle name="Total 9 2 2" xfId="8854"/>
    <cellStyle name="Total 9 2 2 2" xfId="13397"/>
    <cellStyle name="Total 9 2 2 2 2" xfId="22783"/>
    <cellStyle name="Total 9 2 2 2 2 2" xfId="41067"/>
    <cellStyle name="Total 9 2 2 2 3" xfId="31956"/>
    <cellStyle name="Total 9 2 2 3" xfId="18243"/>
    <cellStyle name="Total 9 2 2 3 2" xfId="36527"/>
    <cellStyle name="Total 9 2 2 4" xfId="27416"/>
    <cellStyle name="Total 9 2 3" xfId="11126"/>
    <cellStyle name="Total 9 2 3 2" xfId="20512"/>
    <cellStyle name="Total 9 2 3 2 2" xfId="38796"/>
    <cellStyle name="Total 9 2 3 3" xfId="29685"/>
    <cellStyle name="Total 9 2 4" xfId="15973"/>
    <cellStyle name="Total 9 2 4 2" xfId="34257"/>
    <cellStyle name="Total 9 2 5" xfId="25147"/>
    <cellStyle name="Warning Text" xfId="409" builtinId="11" customBuiltin="1"/>
    <cellStyle name="Warning Text 2" xfId="410"/>
    <cellStyle name="Warning Text 2 2" xfId="411"/>
    <cellStyle name="Warning Text 2 2 2" xfId="6489"/>
    <cellStyle name="Warning Text 2 2 2 2" xfId="8856"/>
    <cellStyle name="Warning Text 2 2 2 2 2" xfId="13399"/>
    <cellStyle name="Warning Text 2 2 2 2 2 2" xfId="22785"/>
    <cellStyle name="Warning Text 2 2 2 2 2 2 2" xfId="41069"/>
    <cellStyle name="Warning Text 2 2 2 2 2 3" xfId="31958"/>
    <cellStyle name="Warning Text 2 2 2 2 3" xfId="18245"/>
    <cellStyle name="Warning Text 2 2 2 2 3 2" xfId="36529"/>
    <cellStyle name="Warning Text 2 2 2 2 4" xfId="27418"/>
    <cellStyle name="Warning Text 2 2 2 3" xfId="11128"/>
    <cellStyle name="Warning Text 2 2 2 3 2" xfId="20514"/>
    <cellStyle name="Warning Text 2 2 2 3 2 2" xfId="38798"/>
    <cellStyle name="Warning Text 2 2 2 3 3" xfId="29687"/>
    <cellStyle name="Warning Text 2 2 2 4" xfId="15975"/>
    <cellStyle name="Warning Text 2 2 2 4 2" xfId="34259"/>
    <cellStyle name="Warning Text 2 2 2 5" xfId="25149"/>
    <cellStyle name="Warning Text 2 3" xfId="412"/>
    <cellStyle name="Warning Text 2 3 2" xfId="6490"/>
    <cellStyle name="Warning Text 2 3 2 2" xfId="8857"/>
    <cellStyle name="Warning Text 2 3 2 2 2" xfId="13400"/>
    <cellStyle name="Warning Text 2 3 2 2 2 2" xfId="22786"/>
    <cellStyle name="Warning Text 2 3 2 2 2 2 2" xfId="41070"/>
    <cellStyle name="Warning Text 2 3 2 2 2 3" xfId="31959"/>
    <cellStyle name="Warning Text 2 3 2 2 3" xfId="18246"/>
    <cellStyle name="Warning Text 2 3 2 2 3 2" xfId="36530"/>
    <cellStyle name="Warning Text 2 3 2 2 4" xfId="27419"/>
    <cellStyle name="Warning Text 2 3 2 3" xfId="11129"/>
    <cellStyle name="Warning Text 2 3 2 3 2" xfId="20515"/>
    <cellStyle name="Warning Text 2 3 2 3 2 2" xfId="38799"/>
    <cellStyle name="Warning Text 2 3 2 3 3" xfId="29688"/>
    <cellStyle name="Warning Text 2 3 2 4" xfId="15976"/>
    <cellStyle name="Warning Text 2 3 2 4 2" xfId="34260"/>
    <cellStyle name="Warning Text 2 3 2 5" xfId="25150"/>
    <cellStyle name="Warning Text 2 4" xfId="413"/>
    <cellStyle name="Warning Text 2 4 2" xfId="6491"/>
    <cellStyle name="Warning Text 2 4 2 2" xfId="8858"/>
    <cellStyle name="Warning Text 2 4 2 2 2" xfId="13401"/>
    <cellStyle name="Warning Text 2 4 2 2 2 2" xfId="22787"/>
    <cellStyle name="Warning Text 2 4 2 2 2 2 2" xfId="41071"/>
    <cellStyle name="Warning Text 2 4 2 2 2 3" xfId="31960"/>
    <cellStyle name="Warning Text 2 4 2 2 3" xfId="18247"/>
    <cellStyle name="Warning Text 2 4 2 2 3 2" xfId="36531"/>
    <cellStyle name="Warning Text 2 4 2 2 4" xfId="27420"/>
    <cellStyle name="Warning Text 2 4 2 3" xfId="11130"/>
    <cellStyle name="Warning Text 2 4 2 3 2" xfId="20516"/>
    <cellStyle name="Warning Text 2 4 2 3 2 2" xfId="38800"/>
    <cellStyle name="Warning Text 2 4 2 3 3" xfId="29689"/>
    <cellStyle name="Warning Text 2 4 2 4" xfId="15977"/>
    <cellStyle name="Warning Text 2 4 2 4 2" xfId="34261"/>
    <cellStyle name="Warning Text 2 4 2 5" xfId="25151"/>
    <cellStyle name="Warning Text 2 5" xfId="4142"/>
    <cellStyle name="Warning Text 2 5 2" xfId="6492"/>
    <cellStyle name="Warning Text 2 5 2 2" xfId="8859"/>
    <cellStyle name="Warning Text 2 5 2 2 2" xfId="13402"/>
    <cellStyle name="Warning Text 2 5 2 2 2 2" xfId="22788"/>
    <cellStyle name="Warning Text 2 5 2 2 2 2 2" xfId="41072"/>
    <cellStyle name="Warning Text 2 5 2 2 2 3" xfId="31961"/>
    <cellStyle name="Warning Text 2 5 2 2 3" xfId="18248"/>
    <cellStyle name="Warning Text 2 5 2 2 3 2" xfId="36532"/>
    <cellStyle name="Warning Text 2 5 2 2 4" xfId="27421"/>
    <cellStyle name="Warning Text 2 5 2 3" xfId="11131"/>
    <cellStyle name="Warning Text 2 5 2 3 2" xfId="20517"/>
    <cellStyle name="Warning Text 2 5 2 3 2 2" xfId="38801"/>
    <cellStyle name="Warning Text 2 5 2 3 3" xfId="29690"/>
    <cellStyle name="Warning Text 2 5 2 4" xfId="15978"/>
    <cellStyle name="Warning Text 2 5 2 4 2" xfId="34262"/>
    <cellStyle name="Warning Text 2 5 2 5" xfId="25152"/>
    <cellStyle name="Warning Text 2 6" xfId="4143"/>
    <cellStyle name="Warning Text 2 6 2" xfId="6493"/>
    <cellStyle name="Warning Text 2 6 2 2" xfId="8860"/>
    <cellStyle name="Warning Text 2 6 2 2 2" xfId="13403"/>
    <cellStyle name="Warning Text 2 6 2 2 2 2" xfId="22789"/>
    <cellStyle name="Warning Text 2 6 2 2 2 2 2" xfId="41073"/>
    <cellStyle name="Warning Text 2 6 2 2 2 3" xfId="31962"/>
    <cellStyle name="Warning Text 2 6 2 2 3" xfId="18249"/>
    <cellStyle name="Warning Text 2 6 2 2 3 2" xfId="36533"/>
    <cellStyle name="Warning Text 2 6 2 2 4" xfId="27422"/>
    <cellStyle name="Warning Text 2 6 2 3" xfId="11132"/>
    <cellStyle name="Warning Text 2 6 2 3 2" xfId="20518"/>
    <cellStyle name="Warning Text 2 6 2 3 2 2" xfId="38802"/>
    <cellStyle name="Warning Text 2 6 2 3 3" xfId="29691"/>
    <cellStyle name="Warning Text 2 6 2 4" xfId="15979"/>
    <cellStyle name="Warning Text 2 6 2 4 2" xfId="34263"/>
    <cellStyle name="Warning Text 2 6 2 5" xfId="25153"/>
    <cellStyle name="Warning Text 2 7" xfId="4144"/>
    <cellStyle name="Warning Text 2 7 2" xfId="6494"/>
    <cellStyle name="Warning Text 2 7 2 2" xfId="8861"/>
    <cellStyle name="Warning Text 2 7 2 2 2" xfId="13404"/>
    <cellStyle name="Warning Text 2 7 2 2 2 2" xfId="22790"/>
    <cellStyle name="Warning Text 2 7 2 2 2 2 2" xfId="41074"/>
    <cellStyle name="Warning Text 2 7 2 2 2 3" xfId="31963"/>
    <cellStyle name="Warning Text 2 7 2 2 3" xfId="18250"/>
    <cellStyle name="Warning Text 2 7 2 2 3 2" xfId="36534"/>
    <cellStyle name="Warning Text 2 7 2 2 4" xfId="27423"/>
    <cellStyle name="Warning Text 2 7 2 3" xfId="11133"/>
    <cellStyle name="Warning Text 2 7 2 3 2" xfId="20519"/>
    <cellStyle name="Warning Text 2 7 2 3 2 2" xfId="38803"/>
    <cellStyle name="Warning Text 2 7 2 3 3" xfId="29692"/>
    <cellStyle name="Warning Text 2 7 2 4" xfId="15980"/>
    <cellStyle name="Warning Text 2 7 2 4 2" xfId="34264"/>
    <cellStyle name="Warning Text 2 7 2 5" xfId="25154"/>
    <cellStyle name="Warning Text 2 8" xfId="4145"/>
    <cellStyle name="Warning Text 2 8 2" xfId="6495"/>
    <cellStyle name="Warning Text 2 8 2 2" xfId="8862"/>
    <cellStyle name="Warning Text 2 8 2 2 2" xfId="13405"/>
    <cellStyle name="Warning Text 2 8 2 2 2 2" xfId="22791"/>
    <cellStyle name="Warning Text 2 8 2 2 2 2 2" xfId="41075"/>
    <cellStyle name="Warning Text 2 8 2 2 2 3" xfId="31964"/>
    <cellStyle name="Warning Text 2 8 2 2 3" xfId="18251"/>
    <cellStyle name="Warning Text 2 8 2 2 3 2" xfId="36535"/>
    <cellStyle name="Warning Text 2 8 2 2 4" xfId="27424"/>
    <cellStyle name="Warning Text 2 8 2 3" xfId="11134"/>
    <cellStyle name="Warning Text 2 8 2 3 2" xfId="20520"/>
    <cellStyle name="Warning Text 2 8 2 3 2 2" xfId="38804"/>
    <cellStyle name="Warning Text 2 8 2 3 3" xfId="29693"/>
    <cellStyle name="Warning Text 2 8 2 4" xfId="15981"/>
    <cellStyle name="Warning Text 2 8 2 4 2" xfId="34265"/>
    <cellStyle name="Warning Text 2 8 2 5" xfId="25155"/>
    <cellStyle name="Warning Text 2 9" xfId="6488"/>
    <cellStyle name="Warning Text 2 9 2" xfId="8855"/>
    <cellStyle name="Warning Text 2 9 2 2" xfId="13398"/>
    <cellStyle name="Warning Text 2 9 2 2 2" xfId="22784"/>
    <cellStyle name="Warning Text 2 9 2 2 2 2" xfId="41068"/>
    <cellStyle name="Warning Text 2 9 2 2 3" xfId="31957"/>
    <cellStyle name="Warning Text 2 9 2 3" xfId="18244"/>
    <cellStyle name="Warning Text 2 9 2 3 2" xfId="36528"/>
    <cellStyle name="Warning Text 2 9 2 4" xfId="27417"/>
    <cellStyle name="Warning Text 2 9 3" xfId="11127"/>
    <cellStyle name="Warning Text 2 9 3 2" xfId="20513"/>
    <cellStyle name="Warning Text 2 9 3 2 2" xfId="38797"/>
    <cellStyle name="Warning Text 2 9 3 3" xfId="29686"/>
    <cellStyle name="Warning Text 2 9 4" xfId="15974"/>
    <cellStyle name="Warning Text 2 9 4 2" xfId="34258"/>
    <cellStyle name="Warning Text 2 9 5" xfId="25148"/>
    <cellStyle name="Warning Text 3" xfId="414"/>
    <cellStyle name="Warning Text 3 2" xfId="6496"/>
    <cellStyle name="Warning Text 3 2 2" xfId="8863"/>
    <cellStyle name="Warning Text 3 2 2 2" xfId="13406"/>
    <cellStyle name="Warning Text 3 2 2 2 2" xfId="22792"/>
    <cellStyle name="Warning Text 3 2 2 2 2 2" xfId="41076"/>
    <cellStyle name="Warning Text 3 2 2 2 3" xfId="31965"/>
    <cellStyle name="Warning Text 3 2 2 3" xfId="18252"/>
    <cellStyle name="Warning Text 3 2 2 3 2" xfId="36536"/>
    <cellStyle name="Warning Text 3 2 2 4" xfId="27425"/>
    <cellStyle name="Warning Text 3 2 3" xfId="11135"/>
    <cellStyle name="Warning Text 3 2 3 2" xfId="20521"/>
    <cellStyle name="Warning Text 3 2 3 2 2" xfId="38805"/>
    <cellStyle name="Warning Text 3 2 3 3" xfId="29694"/>
    <cellStyle name="Warning Text 3 2 4" xfId="15982"/>
    <cellStyle name="Warning Text 3 2 4 2" xfId="34266"/>
    <cellStyle name="Warning Text 3 2 5" xfId="25156"/>
    <cellStyle name="Warning Text 4" xfId="415"/>
    <cellStyle name="Warning Text 4 2" xfId="6497"/>
    <cellStyle name="Warning Text 4 2 2" xfId="8864"/>
    <cellStyle name="Warning Text 4 2 2 2" xfId="13407"/>
    <cellStyle name="Warning Text 4 2 2 2 2" xfId="22793"/>
    <cellStyle name="Warning Text 4 2 2 2 2 2" xfId="41077"/>
    <cellStyle name="Warning Text 4 2 2 2 3" xfId="31966"/>
    <cellStyle name="Warning Text 4 2 2 3" xfId="18253"/>
    <cellStyle name="Warning Text 4 2 2 3 2" xfId="36537"/>
    <cellStyle name="Warning Text 4 2 2 4" xfId="27426"/>
    <cellStyle name="Warning Text 4 2 3" xfId="11136"/>
    <cellStyle name="Warning Text 4 2 3 2" xfId="20522"/>
    <cellStyle name="Warning Text 4 2 3 2 2" xfId="38806"/>
    <cellStyle name="Warning Text 4 2 3 3" xfId="29695"/>
    <cellStyle name="Warning Text 4 2 4" xfId="13726"/>
    <cellStyle name="Warning Text 4 2 5" xfId="15983"/>
    <cellStyle name="Warning Text 4 2 5 2" xfId="34267"/>
    <cellStyle name="Warning Text 4 2 6" xfId="25157"/>
    <cellStyle name="Warning Text 5" xfId="416"/>
    <cellStyle name="Warning Text 5 2" xfId="6498"/>
    <cellStyle name="Warning Text 5 2 2" xfId="8865"/>
    <cellStyle name="Warning Text 5 2 2 2" xfId="13408"/>
    <cellStyle name="Warning Text 5 2 2 2 2" xfId="22794"/>
    <cellStyle name="Warning Text 5 2 2 2 2 2" xfId="41078"/>
    <cellStyle name="Warning Text 5 2 2 2 3" xfId="31967"/>
    <cellStyle name="Warning Text 5 2 2 3" xfId="18254"/>
    <cellStyle name="Warning Text 5 2 2 3 2" xfId="36538"/>
    <cellStyle name="Warning Text 5 2 2 4" xfId="27427"/>
    <cellStyle name="Warning Text 5 2 3" xfId="11137"/>
    <cellStyle name="Warning Text 5 2 3 2" xfId="20523"/>
    <cellStyle name="Warning Text 5 2 3 2 2" xfId="38807"/>
    <cellStyle name="Warning Text 5 2 3 3" xfId="29696"/>
    <cellStyle name="Warning Text 5 2 4" xfId="13727"/>
    <cellStyle name="Warning Text 5 2 5" xfId="15984"/>
    <cellStyle name="Warning Text 5 2 5 2" xfId="34268"/>
    <cellStyle name="Warning Text 5 2 6" xfId="25158"/>
    <cellStyle name="Warning Text 6" xfId="4146"/>
    <cellStyle name="Warning Text 6 2" xfId="6499"/>
    <cellStyle name="Warning Text 6 2 2" xfId="8866"/>
    <cellStyle name="Warning Text 6 2 2 2" xfId="13409"/>
    <cellStyle name="Warning Text 6 2 2 2 2" xfId="22795"/>
    <cellStyle name="Warning Text 6 2 2 2 2 2" xfId="41079"/>
    <cellStyle name="Warning Text 6 2 2 2 3" xfId="31968"/>
    <cellStyle name="Warning Text 6 2 2 3" xfId="18255"/>
    <cellStyle name="Warning Text 6 2 2 3 2" xfId="36539"/>
    <cellStyle name="Warning Text 6 2 2 4" xfId="27428"/>
    <cellStyle name="Warning Text 6 2 3" xfId="11138"/>
    <cellStyle name="Warning Text 6 2 3 2" xfId="20524"/>
    <cellStyle name="Warning Text 6 2 3 2 2" xfId="38808"/>
    <cellStyle name="Warning Text 6 2 3 3" xfId="29697"/>
    <cellStyle name="Warning Text 6 2 4" xfId="13728"/>
    <cellStyle name="Warning Text 6 2 5" xfId="15985"/>
    <cellStyle name="Warning Text 6 2 5 2" xfId="34269"/>
    <cellStyle name="Warning Text 6 2 6" xfId="25159"/>
    <cellStyle name="Warning Text 7" xfId="4147"/>
    <cellStyle name="Warning Text 7 2" xfId="6500"/>
    <cellStyle name="Warning Text 7 2 2" xfId="8867"/>
    <cellStyle name="Warning Text 7 2 2 2" xfId="13410"/>
    <cellStyle name="Warning Text 7 2 2 2 2" xfId="22796"/>
    <cellStyle name="Warning Text 7 2 2 2 2 2" xfId="41080"/>
    <cellStyle name="Warning Text 7 2 2 2 3" xfId="31969"/>
    <cellStyle name="Warning Text 7 2 2 3" xfId="18256"/>
    <cellStyle name="Warning Text 7 2 2 3 2" xfId="36540"/>
    <cellStyle name="Warning Text 7 2 2 4" xfId="27429"/>
    <cellStyle name="Warning Text 7 2 3" xfId="11139"/>
    <cellStyle name="Warning Text 7 2 3 2" xfId="20525"/>
    <cellStyle name="Warning Text 7 2 3 2 2" xfId="38809"/>
    <cellStyle name="Warning Text 7 2 3 3" xfId="29698"/>
    <cellStyle name="Warning Text 7 2 4" xfId="13729"/>
    <cellStyle name="Warning Text 7 2 5" xfId="15986"/>
    <cellStyle name="Warning Text 7 2 5 2" xfId="34270"/>
    <cellStyle name="Warning Text 7 2 6" xfId="25160"/>
    <cellStyle name="Warning Text 8" xfId="4148"/>
    <cellStyle name="Warning Text 8 2" xfId="6501"/>
    <cellStyle name="Warning Text 8 2 2" xfId="8868"/>
    <cellStyle name="Warning Text 8 2 2 2" xfId="13411"/>
    <cellStyle name="Warning Text 8 2 2 2 2" xfId="22797"/>
    <cellStyle name="Warning Text 8 2 2 2 2 2" xfId="41081"/>
    <cellStyle name="Warning Text 8 2 2 2 3" xfId="31970"/>
    <cellStyle name="Warning Text 8 2 2 3" xfId="18257"/>
    <cellStyle name="Warning Text 8 2 2 3 2" xfId="36541"/>
    <cellStyle name="Warning Text 8 2 2 4" xfId="27430"/>
    <cellStyle name="Warning Text 8 2 3" xfId="11140"/>
    <cellStyle name="Warning Text 8 2 3 2" xfId="20526"/>
    <cellStyle name="Warning Text 8 2 3 2 2" xfId="38810"/>
    <cellStyle name="Warning Text 8 2 3 3" xfId="29699"/>
    <cellStyle name="Warning Text 8 2 4" xfId="13730"/>
    <cellStyle name="Warning Text 8 2 5" xfId="15987"/>
    <cellStyle name="Warning Text 8 2 5 2" xfId="34271"/>
    <cellStyle name="Warning Text 8 2 6" xfId="25161"/>
    <cellStyle name="Warning Text 9" xfId="4149"/>
    <cellStyle name="Warning Text 9 2" xfId="6502"/>
    <cellStyle name="Warning Text 9 2 2" xfId="8869"/>
    <cellStyle name="Warning Text 9 2 2 2" xfId="13412"/>
    <cellStyle name="Warning Text 9 2 2 2 2" xfId="22798"/>
    <cellStyle name="Warning Text 9 2 2 2 2 2" xfId="41082"/>
    <cellStyle name="Warning Text 9 2 2 2 3" xfId="31971"/>
    <cellStyle name="Warning Text 9 2 2 3" xfId="18258"/>
    <cellStyle name="Warning Text 9 2 2 3 2" xfId="36542"/>
    <cellStyle name="Warning Text 9 2 2 4" xfId="27431"/>
    <cellStyle name="Warning Text 9 2 3" xfId="11141"/>
    <cellStyle name="Warning Text 9 2 3 2" xfId="20527"/>
    <cellStyle name="Warning Text 9 2 3 2 2" xfId="38811"/>
    <cellStyle name="Warning Text 9 2 3 3" xfId="29700"/>
    <cellStyle name="Warning Text 9 2 4" xfId="15988"/>
    <cellStyle name="Warning Text 9 2 4 2" xfId="34272"/>
    <cellStyle name="Warning Text 9 2 5" xfId="25162"/>
  </cellStyles>
  <dxfs count="0"/>
  <tableStyles count="0" defaultTableStyle="TableStyleMedium9" defaultPivotStyle="PivotStyleLight16"/>
  <colors>
    <mruColors>
      <color rgb="FFFF00FF"/>
      <color rgb="FF008000"/>
      <color rgb="FF00FF00"/>
      <color rgb="FFCCFFFF"/>
      <color rgb="FFFF33CC"/>
      <color rgb="FF6600FF"/>
      <color rgb="FF96A1F4"/>
      <color rgb="FFEF9BA9"/>
      <color rgb="FF99CC00"/>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100"/>
            </a:pPr>
            <a:r>
              <a:rPr lang="en-GB" sz="1100"/>
              <a:t>2008 - 2013 Number of finished Inpatient Episodes</a:t>
            </a:r>
            <a:r>
              <a:rPr lang="en-GB" sz="1100" baseline="0"/>
              <a:t>  of Care and incidents</a:t>
            </a:r>
            <a:r>
              <a:rPr lang="en-GB" sz="1100"/>
              <a:t> of Cdiff</a:t>
            </a:r>
            <a:r>
              <a:rPr lang="en-GB" sz="1100" baseline="0"/>
              <a:t> in </a:t>
            </a:r>
          </a:p>
          <a:p>
            <a:pPr>
              <a:defRPr sz="1100"/>
            </a:pPr>
            <a:r>
              <a:rPr lang="en-GB" sz="1100" baseline="0"/>
              <a:t>Community Hospitals </a:t>
            </a:r>
          </a:p>
          <a:p>
            <a:pPr>
              <a:defRPr sz="1100"/>
            </a:pPr>
            <a:r>
              <a:rPr lang="en-GB" sz="1100" baseline="0"/>
              <a:t>Rolling average</a:t>
            </a:r>
            <a:endParaRPr lang="en-GB" sz="1100"/>
          </a:p>
        </c:rich>
      </c:tx>
    </c:title>
    <c:plotArea>
      <c:layout>
        <c:manualLayout>
          <c:layoutTarget val="inner"/>
          <c:xMode val="edge"/>
          <c:yMode val="edge"/>
          <c:x val="8.183667123888394E-2"/>
          <c:y val="0.20607648002333046"/>
          <c:w val="0.74861746172405452"/>
          <c:h val="0.59973789734616512"/>
        </c:manualLayout>
      </c:layout>
      <c:lineChart>
        <c:grouping val="standard"/>
        <c:ser>
          <c:idx val="1"/>
          <c:order val="1"/>
          <c:tx>
            <c:strRef>
              <c:f>[1]Sheet1!$A$14</c:f>
              <c:strCache>
                <c:ptCount val="1"/>
                <c:pt idx="0">
                  <c:v>Episodes Rolling average</c:v>
                </c:pt>
              </c:strCache>
            </c:strRef>
          </c:tx>
          <c:marker>
            <c:symbol val="none"/>
          </c:marker>
          <c:cat>
            <c:numRef>
              <c:f>[1]Sheet1!$B$10:$BP$10</c:f>
              <c:numCache>
                <c:formatCode>General</c:formatCode>
                <c:ptCount val="67"/>
                <c:pt idx="0">
                  <c:v>39539</c:v>
                </c:pt>
                <c:pt idx="1">
                  <c:v>39569</c:v>
                </c:pt>
                <c:pt idx="2">
                  <c:v>39600</c:v>
                </c:pt>
                <c:pt idx="3">
                  <c:v>39630</c:v>
                </c:pt>
                <c:pt idx="4">
                  <c:v>39661</c:v>
                </c:pt>
                <c:pt idx="5">
                  <c:v>39692</c:v>
                </c:pt>
                <c:pt idx="6">
                  <c:v>39722</c:v>
                </c:pt>
                <c:pt idx="7">
                  <c:v>39753</c:v>
                </c:pt>
                <c:pt idx="8">
                  <c:v>39783</c:v>
                </c:pt>
                <c:pt idx="9">
                  <c:v>39814</c:v>
                </c:pt>
                <c:pt idx="10">
                  <c:v>39845</c:v>
                </c:pt>
                <c:pt idx="11">
                  <c:v>39873</c:v>
                </c:pt>
                <c:pt idx="12">
                  <c:v>39904</c:v>
                </c:pt>
                <c:pt idx="13">
                  <c:v>39934</c:v>
                </c:pt>
                <c:pt idx="14">
                  <c:v>39965</c:v>
                </c:pt>
                <c:pt idx="15">
                  <c:v>39995</c:v>
                </c:pt>
                <c:pt idx="16">
                  <c:v>40026</c:v>
                </c:pt>
                <c:pt idx="17">
                  <c:v>40057</c:v>
                </c:pt>
                <c:pt idx="18">
                  <c:v>40087</c:v>
                </c:pt>
                <c:pt idx="19">
                  <c:v>40118</c:v>
                </c:pt>
                <c:pt idx="20">
                  <c:v>40148</c:v>
                </c:pt>
                <c:pt idx="21">
                  <c:v>40179</c:v>
                </c:pt>
                <c:pt idx="22">
                  <c:v>40210</c:v>
                </c:pt>
                <c:pt idx="23">
                  <c:v>40238</c:v>
                </c:pt>
                <c:pt idx="24">
                  <c:v>40269</c:v>
                </c:pt>
                <c:pt idx="25">
                  <c:v>40299</c:v>
                </c:pt>
                <c:pt idx="26">
                  <c:v>40330</c:v>
                </c:pt>
                <c:pt idx="27">
                  <c:v>40360</c:v>
                </c:pt>
                <c:pt idx="28">
                  <c:v>40391</c:v>
                </c:pt>
                <c:pt idx="29">
                  <c:v>40422</c:v>
                </c:pt>
                <c:pt idx="30">
                  <c:v>40452</c:v>
                </c:pt>
                <c:pt idx="31">
                  <c:v>40483</c:v>
                </c:pt>
                <c:pt idx="32">
                  <c:v>40513</c:v>
                </c:pt>
                <c:pt idx="33">
                  <c:v>40544</c:v>
                </c:pt>
                <c:pt idx="34">
                  <c:v>40575</c:v>
                </c:pt>
                <c:pt idx="35">
                  <c:v>40603</c:v>
                </c:pt>
                <c:pt idx="36">
                  <c:v>40634</c:v>
                </c:pt>
                <c:pt idx="37">
                  <c:v>40664</c:v>
                </c:pt>
                <c:pt idx="38">
                  <c:v>40695</c:v>
                </c:pt>
                <c:pt idx="39">
                  <c:v>40725</c:v>
                </c:pt>
                <c:pt idx="40">
                  <c:v>40756</c:v>
                </c:pt>
                <c:pt idx="41">
                  <c:v>40787</c:v>
                </c:pt>
                <c:pt idx="42">
                  <c:v>40817</c:v>
                </c:pt>
                <c:pt idx="43">
                  <c:v>40848</c:v>
                </c:pt>
                <c:pt idx="44">
                  <c:v>40878</c:v>
                </c:pt>
                <c:pt idx="45">
                  <c:v>40909</c:v>
                </c:pt>
                <c:pt idx="46">
                  <c:v>40940</c:v>
                </c:pt>
                <c:pt idx="47">
                  <c:v>40969</c:v>
                </c:pt>
                <c:pt idx="48">
                  <c:v>41000</c:v>
                </c:pt>
                <c:pt idx="49">
                  <c:v>41030</c:v>
                </c:pt>
                <c:pt idx="50">
                  <c:v>41061</c:v>
                </c:pt>
                <c:pt idx="51">
                  <c:v>41091</c:v>
                </c:pt>
                <c:pt idx="52">
                  <c:v>41122</c:v>
                </c:pt>
                <c:pt idx="53">
                  <c:v>41153</c:v>
                </c:pt>
                <c:pt idx="54">
                  <c:v>41183</c:v>
                </c:pt>
                <c:pt idx="55">
                  <c:v>41214</c:v>
                </c:pt>
                <c:pt idx="56">
                  <c:v>41244</c:v>
                </c:pt>
                <c:pt idx="57">
                  <c:v>41275</c:v>
                </c:pt>
                <c:pt idx="58">
                  <c:v>41306</c:v>
                </c:pt>
                <c:pt idx="59">
                  <c:v>41334</c:v>
                </c:pt>
                <c:pt idx="60">
                  <c:v>41365</c:v>
                </c:pt>
                <c:pt idx="61">
                  <c:v>41395</c:v>
                </c:pt>
                <c:pt idx="62">
                  <c:v>41426</c:v>
                </c:pt>
                <c:pt idx="63">
                  <c:v>41456</c:v>
                </c:pt>
                <c:pt idx="64">
                  <c:v>41487</c:v>
                </c:pt>
                <c:pt idx="65">
                  <c:v>41518</c:v>
                </c:pt>
                <c:pt idx="66">
                  <c:v>41548</c:v>
                </c:pt>
              </c:numCache>
            </c:numRef>
          </c:cat>
          <c:val>
            <c:numRef>
              <c:f>[1]Sheet1!$B$14:$BP$14</c:f>
              <c:numCache>
                <c:formatCode>General</c:formatCode>
                <c:ptCount val="67"/>
                <c:pt idx="0">
                  <c:v>136</c:v>
                </c:pt>
                <c:pt idx="1">
                  <c:v>140.5</c:v>
                </c:pt>
                <c:pt idx="2">
                  <c:v>140.66666666666666</c:v>
                </c:pt>
                <c:pt idx="3">
                  <c:v>139.5</c:v>
                </c:pt>
                <c:pt idx="4">
                  <c:v>136.80000000000001</c:v>
                </c:pt>
                <c:pt idx="5">
                  <c:v>133.33333333333334</c:v>
                </c:pt>
                <c:pt idx="6">
                  <c:v>134.14285714285714</c:v>
                </c:pt>
                <c:pt idx="7">
                  <c:v>133.875</c:v>
                </c:pt>
                <c:pt idx="8">
                  <c:v>133.44444444444446</c:v>
                </c:pt>
                <c:pt idx="9">
                  <c:v>133.6</c:v>
                </c:pt>
                <c:pt idx="10">
                  <c:v>132.63636363636363</c:v>
                </c:pt>
                <c:pt idx="11">
                  <c:v>132.91666666666666</c:v>
                </c:pt>
                <c:pt idx="12">
                  <c:v>135.08333333333334</c:v>
                </c:pt>
                <c:pt idx="13">
                  <c:v>133.08333333333334</c:v>
                </c:pt>
                <c:pt idx="14">
                  <c:v>134.08333333333334</c:v>
                </c:pt>
                <c:pt idx="15">
                  <c:v>135.75</c:v>
                </c:pt>
                <c:pt idx="16">
                  <c:v>136.08333333333334</c:v>
                </c:pt>
                <c:pt idx="17">
                  <c:v>138.41666666666666</c:v>
                </c:pt>
                <c:pt idx="18">
                  <c:v>138.75</c:v>
                </c:pt>
                <c:pt idx="19">
                  <c:v>140.33333333333334</c:v>
                </c:pt>
                <c:pt idx="20">
                  <c:v>142.25</c:v>
                </c:pt>
                <c:pt idx="21">
                  <c:v>142</c:v>
                </c:pt>
                <c:pt idx="22">
                  <c:v>143.75</c:v>
                </c:pt>
                <c:pt idx="23">
                  <c:v>146.83333333333334</c:v>
                </c:pt>
                <c:pt idx="24">
                  <c:v>146.41666666666666</c:v>
                </c:pt>
                <c:pt idx="25">
                  <c:v>147.83333333333334</c:v>
                </c:pt>
                <c:pt idx="26">
                  <c:v>148.33333333333334</c:v>
                </c:pt>
                <c:pt idx="27">
                  <c:v>148.58333333333334</c:v>
                </c:pt>
                <c:pt idx="28">
                  <c:v>150.33333333333334</c:v>
                </c:pt>
                <c:pt idx="29">
                  <c:v>151</c:v>
                </c:pt>
                <c:pt idx="30">
                  <c:v>152.33333333333334</c:v>
                </c:pt>
                <c:pt idx="31">
                  <c:v>154.16666666666666</c:v>
                </c:pt>
                <c:pt idx="32">
                  <c:v>155.66666666666666</c:v>
                </c:pt>
                <c:pt idx="33">
                  <c:v>159.16666666666666</c:v>
                </c:pt>
                <c:pt idx="34">
                  <c:v>161.83333333333334</c:v>
                </c:pt>
                <c:pt idx="35">
                  <c:v>158.66666666666666</c:v>
                </c:pt>
                <c:pt idx="36">
                  <c:v>158.41666666666666</c:v>
                </c:pt>
                <c:pt idx="37">
                  <c:v>160.25</c:v>
                </c:pt>
                <c:pt idx="38">
                  <c:v>160.83333333333334</c:v>
                </c:pt>
                <c:pt idx="39">
                  <c:v>161.66666666666666</c:v>
                </c:pt>
                <c:pt idx="40">
                  <c:v>163.83333333333334</c:v>
                </c:pt>
                <c:pt idx="41">
                  <c:v>165.33333333333334</c:v>
                </c:pt>
                <c:pt idx="42">
                  <c:v>166.16666666666666</c:v>
                </c:pt>
                <c:pt idx="43">
                  <c:v>165.83333333333334</c:v>
                </c:pt>
                <c:pt idx="44">
                  <c:v>166.58333333333334</c:v>
                </c:pt>
                <c:pt idx="45">
                  <c:v>168.16666666666666</c:v>
                </c:pt>
                <c:pt idx="46">
                  <c:v>167.08333333333334</c:v>
                </c:pt>
                <c:pt idx="47">
                  <c:v>171.08333333333334</c:v>
                </c:pt>
                <c:pt idx="48">
                  <c:v>174.16666666666666</c:v>
                </c:pt>
                <c:pt idx="49">
                  <c:v>178.16666666666666</c:v>
                </c:pt>
                <c:pt idx="50">
                  <c:v>182.16666666666666</c:v>
                </c:pt>
                <c:pt idx="51">
                  <c:v>185.83333333333334</c:v>
                </c:pt>
                <c:pt idx="52">
                  <c:v>189.33333333333334</c:v>
                </c:pt>
                <c:pt idx="53">
                  <c:v>189.66666666666666</c:v>
                </c:pt>
                <c:pt idx="54">
                  <c:v>197.91666666666666</c:v>
                </c:pt>
                <c:pt idx="55">
                  <c:v>205.16666666666666</c:v>
                </c:pt>
                <c:pt idx="56">
                  <c:v>209.5</c:v>
                </c:pt>
                <c:pt idx="57">
                  <c:v>211.75</c:v>
                </c:pt>
                <c:pt idx="58">
                  <c:v>216</c:v>
                </c:pt>
                <c:pt idx="59">
                  <c:v>218.5</c:v>
                </c:pt>
                <c:pt idx="60">
                  <c:v>221.08333333333334</c:v>
                </c:pt>
                <c:pt idx="61">
                  <c:v>220</c:v>
                </c:pt>
                <c:pt idx="62">
                  <c:v>219</c:v>
                </c:pt>
                <c:pt idx="63">
                  <c:v>217.83333333333334</c:v>
                </c:pt>
                <c:pt idx="64">
                  <c:v>217.08333333333334</c:v>
                </c:pt>
                <c:pt idx="65">
                  <c:v>218.66666666666666</c:v>
                </c:pt>
                <c:pt idx="66">
                  <c:v>216.08333333333334</c:v>
                </c:pt>
              </c:numCache>
            </c:numRef>
          </c:val>
        </c:ser>
        <c:dLbls/>
        <c:marker val="1"/>
        <c:axId val="73798016"/>
        <c:axId val="73799552"/>
      </c:lineChart>
      <c:lineChart>
        <c:grouping val="stacked"/>
        <c:ser>
          <c:idx val="0"/>
          <c:order val="0"/>
          <c:tx>
            <c:strRef>
              <c:f>[1]Sheet1!$A$15</c:f>
              <c:strCache>
                <c:ptCount val="1"/>
                <c:pt idx="0">
                  <c:v>Incidents of Cdiff</c:v>
                </c:pt>
              </c:strCache>
            </c:strRef>
          </c:tx>
          <c:marker>
            <c:symbol val="none"/>
          </c:marker>
          <c:cat>
            <c:numRef>
              <c:f>[1]Sheet1!$B$10:$BP$10</c:f>
              <c:numCache>
                <c:formatCode>General</c:formatCode>
                <c:ptCount val="67"/>
                <c:pt idx="0">
                  <c:v>39539</c:v>
                </c:pt>
                <c:pt idx="1">
                  <c:v>39569</c:v>
                </c:pt>
                <c:pt idx="2">
                  <c:v>39600</c:v>
                </c:pt>
                <c:pt idx="3">
                  <c:v>39630</c:v>
                </c:pt>
                <c:pt idx="4">
                  <c:v>39661</c:v>
                </c:pt>
                <c:pt idx="5">
                  <c:v>39692</c:v>
                </c:pt>
                <c:pt idx="6">
                  <c:v>39722</c:v>
                </c:pt>
                <c:pt idx="7">
                  <c:v>39753</c:v>
                </c:pt>
                <c:pt idx="8">
                  <c:v>39783</c:v>
                </c:pt>
                <c:pt idx="9">
                  <c:v>39814</c:v>
                </c:pt>
                <c:pt idx="10">
                  <c:v>39845</c:v>
                </c:pt>
                <c:pt idx="11">
                  <c:v>39873</c:v>
                </c:pt>
                <c:pt idx="12">
                  <c:v>39904</c:v>
                </c:pt>
                <c:pt idx="13">
                  <c:v>39934</c:v>
                </c:pt>
                <c:pt idx="14">
                  <c:v>39965</c:v>
                </c:pt>
                <c:pt idx="15">
                  <c:v>39995</c:v>
                </c:pt>
                <c:pt idx="16">
                  <c:v>40026</c:v>
                </c:pt>
                <c:pt idx="17">
                  <c:v>40057</c:v>
                </c:pt>
                <c:pt idx="18">
                  <c:v>40087</c:v>
                </c:pt>
                <c:pt idx="19">
                  <c:v>40118</c:v>
                </c:pt>
                <c:pt idx="20">
                  <c:v>40148</c:v>
                </c:pt>
                <c:pt idx="21">
                  <c:v>40179</c:v>
                </c:pt>
                <c:pt idx="22">
                  <c:v>40210</c:v>
                </c:pt>
                <c:pt idx="23">
                  <c:v>40238</c:v>
                </c:pt>
                <c:pt idx="24">
                  <c:v>40269</c:v>
                </c:pt>
                <c:pt idx="25">
                  <c:v>40299</c:v>
                </c:pt>
                <c:pt idx="26">
                  <c:v>40330</c:v>
                </c:pt>
                <c:pt idx="27">
                  <c:v>40360</c:v>
                </c:pt>
                <c:pt idx="28">
                  <c:v>40391</c:v>
                </c:pt>
                <c:pt idx="29">
                  <c:v>40422</c:v>
                </c:pt>
                <c:pt idx="30">
                  <c:v>40452</c:v>
                </c:pt>
                <c:pt idx="31">
                  <c:v>40483</c:v>
                </c:pt>
                <c:pt idx="32">
                  <c:v>40513</c:v>
                </c:pt>
                <c:pt idx="33">
                  <c:v>40544</c:v>
                </c:pt>
                <c:pt idx="34">
                  <c:v>40575</c:v>
                </c:pt>
                <c:pt idx="35">
                  <c:v>40603</c:v>
                </c:pt>
                <c:pt idx="36">
                  <c:v>40634</c:v>
                </c:pt>
                <c:pt idx="37">
                  <c:v>40664</c:v>
                </c:pt>
                <c:pt idx="38">
                  <c:v>40695</c:v>
                </c:pt>
                <c:pt idx="39">
                  <c:v>40725</c:v>
                </c:pt>
                <c:pt idx="40">
                  <c:v>40756</c:v>
                </c:pt>
                <c:pt idx="41">
                  <c:v>40787</c:v>
                </c:pt>
                <c:pt idx="42">
                  <c:v>40817</c:v>
                </c:pt>
                <c:pt idx="43">
                  <c:v>40848</c:v>
                </c:pt>
                <c:pt idx="44">
                  <c:v>40878</c:v>
                </c:pt>
                <c:pt idx="45">
                  <c:v>40909</c:v>
                </c:pt>
                <c:pt idx="46">
                  <c:v>40940</c:v>
                </c:pt>
                <c:pt idx="47">
                  <c:v>40969</c:v>
                </c:pt>
                <c:pt idx="48">
                  <c:v>41000</c:v>
                </c:pt>
                <c:pt idx="49">
                  <c:v>41030</c:v>
                </c:pt>
                <c:pt idx="50">
                  <c:v>41061</c:v>
                </c:pt>
                <c:pt idx="51">
                  <c:v>41091</c:v>
                </c:pt>
                <c:pt idx="52">
                  <c:v>41122</c:v>
                </c:pt>
                <c:pt idx="53">
                  <c:v>41153</c:v>
                </c:pt>
                <c:pt idx="54">
                  <c:v>41183</c:v>
                </c:pt>
                <c:pt idx="55">
                  <c:v>41214</c:v>
                </c:pt>
                <c:pt idx="56">
                  <c:v>41244</c:v>
                </c:pt>
                <c:pt idx="57">
                  <c:v>41275</c:v>
                </c:pt>
                <c:pt idx="58">
                  <c:v>41306</c:v>
                </c:pt>
                <c:pt idx="59">
                  <c:v>41334</c:v>
                </c:pt>
                <c:pt idx="60">
                  <c:v>41365</c:v>
                </c:pt>
                <c:pt idx="61">
                  <c:v>41395</c:v>
                </c:pt>
                <c:pt idx="62">
                  <c:v>41426</c:v>
                </c:pt>
                <c:pt idx="63">
                  <c:v>41456</c:v>
                </c:pt>
                <c:pt idx="64">
                  <c:v>41487</c:v>
                </c:pt>
                <c:pt idx="65">
                  <c:v>41518</c:v>
                </c:pt>
                <c:pt idx="66">
                  <c:v>41548</c:v>
                </c:pt>
              </c:numCache>
            </c:numRef>
          </c:cat>
          <c:val>
            <c:numRef>
              <c:f>[1]Sheet1!$B$15:$BP$15</c:f>
              <c:numCache>
                <c:formatCode>General</c:formatCode>
                <c:ptCount val="67"/>
                <c:pt idx="0">
                  <c:v>3.6764705882352942E-2</c:v>
                </c:pt>
                <c:pt idx="1">
                  <c:v>3.5587188612099648E-2</c:v>
                </c:pt>
                <c:pt idx="2">
                  <c:v>3.5545023696682464E-2</c:v>
                </c:pt>
                <c:pt idx="3">
                  <c:v>3.5842293906810034E-2</c:v>
                </c:pt>
                <c:pt idx="4">
                  <c:v>3.6549707602339179E-2</c:v>
                </c:pt>
                <c:pt idx="5">
                  <c:v>3.7499999999999999E-2</c:v>
                </c:pt>
                <c:pt idx="6">
                  <c:v>3.6208732694355698E-2</c:v>
                </c:pt>
                <c:pt idx="7">
                  <c:v>3.5480859010270774E-2</c:v>
                </c:pt>
                <c:pt idx="8">
                  <c:v>3.4970857618651124E-2</c:v>
                </c:pt>
                <c:pt idx="9">
                  <c:v>3.4431137724550899E-2</c:v>
                </c:pt>
                <c:pt idx="10">
                  <c:v>3.4270047978067174E-2</c:v>
                </c:pt>
                <c:pt idx="11">
                  <c:v>3.3855799373040757E-2</c:v>
                </c:pt>
                <c:pt idx="12">
                  <c:v>3.1462060456508324E-2</c:v>
                </c:pt>
                <c:pt idx="13">
                  <c:v>2.9430181590482152E-2</c:v>
                </c:pt>
                <c:pt idx="14">
                  <c:v>2.6103169670602857E-2</c:v>
                </c:pt>
                <c:pt idx="15">
                  <c:v>2.5782688766114181E-2</c:v>
                </c:pt>
                <c:pt idx="16">
                  <c:v>2.5719534598897732E-2</c:v>
                </c:pt>
                <c:pt idx="17">
                  <c:v>2.4683925346177003E-2</c:v>
                </c:pt>
                <c:pt idx="18">
                  <c:v>2.2822822822822823E-2</c:v>
                </c:pt>
                <c:pt idx="19">
                  <c:v>2.1971496437054632E-2</c:v>
                </c:pt>
                <c:pt idx="20">
                  <c:v>2.0503807850029289E-2</c:v>
                </c:pt>
                <c:pt idx="21">
                  <c:v>1.8779342723004695E-2</c:v>
                </c:pt>
                <c:pt idx="22">
                  <c:v>1.9130434782608695E-2</c:v>
                </c:pt>
                <c:pt idx="23">
                  <c:v>1.8161180476730987E-2</c:v>
                </c:pt>
                <c:pt idx="24">
                  <c:v>1.8212862834376779E-2</c:v>
                </c:pt>
                <c:pt idx="25">
                  <c:v>1.972942502818489E-2</c:v>
                </c:pt>
                <c:pt idx="26">
                  <c:v>1.9662921348314606E-2</c:v>
                </c:pt>
                <c:pt idx="27">
                  <c:v>1.7386427369601793E-2</c:v>
                </c:pt>
                <c:pt idx="28">
                  <c:v>1.441241685144124E-2</c:v>
                </c:pt>
                <c:pt idx="29">
                  <c:v>1.2693156732891833E-2</c:v>
                </c:pt>
                <c:pt idx="30">
                  <c:v>1.2582056892778993E-2</c:v>
                </c:pt>
                <c:pt idx="31">
                  <c:v>1.1891891891891892E-2</c:v>
                </c:pt>
                <c:pt idx="32">
                  <c:v>1.1241970021413276E-2</c:v>
                </c:pt>
                <c:pt idx="33">
                  <c:v>1.0471204188481676E-2</c:v>
                </c:pt>
                <c:pt idx="34">
                  <c:v>8.7538619979402685E-3</c:v>
                </c:pt>
                <c:pt idx="35">
                  <c:v>8.4033613445378148E-3</c:v>
                </c:pt>
                <c:pt idx="36">
                  <c:v>8.4166228300894264E-3</c:v>
                </c:pt>
                <c:pt idx="37">
                  <c:v>7.2802912116484665E-3</c:v>
                </c:pt>
                <c:pt idx="38">
                  <c:v>8.2901554404145074E-3</c:v>
                </c:pt>
                <c:pt idx="39">
                  <c:v>8.7628865979381462E-3</c:v>
                </c:pt>
                <c:pt idx="40">
                  <c:v>8.6469989827060011E-3</c:v>
                </c:pt>
                <c:pt idx="41">
                  <c:v>9.0725806451612892E-3</c:v>
                </c:pt>
                <c:pt idx="42">
                  <c:v>9.0270812437311942E-3</c:v>
                </c:pt>
                <c:pt idx="43">
                  <c:v>8.0402010050251247E-3</c:v>
                </c:pt>
                <c:pt idx="44">
                  <c:v>8.5042521260630319E-3</c:v>
                </c:pt>
                <c:pt idx="45">
                  <c:v>8.424182358771062E-3</c:v>
                </c:pt>
                <c:pt idx="46">
                  <c:v>7.481296758104738E-3</c:v>
                </c:pt>
                <c:pt idx="47">
                  <c:v>7.306380905991232E-3</c:v>
                </c:pt>
                <c:pt idx="48">
                  <c:v>7.1770334928229667E-3</c:v>
                </c:pt>
                <c:pt idx="49">
                  <c:v>7.0159027128157163E-3</c:v>
                </c:pt>
                <c:pt idx="50">
                  <c:v>5.9469350411710887E-3</c:v>
                </c:pt>
                <c:pt idx="51">
                  <c:v>4.9327354260089683E-3</c:v>
                </c:pt>
                <c:pt idx="52">
                  <c:v>4.8415492957746475E-3</c:v>
                </c:pt>
                <c:pt idx="53">
                  <c:v>4.3936731107205628E-3</c:v>
                </c:pt>
                <c:pt idx="54">
                  <c:v>4.6315789473684215E-3</c:v>
                </c:pt>
                <c:pt idx="55">
                  <c:v>4.87408610885459E-3</c:v>
                </c:pt>
                <c:pt idx="56">
                  <c:v>3.977724741447892E-3</c:v>
                </c:pt>
                <c:pt idx="57">
                  <c:v>4.329004329004329E-3</c:v>
                </c:pt>
                <c:pt idx="58">
                  <c:v>4.6296296296296294E-3</c:v>
                </c:pt>
                <c:pt idx="59">
                  <c:v>3.8138825324180018E-3</c:v>
                </c:pt>
                <c:pt idx="60">
                  <c:v>3.7693177534866189E-3</c:v>
                </c:pt>
                <c:pt idx="61">
                  <c:v>3.0303030303030303E-3</c:v>
                </c:pt>
                <c:pt idx="62">
                  <c:v>3.0441400304414001E-3</c:v>
                </c:pt>
                <c:pt idx="63">
                  <c:v>3.06044376434583E-3</c:v>
                </c:pt>
                <c:pt idx="64">
                  <c:v>3.838771593090211E-3</c:v>
                </c:pt>
                <c:pt idx="65">
                  <c:v>4.1920731707317076E-3</c:v>
                </c:pt>
                <c:pt idx="66">
                  <c:v>4.2421905129193978E-3</c:v>
                </c:pt>
              </c:numCache>
            </c:numRef>
          </c:val>
        </c:ser>
        <c:dLbls/>
        <c:marker val="1"/>
        <c:axId val="73836416"/>
        <c:axId val="73834496"/>
      </c:lineChart>
      <c:catAx>
        <c:axId val="73798016"/>
        <c:scaling>
          <c:orientation val="minMax"/>
        </c:scaling>
        <c:axPos val="b"/>
        <c:numFmt formatCode="General" sourceLinked="1"/>
        <c:tickLblPos val="nextTo"/>
        <c:txPr>
          <a:bodyPr/>
          <a:lstStyle/>
          <a:p>
            <a:pPr>
              <a:defRPr sz="700"/>
            </a:pPr>
            <a:endParaRPr lang="en-US"/>
          </a:p>
        </c:txPr>
        <c:crossAx val="73799552"/>
        <c:crosses val="autoZero"/>
        <c:auto val="1"/>
        <c:lblAlgn val="ctr"/>
        <c:lblOffset val="100"/>
      </c:catAx>
      <c:valAx>
        <c:axId val="73799552"/>
        <c:scaling>
          <c:orientation val="minMax"/>
        </c:scaling>
        <c:axPos val="l"/>
        <c:majorGridlines/>
        <c:title>
          <c:tx>
            <c:rich>
              <a:bodyPr rot="-5400000" vert="horz"/>
              <a:lstStyle/>
              <a:p>
                <a:pPr>
                  <a:defRPr sz="1000"/>
                </a:pPr>
                <a:r>
                  <a:rPr lang="en-GB" sz="1000"/>
                  <a:t>Episodes Rolling</a:t>
                </a:r>
                <a:r>
                  <a:rPr lang="en-GB" sz="1000" baseline="0"/>
                  <a:t> Average</a:t>
                </a:r>
                <a:endParaRPr lang="en-GB" sz="1000"/>
              </a:p>
            </c:rich>
          </c:tx>
        </c:title>
        <c:numFmt formatCode="General" sourceLinked="1"/>
        <c:tickLblPos val="nextTo"/>
        <c:txPr>
          <a:bodyPr/>
          <a:lstStyle/>
          <a:p>
            <a:pPr>
              <a:defRPr sz="800"/>
            </a:pPr>
            <a:endParaRPr lang="en-US"/>
          </a:p>
        </c:txPr>
        <c:crossAx val="73798016"/>
        <c:crosses val="autoZero"/>
        <c:crossBetween val="between"/>
      </c:valAx>
      <c:valAx>
        <c:axId val="73834496"/>
        <c:scaling>
          <c:orientation val="minMax"/>
        </c:scaling>
        <c:axPos val="r"/>
        <c:title>
          <c:tx>
            <c:rich>
              <a:bodyPr rot="5400000" vert="horz"/>
              <a:lstStyle/>
              <a:p>
                <a:pPr>
                  <a:defRPr sz="1000"/>
                </a:pPr>
                <a:r>
                  <a:rPr lang="en-GB" sz="1000"/>
                  <a:t>Incidents of Cdiff</a:t>
                </a:r>
              </a:p>
            </c:rich>
          </c:tx>
        </c:title>
        <c:numFmt formatCode="0.0%" sourceLinked="0"/>
        <c:tickLblPos val="nextTo"/>
        <c:txPr>
          <a:bodyPr/>
          <a:lstStyle/>
          <a:p>
            <a:pPr>
              <a:defRPr sz="800"/>
            </a:pPr>
            <a:endParaRPr lang="en-US"/>
          </a:p>
        </c:txPr>
        <c:crossAx val="73836416"/>
        <c:crosses val="max"/>
        <c:crossBetween val="between"/>
      </c:valAx>
      <c:catAx>
        <c:axId val="73836416"/>
        <c:scaling>
          <c:orientation val="minMax"/>
        </c:scaling>
        <c:delete val="1"/>
        <c:axPos val="b"/>
        <c:numFmt formatCode="General" sourceLinked="1"/>
        <c:tickLblPos val="none"/>
        <c:crossAx val="73834496"/>
        <c:crosses val="autoZero"/>
        <c:auto val="1"/>
        <c:lblAlgn val="ctr"/>
        <c:lblOffset val="100"/>
      </c:catAx>
    </c:plotArea>
    <c:legend>
      <c:legendPos val="r"/>
      <c:layout>
        <c:manualLayout>
          <c:xMode val="edge"/>
          <c:yMode val="edge"/>
          <c:x val="0.880240601274623"/>
          <c:y val="0.33621318168562275"/>
          <c:w val="0.11975939872537703"/>
          <c:h val="0.35031751261291882"/>
        </c:manualLayout>
      </c:layout>
      <c:txPr>
        <a:bodyPr/>
        <a:lstStyle/>
        <a:p>
          <a:pPr>
            <a:defRPr sz="800"/>
          </a:pPr>
          <a:endParaRPr lang="en-US"/>
        </a:p>
      </c:txPr>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79375</xdr:colOff>
      <xdr:row>0</xdr:row>
      <xdr:rowOff>16782</xdr:rowOff>
    </xdr:from>
    <xdr:to>
      <xdr:col>12</xdr:col>
      <xdr:colOff>592727</xdr:colOff>
      <xdr:row>3</xdr:row>
      <xdr:rowOff>95249</xdr:rowOff>
    </xdr:to>
    <xdr:pic>
      <xdr:nvPicPr>
        <xdr:cNvPr id="1324"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8286750" y="16782"/>
          <a:ext cx="3529602" cy="55471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2524126</xdr:colOff>
      <xdr:row>0</xdr:row>
      <xdr:rowOff>22860</xdr:rowOff>
    </xdr:from>
    <xdr:to>
      <xdr:col>20</xdr:col>
      <xdr:colOff>5537836</xdr:colOff>
      <xdr:row>3</xdr:row>
      <xdr:rowOff>123224</xdr:rowOff>
    </xdr:to>
    <xdr:pic>
      <xdr:nvPicPr>
        <xdr:cNvPr id="213006"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5748001" y="22860"/>
          <a:ext cx="3013710" cy="94173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66675</xdr:rowOff>
    </xdr:from>
    <xdr:to>
      <xdr:col>12</xdr:col>
      <xdr:colOff>190500</xdr:colOff>
      <xdr:row>28</xdr:row>
      <xdr:rowOff>114301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ustinian.habner\Local%20Settings\Temporary%20Internet%20Files\Content.Outlook\LYAJW1I0\Community%20Hospital%20cases%20of%20Cdiff%20%2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0">
          <cell r="B10">
            <v>39539</v>
          </cell>
          <cell r="C10">
            <v>39569</v>
          </cell>
          <cell r="D10">
            <v>39600</v>
          </cell>
          <cell r="E10">
            <v>39630</v>
          </cell>
          <cell r="F10">
            <v>39661</v>
          </cell>
          <cell r="G10">
            <v>39692</v>
          </cell>
          <cell r="H10">
            <v>39722</v>
          </cell>
          <cell r="I10">
            <v>39753</v>
          </cell>
          <cell r="J10">
            <v>39783</v>
          </cell>
          <cell r="K10">
            <v>39814</v>
          </cell>
          <cell r="L10">
            <v>39845</v>
          </cell>
          <cell r="M10">
            <v>39873</v>
          </cell>
          <cell r="N10">
            <v>39904</v>
          </cell>
          <cell r="O10">
            <v>39934</v>
          </cell>
          <cell r="P10">
            <v>39965</v>
          </cell>
          <cell r="Q10">
            <v>39995</v>
          </cell>
          <cell r="R10">
            <v>40026</v>
          </cell>
          <cell r="S10">
            <v>40057</v>
          </cell>
          <cell r="T10">
            <v>40087</v>
          </cell>
          <cell r="U10">
            <v>40118</v>
          </cell>
          <cell r="V10">
            <v>40148</v>
          </cell>
          <cell r="W10">
            <v>40179</v>
          </cell>
          <cell r="X10">
            <v>40210</v>
          </cell>
          <cell r="Y10">
            <v>40238</v>
          </cell>
          <cell r="Z10">
            <v>40269</v>
          </cell>
          <cell r="AA10">
            <v>40299</v>
          </cell>
          <cell r="AB10">
            <v>40330</v>
          </cell>
          <cell r="AC10">
            <v>40360</v>
          </cell>
          <cell r="AD10">
            <v>40391</v>
          </cell>
          <cell r="AE10">
            <v>40422</v>
          </cell>
          <cell r="AF10">
            <v>40452</v>
          </cell>
          <cell r="AG10">
            <v>40483</v>
          </cell>
          <cell r="AH10">
            <v>40513</v>
          </cell>
          <cell r="AI10">
            <v>40544</v>
          </cell>
          <cell r="AJ10">
            <v>40575</v>
          </cell>
          <cell r="AK10">
            <v>40603</v>
          </cell>
          <cell r="AL10">
            <v>40634</v>
          </cell>
          <cell r="AM10">
            <v>40664</v>
          </cell>
          <cell r="AN10">
            <v>40695</v>
          </cell>
          <cell r="AO10">
            <v>40725</v>
          </cell>
          <cell r="AP10">
            <v>40756</v>
          </cell>
          <cell r="AQ10">
            <v>40787</v>
          </cell>
          <cell r="AR10">
            <v>40817</v>
          </cell>
          <cell r="AS10">
            <v>40848</v>
          </cell>
          <cell r="AT10">
            <v>40878</v>
          </cell>
          <cell r="AU10">
            <v>40909</v>
          </cell>
          <cell r="AV10">
            <v>40940</v>
          </cell>
          <cell r="AW10">
            <v>40969</v>
          </cell>
          <cell r="AX10">
            <v>41000</v>
          </cell>
          <cell r="AY10">
            <v>41030</v>
          </cell>
          <cell r="AZ10">
            <v>41061</v>
          </cell>
          <cell r="BA10">
            <v>41091</v>
          </cell>
          <cell r="BB10">
            <v>41122</v>
          </cell>
          <cell r="BC10">
            <v>41153</v>
          </cell>
          <cell r="BD10">
            <v>41183</v>
          </cell>
          <cell r="BE10">
            <v>41214</v>
          </cell>
          <cell r="BF10">
            <v>41244</v>
          </cell>
          <cell r="BG10">
            <v>41275</v>
          </cell>
          <cell r="BH10">
            <v>41306</v>
          </cell>
          <cell r="BI10">
            <v>41334</v>
          </cell>
          <cell r="BJ10">
            <v>41365</v>
          </cell>
          <cell r="BK10">
            <v>41395</v>
          </cell>
          <cell r="BL10">
            <v>41426</v>
          </cell>
          <cell r="BM10">
            <v>41456</v>
          </cell>
          <cell r="BN10">
            <v>41487</v>
          </cell>
          <cell r="BO10">
            <v>41518</v>
          </cell>
          <cell r="BP10">
            <v>41548</v>
          </cell>
        </row>
        <row r="14">
          <cell r="A14" t="str">
            <v>Episodes Rolling average</v>
          </cell>
          <cell r="B14">
            <v>136</v>
          </cell>
          <cell r="C14">
            <v>140.5</v>
          </cell>
          <cell r="D14">
            <v>140.66666666666666</v>
          </cell>
          <cell r="E14">
            <v>139.5</v>
          </cell>
          <cell r="F14">
            <v>136.80000000000001</v>
          </cell>
          <cell r="G14">
            <v>133.33333333333334</v>
          </cell>
          <cell r="H14">
            <v>134.14285714285714</v>
          </cell>
          <cell r="I14">
            <v>133.875</v>
          </cell>
          <cell r="J14">
            <v>133.44444444444446</v>
          </cell>
          <cell r="K14">
            <v>133.6</v>
          </cell>
          <cell r="L14">
            <v>132.63636363636363</v>
          </cell>
          <cell r="M14">
            <v>132.91666666666666</v>
          </cell>
          <cell r="N14">
            <v>135.08333333333334</v>
          </cell>
          <cell r="O14">
            <v>133.08333333333334</v>
          </cell>
          <cell r="P14">
            <v>134.08333333333334</v>
          </cell>
          <cell r="Q14">
            <v>135.75</v>
          </cell>
          <cell r="R14">
            <v>136.08333333333334</v>
          </cell>
          <cell r="S14">
            <v>138.41666666666666</v>
          </cell>
          <cell r="T14">
            <v>138.75</v>
          </cell>
          <cell r="U14">
            <v>140.33333333333334</v>
          </cell>
          <cell r="V14">
            <v>142.25</v>
          </cell>
          <cell r="W14">
            <v>142</v>
          </cell>
          <cell r="X14">
            <v>143.75</v>
          </cell>
          <cell r="Y14">
            <v>146.83333333333334</v>
          </cell>
          <cell r="Z14">
            <v>146.41666666666666</v>
          </cell>
          <cell r="AA14">
            <v>147.83333333333334</v>
          </cell>
          <cell r="AB14">
            <v>148.33333333333334</v>
          </cell>
          <cell r="AC14">
            <v>148.58333333333334</v>
          </cell>
          <cell r="AD14">
            <v>150.33333333333334</v>
          </cell>
          <cell r="AE14">
            <v>151</v>
          </cell>
          <cell r="AF14">
            <v>152.33333333333334</v>
          </cell>
          <cell r="AG14">
            <v>154.16666666666666</v>
          </cell>
          <cell r="AH14">
            <v>155.66666666666666</v>
          </cell>
          <cell r="AI14">
            <v>159.16666666666666</v>
          </cell>
          <cell r="AJ14">
            <v>161.83333333333334</v>
          </cell>
          <cell r="AK14">
            <v>158.66666666666666</v>
          </cell>
          <cell r="AL14">
            <v>158.41666666666666</v>
          </cell>
          <cell r="AM14">
            <v>160.25</v>
          </cell>
          <cell r="AN14">
            <v>160.83333333333334</v>
          </cell>
          <cell r="AO14">
            <v>161.66666666666666</v>
          </cell>
          <cell r="AP14">
            <v>163.83333333333334</v>
          </cell>
          <cell r="AQ14">
            <v>165.33333333333334</v>
          </cell>
          <cell r="AR14">
            <v>166.16666666666666</v>
          </cell>
          <cell r="AS14">
            <v>165.83333333333334</v>
          </cell>
          <cell r="AT14">
            <v>166.58333333333334</v>
          </cell>
          <cell r="AU14">
            <v>168.16666666666666</v>
          </cell>
          <cell r="AV14">
            <v>167.08333333333334</v>
          </cell>
          <cell r="AW14">
            <v>171.08333333333334</v>
          </cell>
          <cell r="AX14">
            <v>174.16666666666666</v>
          </cell>
          <cell r="AY14">
            <v>178.16666666666666</v>
          </cell>
          <cell r="AZ14">
            <v>182.16666666666666</v>
          </cell>
          <cell r="BA14">
            <v>185.83333333333334</v>
          </cell>
          <cell r="BB14">
            <v>189.33333333333334</v>
          </cell>
          <cell r="BC14">
            <v>189.66666666666666</v>
          </cell>
          <cell r="BD14">
            <v>197.91666666666666</v>
          </cell>
          <cell r="BE14">
            <v>205.16666666666666</v>
          </cell>
          <cell r="BF14">
            <v>209.5</v>
          </cell>
          <cell r="BG14">
            <v>211.75</v>
          </cell>
          <cell r="BH14">
            <v>216</v>
          </cell>
          <cell r="BI14">
            <v>218.5</v>
          </cell>
          <cell r="BJ14">
            <v>221.08333333333334</v>
          </cell>
          <cell r="BK14">
            <v>220</v>
          </cell>
          <cell r="BL14">
            <v>219</v>
          </cell>
          <cell r="BM14">
            <v>217.83333333333334</v>
          </cell>
          <cell r="BN14">
            <v>217.08333333333334</v>
          </cell>
          <cell r="BO14">
            <v>218.66666666666666</v>
          </cell>
          <cell r="BP14">
            <v>216.08333333333334</v>
          </cell>
        </row>
        <row r="15">
          <cell r="A15" t="str">
            <v>Incidents of Cdiff</v>
          </cell>
          <cell r="B15">
            <v>3.6764705882352942E-2</v>
          </cell>
          <cell r="C15">
            <v>3.5587188612099648E-2</v>
          </cell>
          <cell r="D15">
            <v>3.5545023696682464E-2</v>
          </cell>
          <cell r="E15">
            <v>3.5842293906810034E-2</v>
          </cell>
          <cell r="F15">
            <v>3.6549707602339179E-2</v>
          </cell>
          <cell r="G15">
            <v>3.7499999999999999E-2</v>
          </cell>
          <cell r="H15">
            <v>3.6208732694355698E-2</v>
          </cell>
          <cell r="I15">
            <v>3.5480859010270774E-2</v>
          </cell>
          <cell r="J15">
            <v>3.4970857618651124E-2</v>
          </cell>
          <cell r="K15">
            <v>3.4431137724550899E-2</v>
          </cell>
          <cell r="L15">
            <v>3.4270047978067174E-2</v>
          </cell>
          <cell r="M15">
            <v>3.3855799373040757E-2</v>
          </cell>
          <cell r="N15">
            <v>3.1462060456508324E-2</v>
          </cell>
          <cell r="O15">
            <v>2.9430181590482152E-2</v>
          </cell>
          <cell r="P15">
            <v>2.6103169670602857E-2</v>
          </cell>
          <cell r="Q15">
            <v>2.5782688766114181E-2</v>
          </cell>
          <cell r="R15">
            <v>2.5719534598897732E-2</v>
          </cell>
          <cell r="S15">
            <v>2.4683925346177003E-2</v>
          </cell>
          <cell r="T15">
            <v>2.2822822822822823E-2</v>
          </cell>
          <cell r="U15">
            <v>2.1971496437054632E-2</v>
          </cell>
          <cell r="V15">
            <v>2.0503807850029289E-2</v>
          </cell>
          <cell r="W15">
            <v>1.8779342723004695E-2</v>
          </cell>
          <cell r="X15">
            <v>1.9130434782608695E-2</v>
          </cell>
          <cell r="Y15">
            <v>1.8161180476730987E-2</v>
          </cell>
          <cell r="Z15">
            <v>1.8212862834376779E-2</v>
          </cell>
          <cell r="AA15">
            <v>1.972942502818489E-2</v>
          </cell>
          <cell r="AB15">
            <v>1.9662921348314606E-2</v>
          </cell>
          <cell r="AC15">
            <v>1.7386427369601793E-2</v>
          </cell>
          <cell r="AD15">
            <v>1.441241685144124E-2</v>
          </cell>
          <cell r="AE15">
            <v>1.2693156732891833E-2</v>
          </cell>
          <cell r="AF15">
            <v>1.2582056892778993E-2</v>
          </cell>
          <cell r="AG15">
            <v>1.1891891891891892E-2</v>
          </cell>
          <cell r="AH15">
            <v>1.1241970021413276E-2</v>
          </cell>
          <cell r="AI15">
            <v>1.0471204188481676E-2</v>
          </cell>
          <cell r="AJ15">
            <v>8.7538619979402685E-3</v>
          </cell>
          <cell r="AK15">
            <v>8.4033613445378148E-3</v>
          </cell>
          <cell r="AL15">
            <v>8.4166228300894264E-3</v>
          </cell>
          <cell r="AM15">
            <v>7.2802912116484665E-3</v>
          </cell>
          <cell r="AN15">
            <v>8.2901554404145074E-3</v>
          </cell>
          <cell r="AO15">
            <v>8.7628865979381462E-3</v>
          </cell>
          <cell r="AP15">
            <v>8.6469989827060011E-3</v>
          </cell>
          <cell r="AQ15">
            <v>9.0725806451612892E-3</v>
          </cell>
          <cell r="AR15">
            <v>9.0270812437311942E-3</v>
          </cell>
          <cell r="AS15">
            <v>8.0402010050251247E-3</v>
          </cell>
          <cell r="AT15">
            <v>8.5042521260630319E-3</v>
          </cell>
          <cell r="AU15">
            <v>8.424182358771062E-3</v>
          </cell>
          <cell r="AV15">
            <v>7.481296758104738E-3</v>
          </cell>
          <cell r="AW15">
            <v>7.306380905991232E-3</v>
          </cell>
          <cell r="AX15">
            <v>7.1770334928229667E-3</v>
          </cell>
          <cell r="AY15">
            <v>7.0159027128157163E-3</v>
          </cell>
          <cell r="AZ15">
            <v>5.9469350411710887E-3</v>
          </cell>
          <cell r="BA15">
            <v>4.9327354260089683E-3</v>
          </cell>
          <cell r="BB15">
            <v>4.8415492957746475E-3</v>
          </cell>
          <cell r="BC15">
            <v>4.3936731107205628E-3</v>
          </cell>
          <cell r="BD15">
            <v>4.6315789473684215E-3</v>
          </cell>
          <cell r="BE15">
            <v>4.87408610885459E-3</v>
          </cell>
          <cell r="BF15">
            <v>3.977724741447892E-3</v>
          </cell>
          <cell r="BG15">
            <v>4.329004329004329E-3</v>
          </cell>
          <cell r="BH15">
            <v>4.6296296296296294E-3</v>
          </cell>
          <cell r="BI15">
            <v>3.8138825324180018E-3</v>
          </cell>
          <cell r="BJ15">
            <v>3.7693177534866189E-3</v>
          </cell>
          <cell r="BK15">
            <v>3.0303030303030303E-3</v>
          </cell>
          <cell r="BL15">
            <v>3.0441400304414001E-3</v>
          </cell>
          <cell r="BM15">
            <v>3.06044376434583E-3</v>
          </cell>
          <cell r="BN15">
            <v>3.838771593090211E-3</v>
          </cell>
          <cell r="BO15">
            <v>4.1920731707317076E-3</v>
          </cell>
          <cell r="BP15">
            <v>4.2421905129193978E-3</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GO119"/>
  <sheetViews>
    <sheetView showGridLines="0" tabSelected="1" topLeftCell="A62" zoomScale="70" zoomScaleNormal="70" zoomScaleSheetLayoutView="70" workbookViewId="0">
      <selection activeCell="T68" sqref="T68"/>
    </sheetView>
  </sheetViews>
  <sheetFormatPr defaultColWidth="9.140625" defaultRowHeight="12.75"/>
  <cols>
    <col min="1" max="1" width="12.28515625" style="16" customWidth="1"/>
    <col min="2" max="2" width="9.42578125" style="16" customWidth="1"/>
    <col min="3" max="3" width="8" style="16" customWidth="1"/>
    <col min="4" max="5" width="8" style="82" customWidth="1"/>
    <col min="6" max="6" width="9.140625" style="16"/>
    <col min="7" max="10" width="9.140625" style="82"/>
    <col min="11" max="12" width="9.140625" style="16"/>
    <col min="13" max="13" width="11.5703125" style="16" customWidth="1"/>
    <col min="14" max="14" width="12.140625" style="10" customWidth="1"/>
    <col min="15" max="197" width="9.140625" style="10"/>
    <col min="198" max="16384" width="9.140625" style="16"/>
  </cols>
  <sheetData>
    <row r="1" spans="1:197">
      <c r="A1" s="245"/>
      <c r="B1" s="245"/>
      <c r="C1" s="245"/>
      <c r="D1" s="245"/>
      <c r="E1" s="245"/>
      <c r="F1" s="245"/>
      <c r="G1" s="245"/>
      <c r="H1" s="245"/>
      <c r="I1" s="245"/>
      <c r="J1" s="245"/>
      <c r="K1" s="245"/>
      <c r="L1" s="245"/>
      <c r="M1" s="245"/>
    </row>
    <row r="2" spans="1:197">
      <c r="A2" s="245"/>
      <c r="B2" s="245"/>
      <c r="C2" s="245"/>
      <c r="D2" s="245"/>
      <c r="E2" s="245"/>
      <c r="F2" s="245"/>
      <c r="G2" s="245"/>
      <c r="H2" s="245"/>
      <c r="I2" s="245"/>
      <c r="J2" s="245"/>
      <c r="K2" s="245"/>
      <c r="L2" s="245"/>
      <c r="M2" s="245"/>
    </row>
    <row r="3" spans="1:197">
      <c r="A3" s="245"/>
      <c r="B3" s="245"/>
      <c r="C3" s="245"/>
      <c r="D3" s="245"/>
      <c r="E3" s="245"/>
      <c r="F3" s="245"/>
      <c r="G3" s="245"/>
      <c r="H3" s="245"/>
      <c r="I3" s="245"/>
      <c r="J3" s="245"/>
      <c r="K3" s="245"/>
      <c r="L3" s="245"/>
      <c r="M3" s="245"/>
    </row>
    <row r="4" spans="1:197">
      <c r="A4" s="181"/>
      <c r="B4" s="181"/>
      <c r="C4" s="181"/>
      <c r="D4" s="181"/>
      <c r="E4" s="181"/>
      <c r="F4" s="181"/>
      <c r="G4" s="181"/>
      <c r="H4" s="181"/>
      <c r="I4" s="181"/>
      <c r="J4" s="181"/>
      <c r="K4" s="181"/>
      <c r="L4" s="181"/>
      <c r="M4" s="181"/>
    </row>
    <row r="5" spans="1:197" ht="21" customHeight="1">
      <c r="A5" s="246" t="s">
        <v>21</v>
      </c>
      <c r="B5" s="246"/>
      <c r="C5" s="246"/>
      <c r="D5" s="246"/>
      <c r="E5" s="246"/>
      <c r="F5" s="246"/>
      <c r="G5" s="246"/>
      <c r="H5" s="246"/>
      <c r="I5" s="246"/>
      <c r="J5" s="246"/>
      <c r="K5" s="246"/>
      <c r="L5" s="246"/>
      <c r="M5" s="246"/>
    </row>
    <row r="6" spans="1:197" s="82" customFormat="1" ht="21" customHeight="1">
      <c r="A6" s="183"/>
      <c r="B6" s="183"/>
      <c r="C6" s="183"/>
      <c r="D6" s="183"/>
      <c r="E6" s="183"/>
      <c r="F6" s="183"/>
      <c r="G6" s="183"/>
      <c r="H6" s="183"/>
      <c r="I6" s="183"/>
      <c r="J6" s="183"/>
      <c r="K6" s="183"/>
      <c r="L6" s="183"/>
      <c r="M6" s="183"/>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row>
    <row r="7" spans="1:197" ht="21" customHeight="1">
      <c r="A7" s="246" t="s">
        <v>22</v>
      </c>
      <c r="B7" s="246"/>
      <c r="C7" s="246"/>
      <c r="D7" s="246"/>
      <c r="E7" s="246"/>
      <c r="F7" s="246"/>
      <c r="G7" s="246"/>
      <c r="H7" s="246"/>
      <c r="I7" s="246"/>
      <c r="J7" s="246"/>
      <c r="K7" s="246"/>
      <c r="L7" s="246"/>
      <c r="M7" s="246"/>
    </row>
    <row r="8" spans="1:197" ht="25.5" customHeight="1">
      <c r="A8" s="248" t="s">
        <v>401</v>
      </c>
      <c r="B8" s="248"/>
      <c r="C8" s="248"/>
      <c r="D8" s="248"/>
      <c r="E8" s="248"/>
      <c r="F8" s="248"/>
      <c r="G8" s="248"/>
      <c r="H8" s="248"/>
      <c r="I8" s="248"/>
      <c r="J8" s="248"/>
      <c r="K8" s="248"/>
      <c r="L8" s="248"/>
      <c r="M8" s="248"/>
    </row>
    <row r="9" spans="1:197" ht="16.5" customHeight="1">
      <c r="A9" s="249" t="s">
        <v>138</v>
      </c>
      <c r="B9" s="250"/>
      <c r="C9" s="250"/>
      <c r="D9" s="250"/>
      <c r="E9" s="250"/>
      <c r="F9" s="250"/>
      <c r="G9" s="250"/>
      <c r="H9" s="250"/>
      <c r="I9" s="250"/>
      <c r="J9" s="250"/>
      <c r="K9" s="250"/>
      <c r="L9" s="250"/>
      <c r="M9" s="250"/>
    </row>
    <row r="10" spans="1:197" ht="16.5" customHeight="1">
      <c r="A10" s="249" t="s">
        <v>139</v>
      </c>
      <c r="B10" s="250"/>
      <c r="C10" s="250"/>
      <c r="D10" s="250"/>
      <c r="E10" s="250"/>
      <c r="F10" s="250"/>
      <c r="G10" s="250"/>
      <c r="H10" s="250"/>
      <c r="I10" s="250"/>
      <c r="J10" s="250"/>
      <c r="K10" s="250"/>
      <c r="L10" s="250"/>
      <c r="M10" s="250"/>
    </row>
    <row r="11" spans="1:197" ht="13.15" customHeight="1">
      <c r="A11" s="251" t="s">
        <v>98</v>
      </c>
      <c r="B11" s="251"/>
      <c r="C11" s="251"/>
      <c r="D11" s="251"/>
      <c r="E11" s="251"/>
      <c r="F11" s="251"/>
      <c r="G11" s="251"/>
      <c r="H11" s="251"/>
      <c r="I11" s="251"/>
      <c r="J11" s="251"/>
      <c r="K11" s="251"/>
      <c r="L11" s="251"/>
      <c r="M11" s="251"/>
    </row>
    <row r="12" spans="1:197" ht="14.25" customHeight="1">
      <c r="A12" s="251"/>
      <c r="B12" s="251"/>
      <c r="C12" s="251"/>
      <c r="D12" s="251"/>
      <c r="E12" s="251"/>
      <c r="F12" s="251"/>
      <c r="G12" s="251"/>
      <c r="H12" s="251"/>
      <c r="I12" s="251"/>
      <c r="J12" s="251"/>
      <c r="K12" s="251"/>
      <c r="L12" s="251"/>
      <c r="M12" s="251"/>
    </row>
    <row r="13" spans="1:197" ht="21" customHeight="1">
      <c r="A13" s="247" t="s">
        <v>23</v>
      </c>
      <c r="B13" s="247"/>
      <c r="C13" s="247"/>
      <c r="D13" s="247"/>
      <c r="E13" s="247"/>
      <c r="F13" s="247"/>
      <c r="G13" s="247"/>
      <c r="H13" s="247"/>
      <c r="I13" s="247"/>
      <c r="J13" s="247"/>
      <c r="K13" s="247"/>
      <c r="L13" s="247"/>
      <c r="M13" s="247"/>
      <c r="T13" s="155"/>
    </row>
    <row r="14" spans="1:197" s="60" customFormat="1" ht="21" customHeight="1">
      <c r="A14" s="252" t="s">
        <v>103</v>
      </c>
      <c r="B14" s="252"/>
      <c r="C14" s="252"/>
      <c r="D14" s="252"/>
      <c r="E14" s="252"/>
      <c r="F14" s="252"/>
      <c r="G14" s="252"/>
      <c r="H14" s="252"/>
      <c r="I14" s="252"/>
      <c r="J14" s="252"/>
      <c r="K14" s="252"/>
      <c r="L14" s="252"/>
      <c r="M14" s="252"/>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row>
    <row r="15" spans="1:197" s="82" customFormat="1">
      <c r="A15" s="214" t="s">
        <v>421</v>
      </c>
      <c r="B15" s="214"/>
      <c r="C15" s="214"/>
      <c r="D15" s="214"/>
      <c r="E15" s="214"/>
      <c r="F15" s="214"/>
      <c r="G15" s="214"/>
      <c r="H15" s="214"/>
      <c r="I15" s="214"/>
      <c r="J15" s="214"/>
      <c r="K15" s="214"/>
      <c r="L15" s="214"/>
      <c r="M15" s="214"/>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row>
    <row r="16" spans="1:197" s="82" customFormat="1">
      <c r="A16" s="214"/>
      <c r="B16" s="214"/>
      <c r="C16" s="214"/>
      <c r="D16" s="214"/>
      <c r="E16" s="214"/>
      <c r="F16" s="214"/>
      <c r="G16" s="214"/>
      <c r="H16" s="214"/>
      <c r="I16" s="214"/>
      <c r="J16" s="214"/>
      <c r="K16" s="214"/>
      <c r="L16" s="214"/>
      <c r="M16" s="214"/>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row>
    <row r="17" spans="1:197" s="82" customFormat="1">
      <c r="A17" s="214"/>
      <c r="B17" s="214"/>
      <c r="C17" s="214"/>
      <c r="D17" s="214"/>
      <c r="E17" s="214"/>
      <c r="F17" s="214"/>
      <c r="G17" s="214"/>
      <c r="H17" s="214"/>
      <c r="I17" s="214"/>
      <c r="J17" s="214"/>
      <c r="K17" s="214"/>
      <c r="L17" s="214"/>
      <c r="M17" s="214"/>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row>
    <row r="18" spans="1:197" s="82" customFormat="1">
      <c r="A18" s="228" t="s">
        <v>438</v>
      </c>
      <c r="B18" s="228"/>
      <c r="C18" s="228"/>
      <c r="D18" s="228"/>
      <c r="E18" s="228"/>
      <c r="F18" s="228"/>
      <c r="G18" s="228"/>
      <c r="H18" s="228"/>
      <c r="I18" s="228"/>
      <c r="J18" s="228"/>
      <c r="K18" s="228"/>
      <c r="L18" s="228"/>
      <c r="M18" s="228"/>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row>
    <row r="19" spans="1:197" s="82" customFormat="1">
      <c r="A19" s="228"/>
      <c r="B19" s="228"/>
      <c r="C19" s="228"/>
      <c r="D19" s="228"/>
      <c r="E19" s="228"/>
      <c r="F19" s="228"/>
      <c r="G19" s="228"/>
      <c r="H19" s="228"/>
      <c r="I19" s="228"/>
      <c r="J19" s="228"/>
      <c r="K19" s="228"/>
      <c r="L19" s="228"/>
      <c r="M19" s="228"/>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row>
    <row r="20" spans="1:197" s="82" customFormat="1">
      <c r="A20" s="228"/>
      <c r="B20" s="228"/>
      <c r="C20" s="228"/>
      <c r="D20" s="228"/>
      <c r="E20" s="228"/>
      <c r="F20" s="228"/>
      <c r="G20" s="228"/>
      <c r="H20" s="228"/>
      <c r="I20" s="228"/>
      <c r="J20" s="228"/>
      <c r="K20" s="228"/>
      <c r="L20" s="228"/>
      <c r="M20" s="228"/>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row>
    <row r="21" spans="1:197" s="82" customFormat="1">
      <c r="A21" s="228"/>
      <c r="B21" s="228"/>
      <c r="C21" s="228"/>
      <c r="D21" s="228"/>
      <c r="E21" s="228"/>
      <c r="F21" s="228"/>
      <c r="G21" s="228"/>
      <c r="H21" s="228"/>
      <c r="I21" s="228"/>
      <c r="J21" s="228"/>
      <c r="K21" s="228"/>
      <c r="L21" s="228"/>
      <c r="M21" s="228"/>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row>
    <row r="22" spans="1:197" s="82" customFormat="1">
      <c r="A22" s="228"/>
      <c r="B22" s="228"/>
      <c r="C22" s="228"/>
      <c r="D22" s="228"/>
      <c r="E22" s="228"/>
      <c r="F22" s="228"/>
      <c r="G22" s="228"/>
      <c r="H22" s="228"/>
      <c r="I22" s="228"/>
      <c r="J22" s="228"/>
      <c r="K22" s="228"/>
      <c r="L22" s="228"/>
      <c r="M22" s="228"/>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row>
    <row r="23" spans="1:197" s="82" customFormat="1">
      <c r="A23" s="228"/>
      <c r="B23" s="228"/>
      <c r="C23" s="228"/>
      <c r="D23" s="228"/>
      <c r="E23" s="228"/>
      <c r="F23" s="228"/>
      <c r="G23" s="228"/>
      <c r="H23" s="228"/>
      <c r="I23" s="228"/>
      <c r="J23" s="228"/>
      <c r="K23" s="228"/>
      <c r="L23" s="228"/>
      <c r="M23" s="228"/>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row>
    <row r="24" spans="1:197" s="60" customFormat="1">
      <c r="A24" s="214" t="s">
        <v>425</v>
      </c>
      <c r="B24" s="214"/>
      <c r="C24" s="214"/>
      <c r="D24" s="214"/>
      <c r="E24" s="214"/>
      <c r="F24" s="214"/>
      <c r="G24" s="214"/>
      <c r="H24" s="214"/>
      <c r="I24" s="214"/>
      <c r="J24" s="214"/>
      <c r="K24" s="214"/>
      <c r="L24" s="214"/>
      <c r="M24" s="214"/>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row>
    <row r="25" spans="1:197" s="82" customFormat="1">
      <c r="A25" s="214"/>
      <c r="B25" s="214"/>
      <c r="C25" s="214"/>
      <c r="D25" s="214"/>
      <c r="E25" s="214"/>
      <c r="F25" s="214"/>
      <c r="G25" s="214"/>
      <c r="H25" s="214"/>
      <c r="I25" s="214"/>
      <c r="J25" s="214"/>
      <c r="K25" s="214"/>
      <c r="L25" s="214"/>
      <c r="M25" s="214"/>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row>
    <row r="26" spans="1:197" s="60" customFormat="1" ht="15" customHeight="1">
      <c r="A26" s="214"/>
      <c r="B26" s="214"/>
      <c r="C26" s="214"/>
      <c r="D26" s="214"/>
      <c r="E26" s="214"/>
      <c r="F26" s="214"/>
      <c r="G26" s="214"/>
      <c r="H26" s="214"/>
      <c r="I26" s="214"/>
      <c r="J26" s="214"/>
      <c r="K26" s="214"/>
      <c r="L26" s="214"/>
      <c r="M26" s="214"/>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row>
    <row r="27" spans="1:197" s="60" customFormat="1" ht="15" customHeight="1">
      <c r="A27" s="214"/>
      <c r="B27" s="214"/>
      <c r="C27" s="214"/>
      <c r="D27" s="214"/>
      <c r="E27" s="214"/>
      <c r="F27" s="214"/>
      <c r="G27" s="214"/>
      <c r="H27" s="214"/>
      <c r="I27" s="214"/>
      <c r="J27" s="214"/>
      <c r="K27" s="214"/>
      <c r="L27" s="214"/>
      <c r="M27" s="214"/>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row>
    <row r="28" spans="1:197" s="82" customFormat="1" ht="15" customHeight="1">
      <c r="A28" s="236" t="s">
        <v>426</v>
      </c>
      <c r="B28" s="236"/>
      <c r="C28" s="236"/>
      <c r="D28" s="236"/>
      <c r="E28" s="236"/>
      <c r="F28" s="236"/>
      <c r="G28" s="236"/>
      <c r="H28" s="236"/>
      <c r="I28" s="236"/>
      <c r="J28" s="236"/>
      <c r="K28" s="236"/>
      <c r="L28" s="236"/>
      <c r="M28" s="236"/>
      <c r="N28" s="80"/>
      <c r="O28" s="80"/>
      <c r="P28" s="80"/>
      <c r="Q28" s="80"/>
      <c r="R28" s="80"/>
      <c r="S28" s="80"/>
      <c r="T28" s="80"/>
      <c r="U28" s="80"/>
      <c r="V28" s="80"/>
      <c r="W28" s="80"/>
      <c r="X28" s="80"/>
      <c r="Y28" s="156"/>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row>
    <row r="29" spans="1:197" s="82" customFormat="1" ht="15" customHeight="1">
      <c r="A29" s="236"/>
      <c r="B29" s="236"/>
      <c r="C29" s="236"/>
      <c r="D29" s="236"/>
      <c r="E29" s="236"/>
      <c r="F29" s="236"/>
      <c r="G29" s="236"/>
      <c r="H29" s="236"/>
      <c r="I29" s="236"/>
      <c r="J29" s="236"/>
      <c r="K29" s="236"/>
      <c r="L29" s="236"/>
      <c r="M29" s="236"/>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row>
    <row r="30" spans="1:197" s="82" customFormat="1" ht="15" customHeight="1">
      <c r="A30" s="236"/>
      <c r="B30" s="236"/>
      <c r="C30" s="236"/>
      <c r="D30" s="236"/>
      <c r="E30" s="236"/>
      <c r="F30" s="236"/>
      <c r="G30" s="236"/>
      <c r="H30" s="236"/>
      <c r="I30" s="236"/>
      <c r="J30" s="236"/>
      <c r="K30" s="236"/>
      <c r="L30" s="236"/>
      <c r="M30" s="236"/>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row>
    <row r="31" spans="1:197" s="82" customFormat="1" ht="15" customHeight="1">
      <c r="A31" s="214" t="s">
        <v>439</v>
      </c>
      <c r="B31" s="214"/>
      <c r="C31" s="214"/>
      <c r="D31" s="214"/>
      <c r="E31" s="214"/>
      <c r="F31" s="214"/>
      <c r="G31" s="214"/>
      <c r="H31" s="214"/>
      <c r="I31" s="214"/>
      <c r="J31" s="214"/>
      <c r="K31" s="214"/>
      <c r="L31" s="214"/>
      <c r="M31" s="214"/>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row>
    <row r="32" spans="1:197" s="82" customFormat="1" ht="15" customHeight="1">
      <c r="A32" s="214"/>
      <c r="B32" s="214"/>
      <c r="C32" s="214"/>
      <c r="D32" s="214"/>
      <c r="E32" s="214"/>
      <c r="F32" s="214"/>
      <c r="G32" s="214"/>
      <c r="H32" s="214"/>
      <c r="I32" s="214"/>
      <c r="J32" s="214"/>
      <c r="K32" s="214"/>
      <c r="L32" s="214"/>
      <c r="M32" s="214"/>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row>
    <row r="33" spans="1:197" s="82" customFormat="1" ht="15" customHeight="1">
      <c r="A33" s="214"/>
      <c r="B33" s="214"/>
      <c r="C33" s="214"/>
      <c r="D33" s="214"/>
      <c r="E33" s="214"/>
      <c r="F33" s="214"/>
      <c r="G33" s="214"/>
      <c r="H33" s="214"/>
      <c r="I33" s="214"/>
      <c r="J33" s="214"/>
      <c r="K33" s="214"/>
      <c r="L33" s="214"/>
      <c r="M33" s="214"/>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row>
    <row r="34" spans="1:197" ht="18">
      <c r="A34" s="246" t="s">
        <v>24</v>
      </c>
      <c r="B34" s="246"/>
      <c r="C34" s="246"/>
      <c r="D34" s="246"/>
      <c r="E34" s="246"/>
      <c r="F34" s="246"/>
      <c r="G34" s="246"/>
      <c r="H34" s="246"/>
      <c r="I34" s="246"/>
      <c r="J34" s="246"/>
      <c r="K34" s="246"/>
      <c r="L34" s="246"/>
      <c r="M34" s="246"/>
    </row>
    <row r="35" spans="1:197" s="82" customFormat="1" ht="18">
      <c r="A35" s="183"/>
      <c r="B35" s="183"/>
      <c r="C35" s="183"/>
      <c r="D35" s="183"/>
      <c r="E35" s="183"/>
      <c r="F35" s="183"/>
      <c r="G35" s="183"/>
      <c r="H35" s="183"/>
      <c r="I35" s="183"/>
      <c r="J35" s="183"/>
      <c r="K35" s="183"/>
      <c r="L35" s="183"/>
      <c r="M35" s="183"/>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row>
    <row r="36" spans="1:197" ht="15">
      <c r="A36" s="252" t="s">
        <v>60</v>
      </c>
      <c r="B36" s="252"/>
      <c r="C36" s="252"/>
      <c r="D36" s="252"/>
      <c r="E36" s="252"/>
      <c r="F36" s="252"/>
      <c r="G36" s="252"/>
      <c r="H36" s="252"/>
      <c r="I36" s="252"/>
      <c r="J36" s="252"/>
      <c r="K36" s="252"/>
      <c r="L36" s="252"/>
      <c r="M36" s="252"/>
    </row>
    <row r="37" spans="1:197" ht="15.75">
      <c r="A37" s="83" t="s">
        <v>41</v>
      </c>
      <c r="B37" s="83" t="s">
        <v>25</v>
      </c>
      <c r="C37" s="241" t="s">
        <v>40</v>
      </c>
      <c r="D37" s="241"/>
      <c r="E37" s="241"/>
      <c r="F37" s="241"/>
      <c r="G37" s="241"/>
      <c r="H37" s="241"/>
      <c r="I37" s="241"/>
      <c r="J37" s="241"/>
      <c r="K37" s="241"/>
      <c r="L37" s="241"/>
      <c r="M37" s="241"/>
    </row>
    <row r="38" spans="1:197" ht="12.75" hidden="1" customHeight="1">
      <c r="A38" s="253"/>
      <c r="B38" s="253"/>
      <c r="C38" s="254" t="s">
        <v>132</v>
      </c>
      <c r="D38" s="254"/>
      <c r="E38" s="254"/>
      <c r="F38" s="254"/>
      <c r="G38" s="254"/>
      <c r="H38" s="254"/>
      <c r="I38" s="254"/>
      <c r="J38" s="254"/>
      <c r="K38" s="254"/>
      <c r="L38" s="254"/>
      <c r="M38" s="254"/>
      <c r="N38" s="15"/>
    </row>
    <row r="39" spans="1:197" ht="12.75" hidden="1" customHeight="1">
      <c r="A39" s="253"/>
      <c r="B39" s="253"/>
      <c r="C39" s="254"/>
      <c r="D39" s="254"/>
      <c r="E39" s="254"/>
      <c r="F39" s="254"/>
      <c r="G39" s="254"/>
      <c r="H39" s="254"/>
      <c r="I39" s="254"/>
      <c r="J39" s="254"/>
      <c r="K39" s="254"/>
      <c r="L39" s="254"/>
      <c r="M39" s="254"/>
      <c r="N39" s="15"/>
    </row>
    <row r="40" spans="1:197" ht="12.75" hidden="1" customHeight="1">
      <c r="A40" s="253"/>
      <c r="B40" s="253"/>
      <c r="C40" s="254"/>
      <c r="D40" s="254"/>
      <c r="E40" s="254"/>
      <c r="F40" s="254"/>
      <c r="G40" s="254"/>
      <c r="H40" s="254"/>
      <c r="I40" s="254"/>
      <c r="J40" s="254"/>
      <c r="K40" s="254"/>
      <c r="L40" s="254"/>
      <c r="M40" s="254"/>
      <c r="N40" s="15"/>
    </row>
    <row r="41" spans="1:197" ht="12.75" hidden="1" customHeight="1">
      <c r="A41" s="253"/>
      <c r="B41" s="253"/>
      <c r="C41" s="254"/>
      <c r="D41" s="254"/>
      <c r="E41" s="254"/>
      <c r="F41" s="254"/>
      <c r="G41" s="254"/>
      <c r="H41" s="254"/>
      <c r="I41" s="254"/>
      <c r="J41" s="254"/>
      <c r="K41" s="254"/>
      <c r="L41" s="254"/>
      <c r="M41" s="254"/>
      <c r="N41" s="15"/>
    </row>
    <row r="42" spans="1:197" ht="12.75" hidden="1" customHeight="1">
      <c r="A42" s="253"/>
      <c r="B42" s="253"/>
      <c r="C42" s="254"/>
      <c r="D42" s="254"/>
      <c r="E42" s="254"/>
      <c r="F42" s="254"/>
      <c r="G42" s="254"/>
      <c r="H42" s="254"/>
      <c r="I42" s="254"/>
      <c r="J42" s="254"/>
      <c r="K42" s="254"/>
      <c r="L42" s="254"/>
      <c r="M42" s="254"/>
      <c r="N42" s="15"/>
    </row>
    <row r="43" spans="1:197" ht="12.75" hidden="1" customHeight="1">
      <c r="A43" s="255"/>
      <c r="B43" s="253"/>
      <c r="C43" s="254"/>
      <c r="D43" s="254"/>
      <c r="E43" s="254"/>
      <c r="F43" s="254"/>
      <c r="G43" s="254"/>
      <c r="H43" s="254"/>
      <c r="I43" s="254"/>
      <c r="J43" s="254"/>
      <c r="K43" s="254"/>
      <c r="L43" s="254"/>
      <c r="M43" s="254"/>
      <c r="N43" s="15"/>
    </row>
    <row r="44" spans="1:197" s="82" customFormat="1" ht="12.75" customHeight="1">
      <c r="A44" s="229" t="s">
        <v>377</v>
      </c>
      <c r="B44" s="230" t="s">
        <v>39</v>
      </c>
      <c r="C44" s="210" t="s">
        <v>422</v>
      </c>
      <c r="D44" s="211"/>
      <c r="E44" s="211"/>
      <c r="F44" s="211"/>
      <c r="G44" s="211"/>
      <c r="H44" s="211"/>
      <c r="I44" s="211"/>
      <c r="J44" s="211"/>
      <c r="K44" s="211"/>
      <c r="L44" s="211"/>
      <c r="M44" s="212"/>
      <c r="N44" s="15"/>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row>
    <row r="45" spans="1:197" s="82" customFormat="1" ht="12.75" customHeight="1">
      <c r="A45" s="230"/>
      <c r="B45" s="230"/>
      <c r="C45" s="213"/>
      <c r="D45" s="214"/>
      <c r="E45" s="214"/>
      <c r="F45" s="214"/>
      <c r="G45" s="214"/>
      <c r="H45" s="214"/>
      <c r="I45" s="214"/>
      <c r="J45" s="214"/>
      <c r="K45" s="214"/>
      <c r="L45" s="214"/>
      <c r="M45" s="215"/>
      <c r="N45" s="15"/>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row>
    <row r="46" spans="1:197" s="82" customFormat="1" ht="12.75" customHeight="1">
      <c r="A46" s="230"/>
      <c r="B46" s="230"/>
      <c r="C46" s="213"/>
      <c r="D46" s="214"/>
      <c r="E46" s="214"/>
      <c r="F46" s="214"/>
      <c r="G46" s="214"/>
      <c r="H46" s="214"/>
      <c r="I46" s="214"/>
      <c r="J46" s="214"/>
      <c r="K46" s="214"/>
      <c r="L46" s="214"/>
      <c r="M46" s="215"/>
      <c r="N46" s="15"/>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row>
    <row r="47" spans="1:197" s="82" customFormat="1" ht="12.75" customHeight="1">
      <c r="A47" s="230"/>
      <c r="B47" s="230"/>
      <c r="C47" s="213"/>
      <c r="D47" s="214"/>
      <c r="E47" s="214"/>
      <c r="F47" s="214"/>
      <c r="G47" s="214"/>
      <c r="H47" s="214"/>
      <c r="I47" s="214"/>
      <c r="J47" s="214"/>
      <c r="K47" s="214"/>
      <c r="L47" s="214"/>
      <c r="M47" s="215"/>
      <c r="N47" s="15"/>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row>
    <row r="48" spans="1:197" s="82" customFormat="1" ht="12.75" customHeight="1">
      <c r="A48" s="230"/>
      <c r="B48" s="230"/>
      <c r="C48" s="213"/>
      <c r="D48" s="214"/>
      <c r="E48" s="214"/>
      <c r="F48" s="214"/>
      <c r="G48" s="214"/>
      <c r="H48" s="214"/>
      <c r="I48" s="214"/>
      <c r="J48" s="214"/>
      <c r="K48" s="214"/>
      <c r="L48" s="214"/>
      <c r="M48" s="215"/>
      <c r="N48" s="15"/>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row>
    <row r="49" spans="1:197" s="82" customFormat="1" ht="12.75" customHeight="1">
      <c r="A49" s="230"/>
      <c r="B49" s="231"/>
      <c r="C49" s="216"/>
      <c r="D49" s="217"/>
      <c r="E49" s="217"/>
      <c r="F49" s="217"/>
      <c r="G49" s="217"/>
      <c r="H49" s="217"/>
      <c r="I49" s="217"/>
      <c r="J49" s="217"/>
      <c r="K49" s="217"/>
      <c r="L49" s="217"/>
      <c r="M49" s="218"/>
      <c r="N49" s="15"/>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row>
    <row r="50" spans="1:197" s="82" customFormat="1" ht="12.75" customHeight="1">
      <c r="A50" s="230"/>
      <c r="B50" s="229" t="s">
        <v>116</v>
      </c>
      <c r="C50" s="210" t="s">
        <v>444</v>
      </c>
      <c r="D50" s="211"/>
      <c r="E50" s="211"/>
      <c r="F50" s="211"/>
      <c r="G50" s="211"/>
      <c r="H50" s="211"/>
      <c r="I50" s="211"/>
      <c r="J50" s="211"/>
      <c r="K50" s="211"/>
      <c r="L50" s="211"/>
      <c r="M50" s="212"/>
      <c r="N50" s="15"/>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row>
    <row r="51" spans="1:197" s="82" customFormat="1" ht="12.75" customHeight="1">
      <c r="A51" s="230"/>
      <c r="B51" s="230"/>
      <c r="C51" s="213"/>
      <c r="D51" s="214"/>
      <c r="E51" s="214"/>
      <c r="F51" s="214"/>
      <c r="G51" s="214"/>
      <c r="H51" s="214"/>
      <c r="I51" s="214"/>
      <c r="J51" s="214"/>
      <c r="K51" s="214"/>
      <c r="L51" s="214"/>
      <c r="M51" s="215"/>
      <c r="N51" s="15"/>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s="80"/>
      <c r="GK51" s="80"/>
      <c r="GL51" s="80"/>
      <c r="GM51" s="80"/>
      <c r="GN51" s="80"/>
      <c r="GO51" s="80"/>
    </row>
    <row r="52" spans="1:197" s="82" customFormat="1" ht="12.75" customHeight="1">
      <c r="A52" s="230"/>
      <c r="B52" s="230"/>
      <c r="C52" s="213"/>
      <c r="D52" s="214"/>
      <c r="E52" s="214"/>
      <c r="F52" s="214"/>
      <c r="G52" s="214"/>
      <c r="H52" s="214"/>
      <c r="I52" s="214"/>
      <c r="J52" s="214"/>
      <c r="K52" s="214"/>
      <c r="L52" s="214"/>
      <c r="M52" s="215"/>
      <c r="N52" s="15"/>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c r="GG52" s="80"/>
      <c r="GH52" s="80"/>
      <c r="GI52" s="80"/>
      <c r="GJ52" s="80"/>
      <c r="GK52" s="80"/>
      <c r="GL52" s="80"/>
      <c r="GM52" s="80"/>
      <c r="GN52" s="80"/>
      <c r="GO52" s="80"/>
    </row>
    <row r="53" spans="1:197" s="82" customFormat="1" ht="12.75" customHeight="1">
      <c r="A53" s="230"/>
      <c r="B53" s="230"/>
      <c r="C53" s="213"/>
      <c r="D53" s="214"/>
      <c r="E53" s="214"/>
      <c r="F53" s="214"/>
      <c r="G53" s="214"/>
      <c r="H53" s="214"/>
      <c r="I53" s="214"/>
      <c r="J53" s="214"/>
      <c r="K53" s="214"/>
      <c r="L53" s="214"/>
      <c r="M53" s="215"/>
      <c r="N53" s="15"/>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c r="GG53" s="80"/>
      <c r="GH53" s="80"/>
      <c r="GI53" s="80"/>
      <c r="GJ53" s="80"/>
      <c r="GK53" s="80"/>
      <c r="GL53" s="80"/>
      <c r="GM53" s="80"/>
      <c r="GN53" s="80"/>
      <c r="GO53" s="80"/>
    </row>
    <row r="54" spans="1:197" s="82" customFormat="1" ht="12.75" customHeight="1">
      <c r="A54" s="230"/>
      <c r="B54" s="230"/>
      <c r="C54" s="213"/>
      <c r="D54" s="214"/>
      <c r="E54" s="214"/>
      <c r="F54" s="214"/>
      <c r="G54" s="214"/>
      <c r="H54" s="214"/>
      <c r="I54" s="214"/>
      <c r="J54" s="214"/>
      <c r="K54" s="214"/>
      <c r="L54" s="214"/>
      <c r="M54" s="215"/>
      <c r="N54" s="15"/>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row>
    <row r="55" spans="1:197" s="82" customFormat="1" ht="12.75" customHeight="1">
      <c r="A55" s="230"/>
      <c r="B55" s="231"/>
      <c r="C55" s="216"/>
      <c r="D55" s="217"/>
      <c r="E55" s="217"/>
      <c r="F55" s="217"/>
      <c r="G55" s="217"/>
      <c r="H55" s="217"/>
      <c r="I55" s="217"/>
      <c r="J55" s="217"/>
      <c r="K55" s="217"/>
      <c r="L55" s="217"/>
      <c r="M55" s="218"/>
      <c r="N55" s="15"/>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row>
    <row r="56" spans="1:197" s="82" customFormat="1" ht="12.75" customHeight="1">
      <c r="A56" s="230"/>
      <c r="B56" s="230" t="s">
        <v>7</v>
      </c>
      <c r="C56" s="219" t="s">
        <v>423</v>
      </c>
      <c r="D56" s="220"/>
      <c r="E56" s="220"/>
      <c r="F56" s="220"/>
      <c r="G56" s="220"/>
      <c r="H56" s="220"/>
      <c r="I56" s="220"/>
      <c r="J56" s="220"/>
      <c r="K56" s="220"/>
      <c r="L56" s="220"/>
      <c r="M56" s="221"/>
      <c r="N56" s="15"/>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row>
    <row r="57" spans="1:197" s="82" customFormat="1" ht="12.75" customHeight="1">
      <c r="A57" s="230"/>
      <c r="B57" s="230"/>
      <c r="C57" s="222"/>
      <c r="D57" s="223"/>
      <c r="E57" s="223"/>
      <c r="F57" s="223"/>
      <c r="G57" s="223"/>
      <c r="H57" s="223"/>
      <c r="I57" s="223"/>
      <c r="J57" s="223"/>
      <c r="K57" s="223"/>
      <c r="L57" s="223"/>
      <c r="M57" s="224"/>
      <c r="N57" s="15"/>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row>
    <row r="58" spans="1:197" s="82" customFormat="1" ht="12.75" customHeight="1">
      <c r="A58" s="230"/>
      <c r="B58" s="230"/>
      <c r="C58" s="222"/>
      <c r="D58" s="223"/>
      <c r="E58" s="223"/>
      <c r="F58" s="223"/>
      <c r="G58" s="223"/>
      <c r="H58" s="223"/>
      <c r="I58" s="223"/>
      <c r="J58" s="223"/>
      <c r="K58" s="223"/>
      <c r="L58" s="223"/>
      <c r="M58" s="224"/>
      <c r="N58" s="15"/>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row>
    <row r="59" spans="1:197" s="82" customFormat="1" ht="12.75" customHeight="1">
      <c r="A59" s="230"/>
      <c r="B59" s="230"/>
      <c r="C59" s="222"/>
      <c r="D59" s="223"/>
      <c r="E59" s="223"/>
      <c r="F59" s="223"/>
      <c r="G59" s="223"/>
      <c r="H59" s="223"/>
      <c r="I59" s="223"/>
      <c r="J59" s="223"/>
      <c r="K59" s="223"/>
      <c r="L59" s="223"/>
      <c r="M59" s="224"/>
      <c r="N59" s="15"/>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row>
    <row r="60" spans="1:197" s="82" customFormat="1" ht="12.75" customHeight="1">
      <c r="A60" s="230"/>
      <c r="B60" s="230"/>
      <c r="C60" s="222"/>
      <c r="D60" s="223"/>
      <c r="E60" s="223"/>
      <c r="F60" s="223"/>
      <c r="G60" s="223"/>
      <c r="H60" s="223"/>
      <c r="I60" s="223"/>
      <c r="J60" s="223"/>
      <c r="K60" s="223"/>
      <c r="L60" s="223"/>
      <c r="M60" s="224"/>
      <c r="N60" s="15"/>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row>
    <row r="61" spans="1:197" s="82" customFormat="1" ht="12.75" customHeight="1">
      <c r="A61" s="230"/>
      <c r="B61" s="230"/>
      <c r="C61" s="222"/>
      <c r="D61" s="223"/>
      <c r="E61" s="223"/>
      <c r="F61" s="223"/>
      <c r="G61" s="223"/>
      <c r="H61" s="223"/>
      <c r="I61" s="223"/>
      <c r="J61" s="223"/>
      <c r="K61" s="223"/>
      <c r="L61" s="223"/>
      <c r="M61" s="224"/>
      <c r="N61" s="15"/>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row>
    <row r="62" spans="1:197" s="82" customFormat="1" ht="12.75" customHeight="1">
      <c r="A62" s="230"/>
      <c r="B62" s="230"/>
      <c r="C62" s="222"/>
      <c r="D62" s="223"/>
      <c r="E62" s="223"/>
      <c r="F62" s="223"/>
      <c r="G62" s="223"/>
      <c r="H62" s="223"/>
      <c r="I62" s="223"/>
      <c r="J62" s="223"/>
      <c r="K62" s="223"/>
      <c r="L62" s="223"/>
      <c r="M62" s="224"/>
      <c r="N62" s="15"/>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row>
    <row r="63" spans="1:197" s="82" customFormat="1" ht="12.75" customHeight="1">
      <c r="A63" s="230"/>
      <c r="B63" s="230"/>
      <c r="C63" s="222"/>
      <c r="D63" s="223"/>
      <c r="E63" s="223"/>
      <c r="F63" s="223"/>
      <c r="G63" s="223"/>
      <c r="H63" s="223"/>
      <c r="I63" s="223"/>
      <c r="J63" s="223"/>
      <c r="K63" s="223"/>
      <c r="L63" s="223"/>
      <c r="M63" s="224"/>
      <c r="N63" s="15"/>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row>
    <row r="64" spans="1:197" s="82" customFormat="1" ht="12.75" customHeight="1">
      <c r="A64" s="230"/>
      <c r="B64" s="230"/>
      <c r="C64" s="222"/>
      <c r="D64" s="223"/>
      <c r="E64" s="223"/>
      <c r="F64" s="223"/>
      <c r="G64" s="223"/>
      <c r="H64" s="223"/>
      <c r="I64" s="223"/>
      <c r="J64" s="223"/>
      <c r="K64" s="223"/>
      <c r="L64" s="223"/>
      <c r="M64" s="224"/>
      <c r="N64" s="15"/>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row>
    <row r="65" spans="1:197" s="82" customFormat="1" ht="12.75" customHeight="1">
      <c r="A65" s="230"/>
      <c r="B65" s="230"/>
      <c r="C65" s="222"/>
      <c r="D65" s="223"/>
      <c r="E65" s="223"/>
      <c r="F65" s="223"/>
      <c r="G65" s="223"/>
      <c r="H65" s="223"/>
      <c r="I65" s="223"/>
      <c r="J65" s="223"/>
      <c r="K65" s="223"/>
      <c r="L65" s="223"/>
      <c r="M65" s="224"/>
      <c r="N65" s="15"/>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row>
    <row r="66" spans="1:197" s="82" customFormat="1" ht="12.75" customHeight="1">
      <c r="A66" s="230"/>
      <c r="B66" s="230"/>
      <c r="C66" s="222"/>
      <c r="D66" s="223"/>
      <c r="E66" s="223"/>
      <c r="F66" s="223"/>
      <c r="G66" s="223"/>
      <c r="H66" s="223"/>
      <c r="I66" s="223"/>
      <c r="J66" s="223"/>
      <c r="K66" s="223"/>
      <c r="L66" s="223"/>
      <c r="M66" s="224"/>
      <c r="N66" s="15"/>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row>
    <row r="67" spans="1:197" s="82" customFormat="1" ht="12.75" customHeight="1">
      <c r="A67" s="230"/>
      <c r="B67" s="230"/>
      <c r="C67" s="222"/>
      <c r="D67" s="223"/>
      <c r="E67" s="223"/>
      <c r="F67" s="223"/>
      <c r="G67" s="223"/>
      <c r="H67" s="223"/>
      <c r="I67" s="223"/>
      <c r="J67" s="223"/>
      <c r="K67" s="223"/>
      <c r="L67" s="223"/>
      <c r="M67" s="224"/>
      <c r="N67" s="15"/>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row>
    <row r="68" spans="1:197" s="82" customFormat="1" ht="12.75" customHeight="1">
      <c r="A68" s="230"/>
      <c r="B68" s="230"/>
      <c r="C68" s="222"/>
      <c r="D68" s="223"/>
      <c r="E68" s="223"/>
      <c r="F68" s="223"/>
      <c r="G68" s="223"/>
      <c r="H68" s="223"/>
      <c r="I68" s="223"/>
      <c r="J68" s="223"/>
      <c r="K68" s="223"/>
      <c r="L68" s="223"/>
      <c r="M68" s="224"/>
      <c r="N68" s="15"/>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row>
    <row r="69" spans="1:197" s="82" customFormat="1" ht="12.75" customHeight="1">
      <c r="A69" s="230"/>
      <c r="B69" s="230"/>
      <c r="C69" s="222"/>
      <c r="D69" s="223"/>
      <c r="E69" s="223"/>
      <c r="F69" s="223"/>
      <c r="G69" s="223"/>
      <c r="H69" s="223"/>
      <c r="I69" s="223"/>
      <c r="J69" s="223"/>
      <c r="K69" s="223"/>
      <c r="L69" s="223"/>
      <c r="M69" s="224"/>
      <c r="N69" s="15"/>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row>
    <row r="70" spans="1:197" s="82" customFormat="1" ht="12.75" customHeight="1">
      <c r="A70" s="230"/>
      <c r="B70" s="230"/>
      <c r="C70" s="222"/>
      <c r="D70" s="223"/>
      <c r="E70" s="223"/>
      <c r="F70" s="223"/>
      <c r="G70" s="223"/>
      <c r="H70" s="223"/>
      <c r="I70" s="223"/>
      <c r="J70" s="223"/>
      <c r="K70" s="223"/>
      <c r="L70" s="223"/>
      <c r="M70" s="224"/>
      <c r="N70" s="15"/>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row>
    <row r="71" spans="1:197" s="82" customFormat="1" ht="12.75" customHeight="1">
      <c r="A71" s="230"/>
      <c r="B71" s="230"/>
      <c r="C71" s="225"/>
      <c r="D71" s="226"/>
      <c r="E71" s="226"/>
      <c r="F71" s="226"/>
      <c r="G71" s="226"/>
      <c r="H71" s="226"/>
      <c r="I71" s="226"/>
      <c r="J71" s="226"/>
      <c r="K71" s="226"/>
      <c r="L71" s="226"/>
      <c r="M71" s="227"/>
      <c r="N71" s="15"/>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row>
    <row r="72" spans="1:197" s="82" customFormat="1" ht="12.75" customHeight="1">
      <c r="A72" s="229" t="s">
        <v>48</v>
      </c>
      <c r="B72" s="229" t="s">
        <v>105</v>
      </c>
      <c r="C72" s="232" t="s">
        <v>424</v>
      </c>
      <c r="D72" s="233"/>
      <c r="E72" s="233"/>
      <c r="F72" s="233"/>
      <c r="G72" s="233"/>
      <c r="H72" s="233"/>
      <c r="I72" s="233"/>
      <c r="J72" s="233"/>
      <c r="K72" s="233"/>
      <c r="L72" s="233"/>
      <c r="M72" s="234"/>
      <c r="N72" s="15"/>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row>
    <row r="73" spans="1:197" s="82" customFormat="1" ht="12.75" customHeight="1">
      <c r="A73" s="230"/>
      <c r="B73" s="230"/>
      <c r="C73" s="235"/>
      <c r="D73" s="236"/>
      <c r="E73" s="236"/>
      <c r="F73" s="236"/>
      <c r="G73" s="236"/>
      <c r="H73" s="236"/>
      <c r="I73" s="236"/>
      <c r="J73" s="236"/>
      <c r="K73" s="236"/>
      <c r="L73" s="236"/>
      <c r="M73" s="237"/>
      <c r="N73" s="15"/>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row>
    <row r="74" spans="1:197" s="82" customFormat="1" ht="12.75" customHeight="1">
      <c r="A74" s="230"/>
      <c r="B74" s="230"/>
      <c r="C74" s="235"/>
      <c r="D74" s="236"/>
      <c r="E74" s="236"/>
      <c r="F74" s="236"/>
      <c r="G74" s="236"/>
      <c r="H74" s="236"/>
      <c r="I74" s="236"/>
      <c r="J74" s="236"/>
      <c r="K74" s="236"/>
      <c r="L74" s="236"/>
      <c r="M74" s="237"/>
      <c r="N74" s="15"/>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row>
    <row r="75" spans="1:197" s="82" customFormat="1" ht="12.75" customHeight="1">
      <c r="A75" s="230"/>
      <c r="B75" s="230"/>
      <c r="C75" s="235"/>
      <c r="D75" s="236"/>
      <c r="E75" s="236"/>
      <c r="F75" s="236"/>
      <c r="G75" s="236"/>
      <c r="H75" s="236"/>
      <c r="I75" s="236"/>
      <c r="J75" s="236"/>
      <c r="K75" s="236"/>
      <c r="L75" s="236"/>
      <c r="M75" s="237"/>
      <c r="N75" s="15"/>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row>
    <row r="76" spans="1:197" s="82" customFormat="1" ht="12.75" customHeight="1">
      <c r="A76" s="230"/>
      <c r="B76" s="230"/>
      <c r="C76" s="235"/>
      <c r="D76" s="236"/>
      <c r="E76" s="236"/>
      <c r="F76" s="236"/>
      <c r="G76" s="236"/>
      <c r="H76" s="236"/>
      <c r="I76" s="236"/>
      <c r="J76" s="236"/>
      <c r="K76" s="236"/>
      <c r="L76" s="236"/>
      <c r="M76" s="237"/>
      <c r="N76" s="15"/>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row>
    <row r="77" spans="1:197" s="82" customFormat="1" ht="12.75" customHeight="1">
      <c r="A77" s="230"/>
      <c r="B77" s="230"/>
      <c r="C77" s="235"/>
      <c r="D77" s="236"/>
      <c r="E77" s="236"/>
      <c r="F77" s="236"/>
      <c r="G77" s="236"/>
      <c r="H77" s="236"/>
      <c r="I77" s="236"/>
      <c r="J77" s="236"/>
      <c r="K77" s="236"/>
      <c r="L77" s="236"/>
      <c r="M77" s="237"/>
      <c r="N77" s="15"/>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row>
    <row r="78" spans="1:197" s="82" customFormat="1" ht="12.75" customHeight="1">
      <c r="A78" s="231"/>
      <c r="B78" s="231"/>
      <c r="C78" s="238"/>
      <c r="D78" s="239"/>
      <c r="E78" s="239"/>
      <c r="F78" s="239"/>
      <c r="G78" s="239"/>
      <c r="H78" s="239"/>
      <c r="I78" s="239"/>
      <c r="J78" s="239"/>
      <c r="K78" s="239"/>
      <c r="L78" s="239"/>
      <c r="M78" s="240"/>
      <c r="N78" s="15"/>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row>
    <row r="79" spans="1:197" s="82" customFormat="1" ht="12.75" customHeight="1">
      <c r="A79" s="207" t="s">
        <v>41</v>
      </c>
      <c r="B79" s="207" t="s">
        <v>25</v>
      </c>
      <c r="C79" s="241" t="s">
        <v>40</v>
      </c>
      <c r="D79" s="241"/>
      <c r="E79" s="241"/>
      <c r="F79" s="241"/>
      <c r="G79" s="241"/>
      <c r="H79" s="241"/>
      <c r="I79" s="241"/>
      <c r="J79" s="241"/>
      <c r="K79" s="241"/>
      <c r="L79" s="241"/>
      <c r="M79" s="241"/>
      <c r="N79" s="15"/>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row>
    <row r="80" spans="1:197" s="82" customFormat="1" ht="12.75" customHeight="1">
      <c r="A80" s="229" t="s">
        <v>189</v>
      </c>
      <c r="B80" s="229" t="s">
        <v>156</v>
      </c>
      <c r="C80" s="232" t="s">
        <v>437</v>
      </c>
      <c r="D80" s="233"/>
      <c r="E80" s="233"/>
      <c r="F80" s="233"/>
      <c r="G80" s="233"/>
      <c r="H80" s="233"/>
      <c r="I80" s="233"/>
      <c r="J80" s="233"/>
      <c r="K80" s="233"/>
      <c r="L80" s="233"/>
      <c r="M80" s="234"/>
      <c r="N80" s="15"/>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row>
    <row r="81" spans="1:197" s="82" customFormat="1" ht="12.75" customHeight="1">
      <c r="A81" s="230"/>
      <c r="B81" s="230"/>
      <c r="C81" s="235"/>
      <c r="D81" s="236"/>
      <c r="E81" s="236"/>
      <c r="F81" s="236"/>
      <c r="G81" s="236"/>
      <c r="H81" s="236"/>
      <c r="I81" s="236"/>
      <c r="J81" s="236"/>
      <c r="K81" s="236"/>
      <c r="L81" s="236"/>
      <c r="M81" s="237"/>
      <c r="N81" s="15"/>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row>
    <row r="82" spans="1:197" s="82" customFormat="1" ht="12.75" customHeight="1">
      <c r="A82" s="230"/>
      <c r="B82" s="230"/>
      <c r="C82" s="235"/>
      <c r="D82" s="236"/>
      <c r="E82" s="236"/>
      <c r="F82" s="236"/>
      <c r="G82" s="236"/>
      <c r="H82" s="236"/>
      <c r="I82" s="236"/>
      <c r="J82" s="236"/>
      <c r="K82" s="236"/>
      <c r="L82" s="236"/>
      <c r="M82" s="237"/>
      <c r="N82" s="15"/>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row>
    <row r="83" spans="1:197" s="82" customFormat="1" ht="12.75" customHeight="1">
      <c r="A83" s="230"/>
      <c r="B83" s="230"/>
      <c r="C83" s="235"/>
      <c r="D83" s="236"/>
      <c r="E83" s="236"/>
      <c r="F83" s="236"/>
      <c r="G83" s="236"/>
      <c r="H83" s="236"/>
      <c r="I83" s="236"/>
      <c r="J83" s="236"/>
      <c r="K83" s="236"/>
      <c r="L83" s="236"/>
      <c r="M83" s="237"/>
      <c r="N83" s="15"/>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row>
    <row r="84" spans="1:197" s="82" customFormat="1" ht="12.75" customHeight="1">
      <c r="A84" s="230"/>
      <c r="B84" s="230"/>
      <c r="C84" s="235"/>
      <c r="D84" s="236"/>
      <c r="E84" s="236"/>
      <c r="F84" s="236"/>
      <c r="G84" s="236"/>
      <c r="H84" s="236"/>
      <c r="I84" s="236"/>
      <c r="J84" s="236"/>
      <c r="K84" s="236"/>
      <c r="L84" s="236"/>
      <c r="M84" s="237"/>
      <c r="N84" s="15"/>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row>
    <row r="85" spans="1:197" s="82" customFormat="1" ht="12.75" customHeight="1">
      <c r="A85" s="230"/>
      <c r="B85" s="230"/>
      <c r="C85" s="235"/>
      <c r="D85" s="236"/>
      <c r="E85" s="236"/>
      <c r="F85" s="236"/>
      <c r="G85" s="236"/>
      <c r="H85" s="236"/>
      <c r="I85" s="236"/>
      <c r="J85" s="236"/>
      <c r="K85" s="236"/>
      <c r="L85" s="236"/>
      <c r="M85" s="237"/>
      <c r="N85" s="15"/>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row>
    <row r="86" spans="1:197" s="82" customFormat="1" ht="12.75" customHeight="1">
      <c r="A86" s="230"/>
      <c r="B86" s="230"/>
      <c r="C86" s="235"/>
      <c r="D86" s="236"/>
      <c r="E86" s="236"/>
      <c r="F86" s="236"/>
      <c r="G86" s="236"/>
      <c r="H86" s="236"/>
      <c r="I86" s="236"/>
      <c r="J86" s="236"/>
      <c r="K86" s="236"/>
      <c r="L86" s="236"/>
      <c r="M86" s="237"/>
      <c r="N86" s="15"/>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row>
    <row r="87" spans="1:197" s="82" customFormat="1" ht="12.75" customHeight="1">
      <c r="A87" s="230"/>
      <c r="B87" s="230"/>
      <c r="C87" s="235"/>
      <c r="D87" s="236"/>
      <c r="E87" s="236"/>
      <c r="F87" s="236"/>
      <c r="G87" s="236"/>
      <c r="H87" s="236"/>
      <c r="I87" s="236"/>
      <c r="J87" s="236"/>
      <c r="K87" s="236"/>
      <c r="L87" s="236"/>
      <c r="M87" s="237"/>
      <c r="N87" s="15"/>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row>
    <row r="88" spans="1:197" s="82" customFormat="1" ht="12.75" customHeight="1">
      <c r="A88" s="230"/>
      <c r="B88" s="230"/>
      <c r="C88" s="235"/>
      <c r="D88" s="236"/>
      <c r="E88" s="236"/>
      <c r="F88" s="236"/>
      <c r="G88" s="236"/>
      <c r="H88" s="236"/>
      <c r="I88" s="236"/>
      <c r="J88" s="236"/>
      <c r="K88" s="236"/>
      <c r="L88" s="236"/>
      <c r="M88" s="237"/>
      <c r="N88" s="15"/>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row>
    <row r="89" spans="1:197" s="82" customFormat="1" ht="12.75" customHeight="1">
      <c r="A89" s="230"/>
      <c r="B89" s="230"/>
      <c r="C89" s="235"/>
      <c r="D89" s="236"/>
      <c r="E89" s="236"/>
      <c r="F89" s="236"/>
      <c r="G89" s="236"/>
      <c r="H89" s="236"/>
      <c r="I89" s="236"/>
      <c r="J89" s="236"/>
      <c r="K89" s="236"/>
      <c r="L89" s="236"/>
      <c r="M89" s="237"/>
      <c r="N89" s="15"/>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row>
    <row r="90" spans="1:197" s="82" customFormat="1" ht="12.75" customHeight="1">
      <c r="A90" s="230"/>
      <c r="B90" s="230"/>
      <c r="C90" s="235"/>
      <c r="D90" s="236"/>
      <c r="E90" s="236"/>
      <c r="F90" s="236"/>
      <c r="G90" s="236"/>
      <c r="H90" s="236"/>
      <c r="I90" s="236"/>
      <c r="J90" s="236"/>
      <c r="K90" s="236"/>
      <c r="L90" s="236"/>
      <c r="M90" s="237"/>
      <c r="N90" s="15"/>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row>
    <row r="91" spans="1:197" s="82" customFormat="1" ht="12.75" customHeight="1">
      <c r="A91" s="230"/>
      <c r="B91" s="230"/>
      <c r="C91" s="235"/>
      <c r="D91" s="236"/>
      <c r="E91" s="236"/>
      <c r="F91" s="236"/>
      <c r="G91" s="236"/>
      <c r="H91" s="236"/>
      <c r="I91" s="236"/>
      <c r="J91" s="236"/>
      <c r="K91" s="236"/>
      <c r="L91" s="236"/>
      <c r="M91" s="237"/>
      <c r="N91" s="15"/>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row>
    <row r="92" spans="1:197" s="82" customFormat="1" ht="12.75" customHeight="1">
      <c r="A92" s="230"/>
      <c r="B92" s="230"/>
      <c r="C92" s="235"/>
      <c r="D92" s="236"/>
      <c r="E92" s="236"/>
      <c r="F92" s="236"/>
      <c r="G92" s="236"/>
      <c r="H92" s="236"/>
      <c r="I92" s="236"/>
      <c r="J92" s="236"/>
      <c r="K92" s="236"/>
      <c r="L92" s="236"/>
      <c r="M92" s="237"/>
      <c r="N92" s="15"/>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row>
    <row r="93" spans="1:197" s="82" customFormat="1" ht="12.75" customHeight="1">
      <c r="A93" s="230"/>
      <c r="B93" s="230"/>
      <c r="C93" s="235"/>
      <c r="D93" s="236"/>
      <c r="E93" s="236"/>
      <c r="F93" s="236"/>
      <c r="G93" s="236"/>
      <c r="H93" s="236"/>
      <c r="I93" s="236"/>
      <c r="J93" s="236"/>
      <c r="K93" s="236"/>
      <c r="L93" s="236"/>
      <c r="M93" s="237"/>
      <c r="N93" s="15"/>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row>
    <row r="94" spans="1:197" s="82" customFormat="1" ht="12.75" customHeight="1">
      <c r="A94" s="230"/>
      <c r="B94" s="230"/>
      <c r="C94" s="235"/>
      <c r="D94" s="236"/>
      <c r="E94" s="236"/>
      <c r="F94" s="236"/>
      <c r="G94" s="236"/>
      <c r="H94" s="236"/>
      <c r="I94" s="236"/>
      <c r="J94" s="236"/>
      <c r="K94" s="236"/>
      <c r="L94" s="236"/>
      <c r="M94" s="237"/>
      <c r="N94" s="15"/>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row>
    <row r="95" spans="1:197" s="82" customFormat="1" ht="12.75" customHeight="1">
      <c r="A95" s="230"/>
      <c r="B95" s="230"/>
      <c r="C95" s="235"/>
      <c r="D95" s="236"/>
      <c r="E95" s="236"/>
      <c r="F95" s="236"/>
      <c r="G95" s="236"/>
      <c r="H95" s="236"/>
      <c r="I95" s="236"/>
      <c r="J95" s="236"/>
      <c r="K95" s="236"/>
      <c r="L95" s="236"/>
      <c r="M95" s="237"/>
      <c r="N95" s="15"/>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row>
    <row r="96" spans="1:197" s="82" customFormat="1" ht="12.75" customHeight="1">
      <c r="A96" s="230"/>
      <c r="B96" s="230"/>
      <c r="C96" s="235"/>
      <c r="D96" s="236"/>
      <c r="E96" s="236"/>
      <c r="F96" s="236"/>
      <c r="G96" s="236"/>
      <c r="H96" s="236"/>
      <c r="I96" s="236"/>
      <c r="J96" s="236"/>
      <c r="K96" s="236"/>
      <c r="L96" s="236"/>
      <c r="M96" s="237"/>
      <c r="N96" s="15"/>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row>
    <row r="97" spans="1:197" s="82" customFormat="1" ht="12.75" customHeight="1">
      <c r="A97" s="230"/>
      <c r="B97" s="230"/>
      <c r="C97" s="235"/>
      <c r="D97" s="236"/>
      <c r="E97" s="236"/>
      <c r="F97" s="236"/>
      <c r="G97" s="236"/>
      <c r="H97" s="236"/>
      <c r="I97" s="236"/>
      <c r="J97" s="236"/>
      <c r="K97" s="236"/>
      <c r="L97" s="236"/>
      <c r="M97" s="237"/>
      <c r="N97" s="15"/>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row>
    <row r="98" spans="1:197" s="82" customFormat="1" ht="12.75" customHeight="1">
      <c r="A98" s="230"/>
      <c r="B98" s="230"/>
      <c r="C98" s="235"/>
      <c r="D98" s="236"/>
      <c r="E98" s="236"/>
      <c r="F98" s="236"/>
      <c r="G98" s="236"/>
      <c r="H98" s="236"/>
      <c r="I98" s="236"/>
      <c r="J98" s="236"/>
      <c r="K98" s="236"/>
      <c r="L98" s="236"/>
      <c r="M98" s="237"/>
      <c r="N98" s="15"/>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row>
    <row r="99" spans="1:197" s="82" customFormat="1" ht="12.75" customHeight="1">
      <c r="A99" s="230"/>
      <c r="B99" s="230"/>
      <c r="C99" s="235"/>
      <c r="D99" s="236"/>
      <c r="E99" s="236"/>
      <c r="F99" s="236"/>
      <c r="G99" s="236"/>
      <c r="H99" s="236"/>
      <c r="I99" s="236"/>
      <c r="J99" s="236"/>
      <c r="K99" s="236"/>
      <c r="L99" s="236"/>
      <c r="M99" s="237"/>
      <c r="N99" s="15"/>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row>
    <row r="100" spans="1:197" s="82" customFormat="1" ht="12.75" customHeight="1">
      <c r="A100" s="230"/>
      <c r="B100" s="230"/>
      <c r="C100" s="235"/>
      <c r="D100" s="236"/>
      <c r="E100" s="236"/>
      <c r="F100" s="236"/>
      <c r="G100" s="236"/>
      <c r="H100" s="236"/>
      <c r="I100" s="236"/>
      <c r="J100" s="236"/>
      <c r="K100" s="236"/>
      <c r="L100" s="236"/>
      <c r="M100" s="237"/>
      <c r="N100" s="15"/>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row>
    <row r="101" spans="1:197" s="82" customFormat="1" ht="12.75" customHeight="1">
      <c r="A101" s="230"/>
      <c r="B101" s="230"/>
      <c r="C101" s="235"/>
      <c r="D101" s="236"/>
      <c r="E101" s="236"/>
      <c r="F101" s="236"/>
      <c r="G101" s="236"/>
      <c r="H101" s="236"/>
      <c r="I101" s="236"/>
      <c r="J101" s="236"/>
      <c r="K101" s="236"/>
      <c r="L101" s="236"/>
      <c r="M101" s="237"/>
      <c r="N101" s="15"/>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c r="GG101" s="80"/>
      <c r="GH101" s="80"/>
      <c r="GI101" s="80"/>
      <c r="GJ101" s="80"/>
      <c r="GK101" s="80"/>
      <c r="GL101" s="80"/>
      <c r="GM101" s="80"/>
      <c r="GN101" s="80"/>
      <c r="GO101" s="80"/>
    </row>
    <row r="102" spans="1:197" s="82" customFormat="1" ht="12.75" customHeight="1">
      <c r="A102" s="230"/>
      <c r="B102" s="230"/>
      <c r="C102" s="235"/>
      <c r="D102" s="236"/>
      <c r="E102" s="236"/>
      <c r="F102" s="236"/>
      <c r="G102" s="236"/>
      <c r="H102" s="236"/>
      <c r="I102" s="236"/>
      <c r="J102" s="236"/>
      <c r="K102" s="236"/>
      <c r="L102" s="236"/>
      <c r="M102" s="237"/>
      <c r="N102" s="15"/>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c r="FF102" s="80"/>
      <c r="FG102" s="80"/>
      <c r="FH102" s="80"/>
      <c r="FI102" s="80"/>
      <c r="FJ102" s="80"/>
      <c r="FK102" s="80"/>
      <c r="FL102" s="80"/>
      <c r="FM102" s="80"/>
      <c r="FN102" s="80"/>
      <c r="FO102" s="80"/>
      <c r="FP102" s="80"/>
      <c r="FQ102" s="80"/>
      <c r="FR102" s="80"/>
      <c r="FS102" s="80"/>
      <c r="FT102" s="80"/>
      <c r="FU102" s="80"/>
      <c r="FV102" s="80"/>
      <c r="FW102" s="80"/>
      <c r="FX102" s="80"/>
      <c r="FY102" s="80"/>
      <c r="FZ102" s="80"/>
      <c r="GA102" s="80"/>
      <c r="GB102" s="80"/>
      <c r="GC102" s="80"/>
      <c r="GD102" s="80"/>
      <c r="GE102" s="80"/>
      <c r="GF102" s="80"/>
      <c r="GG102" s="80"/>
      <c r="GH102" s="80"/>
      <c r="GI102" s="80"/>
      <c r="GJ102" s="80"/>
      <c r="GK102" s="80"/>
      <c r="GL102" s="80"/>
      <c r="GM102" s="80"/>
      <c r="GN102" s="80"/>
      <c r="GO102" s="80"/>
    </row>
    <row r="103" spans="1:197" s="82" customFormat="1" ht="12.75" customHeight="1">
      <c r="A103" s="230"/>
      <c r="B103" s="230"/>
      <c r="C103" s="235"/>
      <c r="D103" s="236"/>
      <c r="E103" s="236"/>
      <c r="F103" s="236"/>
      <c r="G103" s="236"/>
      <c r="H103" s="236"/>
      <c r="I103" s="236"/>
      <c r="J103" s="236"/>
      <c r="K103" s="236"/>
      <c r="L103" s="236"/>
      <c r="M103" s="237"/>
      <c r="N103" s="15"/>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c r="FF103" s="80"/>
      <c r="FG103" s="80"/>
      <c r="FH103" s="80"/>
      <c r="FI103" s="80"/>
      <c r="FJ103" s="80"/>
      <c r="FK103" s="80"/>
      <c r="FL103" s="80"/>
      <c r="FM103" s="80"/>
      <c r="FN103" s="80"/>
      <c r="FO103" s="80"/>
      <c r="FP103" s="80"/>
      <c r="FQ103" s="80"/>
      <c r="FR103" s="80"/>
      <c r="FS103" s="80"/>
      <c r="FT103" s="80"/>
      <c r="FU103" s="80"/>
      <c r="FV103" s="80"/>
      <c r="FW103" s="80"/>
      <c r="FX103" s="80"/>
      <c r="FY103" s="80"/>
      <c r="FZ103" s="80"/>
      <c r="GA103" s="80"/>
      <c r="GB103" s="80"/>
      <c r="GC103" s="80"/>
      <c r="GD103" s="80"/>
      <c r="GE103" s="80"/>
      <c r="GF103" s="80"/>
      <c r="GG103" s="80"/>
      <c r="GH103" s="80"/>
      <c r="GI103" s="80"/>
      <c r="GJ103" s="80"/>
      <c r="GK103" s="80"/>
      <c r="GL103" s="80"/>
      <c r="GM103" s="80"/>
      <c r="GN103" s="80"/>
      <c r="GO103" s="80"/>
    </row>
    <row r="104" spans="1:197" s="82" customFormat="1" ht="12.75" customHeight="1">
      <c r="A104" s="230"/>
      <c r="B104" s="230"/>
      <c r="C104" s="235"/>
      <c r="D104" s="236"/>
      <c r="E104" s="236"/>
      <c r="F104" s="236"/>
      <c r="G104" s="236"/>
      <c r="H104" s="236"/>
      <c r="I104" s="236"/>
      <c r="J104" s="236"/>
      <c r="K104" s="236"/>
      <c r="L104" s="236"/>
      <c r="M104" s="237"/>
      <c r="N104" s="15"/>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0"/>
      <c r="GF104" s="80"/>
      <c r="GG104" s="80"/>
      <c r="GH104" s="80"/>
      <c r="GI104" s="80"/>
      <c r="GJ104" s="80"/>
      <c r="GK104" s="80"/>
      <c r="GL104" s="80"/>
      <c r="GM104" s="80"/>
      <c r="GN104" s="80"/>
      <c r="GO104" s="80"/>
    </row>
    <row r="105" spans="1:197" s="82" customFormat="1" ht="12.75" customHeight="1">
      <c r="A105" s="230"/>
      <c r="B105" s="230"/>
      <c r="C105" s="235"/>
      <c r="D105" s="236"/>
      <c r="E105" s="236"/>
      <c r="F105" s="236"/>
      <c r="G105" s="236"/>
      <c r="H105" s="236"/>
      <c r="I105" s="236"/>
      <c r="J105" s="236"/>
      <c r="K105" s="236"/>
      <c r="L105" s="236"/>
      <c r="M105" s="237"/>
      <c r="N105" s="15"/>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row>
    <row r="106" spans="1:197" s="82" customFormat="1" ht="12.75" customHeight="1">
      <c r="A106" s="230"/>
      <c r="B106" s="230"/>
      <c r="C106" s="235"/>
      <c r="D106" s="236"/>
      <c r="E106" s="236"/>
      <c r="F106" s="236"/>
      <c r="G106" s="236"/>
      <c r="H106" s="236"/>
      <c r="I106" s="236"/>
      <c r="J106" s="236"/>
      <c r="K106" s="236"/>
      <c r="L106" s="236"/>
      <c r="M106" s="237"/>
      <c r="N106" s="15"/>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c r="GG106" s="80"/>
      <c r="GH106" s="80"/>
      <c r="GI106" s="80"/>
      <c r="GJ106" s="80"/>
      <c r="GK106" s="80"/>
      <c r="GL106" s="80"/>
      <c r="GM106" s="80"/>
      <c r="GN106" s="80"/>
      <c r="GO106" s="80"/>
    </row>
    <row r="107" spans="1:197" s="82" customFormat="1" ht="12.75" customHeight="1">
      <c r="A107" s="230"/>
      <c r="B107" s="230"/>
      <c r="C107" s="235"/>
      <c r="D107" s="236"/>
      <c r="E107" s="236"/>
      <c r="F107" s="236"/>
      <c r="G107" s="236"/>
      <c r="H107" s="236"/>
      <c r="I107" s="236"/>
      <c r="J107" s="236"/>
      <c r="K107" s="236"/>
      <c r="L107" s="236"/>
      <c r="M107" s="237"/>
      <c r="N107" s="15"/>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c r="GG107" s="80"/>
      <c r="GH107" s="80"/>
      <c r="GI107" s="80"/>
      <c r="GJ107" s="80"/>
      <c r="GK107" s="80"/>
      <c r="GL107" s="80"/>
      <c r="GM107" s="80"/>
      <c r="GN107" s="80"/>
      <c r="GO107" s="80"/>
    </row>
    <row r="108" spans="1:197" s="82" customFormat="1" ht="12.75" customHeight="1">
      <c r="A108" s="230"/>
      <c r="B108" s="230"/>
      <c r="C108" s="235"/>
      <c r="D108" s="236"/>
      <c r="E108" s="236"/>
      <c r="F108" s="236"/>
      <c r="G108" s="236"/>
      <c r="H108" s="236"/>
      <c r="I108" s="236"/>
      <c r="J108" s="236"/>
      <c r="K108" s="236"/>
      <c r="L108" s="236"/>
      <c r="M108" s="237"/>
      <c r="N108" s="15"/>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row>
    <row r="109" spans="1:197" s="82" customFormat="1" ht="12.75" customHeight="1">
      <c r="A109" s="230"/>
      <c r="B109" s="230"/>
      <c r="C109" s="235"/>
      <c r="D109" s="236"/>
      <c r="E109" s="236"/>
      <c r="F109" s="236"/>
      <c r="G109" s="236"/>
      <c r="H109" s="236"/>
      <c r="I109" s="236"/>
      <c r="J109" s="236"/>
      <c r="K109" s="236"/>
      <c r="L109" s="236"/>
      <c r="M109" s="237"/>
      <c r="N109" s="15"/>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row>
    <row r="110" spans="1:197" s="82" customFormat="1" ht="12.75" customHeight="1">
      <c r="A110" s="230"/>
      <c r="B110" s="230"/>
      <c r="C110" s="235"/>
      <c r="D110" s="236"/>
      <c r="E110" s="236"/>
      <c r="F110" s="236"/>
      <c r="G110" s="236"/>
      <c r="H110" s="236"/>
      <c r="I110" s="236"/>
      <c r="J110" s="236"/>
      <c r="K110" s="236"/>
      <c r="L110" s="236"/>
      <c r="M110" s="237"/>
      <c r="N110" s="15"/>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80"/>
      <c r="GG110" s="80"/>
      <c r="GH110" s="80"/>
      <c r="GI110" s="80"/>
      <c r="GJ110" s="80"/>
      <c r="GK110" s="80"/>
      <c r="GL110" s="80"/>
      <c r="GM110" s="80"/>
      <c r="GN110" s="80"/>
      <c r="GO110" s="80"/>
    </row>
    <row r="111" spans="1:197" s="82" customFormat="1" ht="12.75" customHeight="1">
      <c r="A111" s="230"/>
      <c r="B111" s="230"/>
      <c r="C111" s="235"/>
      <c r="D111" s="236"/>
      <c r="E111" s="236"/>
      <c r="F111" s="236"/>
      <c r="G111" s="236"/>
      <c r="H111" s="236"/>
      <c r="I111" s="236"/>
      <c r="J111" s="236"/>
      <c r="K111" s="236"/>
      <c r="L111" s="236"/>
      <c r="M111" s="237"/>
      <c r="N111" s="15"/>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row>
    <row r="112" spans="1:197" s="82" customFormat="1" ht="12.75" customHeight="1">
      <c r="A112" s="231"/>
      <c r="B112" s="231"/>
      <c r="C112" s="238"/>
      <c r="D112" s="239"/>
      <c r="E112" s="239"/>
      <c r="F112" s="239"/>
      <c r="G112" s="239"/>
      <c r="H112" s="239"/>
      <c r="I112" s="239"/>
      <c r="J112" s="239"/>
      <c r="K112" s="239"/>
      <c r="L112" s="239"/>
      <c r="M112" s="240"/>
      <c r="N112" s="15"/>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row>
    <row r="113" spans="1:14" ht="15.75">
      <c r="A113" s="210"/>
      <c r="B113" s="211"/>
      <c r="C113" s="211"/>
      <c r="D113" s="211"/>
      <c r="E113" s="211"/>
      <c r="F113" s="243" t="s">
        <v>136</v>
      </c>
      <c r="G113" s="243"/>
      <c r="H113" s="243"/>
      <c r="I113" s="243"/>
      <c r="J113" s="243"/>
      <c r="K113" s="241"/>
      <c r="L113" s="241"/>
      <c r="M113" s="241"/>
      <c r="N113" s="15"/>
    </row>
    <row r="114" spans="1:14" ht="18" customHeight="1">
      <c r="A114" s="210" t="s">
        <v>135</v>
      </c>
      <c r="B114" s="211"/>
      <c r="C114" s="211"/>
      <c r="D114" s="211"/>
      <c r="E114" s="211"/>
      <c r="F114" s="243" t="s">
        <v>99</v>
      </c>
      <c r="G114" s="243"/>
      <c r="H114" s="243"/>
      <c r="I114" s="243"/>
      <c r="J114" s="243"/>
      <c r="K114" s="241"/>
      <c r="L114" s="241"/>
      <c r="M114" s="241"/>
    </row>
    <row r="115" spans="1:14" ht="18" customHeight="1">
      <c r="A115" s="216"/>
      <c r="B115" s="217"/>
      <c r="C115" s="217"/>
      <c r="D115" s="217"/>
      <c r="E115" s="217"/>
      <c r="F115" s="244"/>
      <c r="G115" s="244"/>
      <c r="H115" s="244"/>
      <c r="I115" s="244"/>
      <c r="J115" s="244"/>
      <c r="K115" s="244"/>
      <c r="L115" s="244"/>
      <c r="M115" s="244"/>
    </row>
    <row r="116" spans="1:14">
      <c r="A116" s="14"/>
      <c r="B116" s="14"/>
      <c r="C116" s="14"/>
      <c r="D116" s="14"/>
      <c r="E116" s="14"/>
      <c r="F116" s="14"/>
      <c r="G116" s="14"/>
      <c r="H116" s="14"/>
      <c r="I116" s="14"/>
      <c r="J116" s="14"/>
      <c r="K116" s="14"/>
      <c r="L116" s="14"/>
      <c r="M116" s="14"/>
    </row>
    <row r="117" spans="1:14" ht="15.75" customHeight="1">
      <c r="A117" s="242" t="s">
        <v>442</v>
      </c>
      <c r="B117" s="242"/>
      <c r="C117" s="242"/>
      <c r="D117" s="242"/>
      <c r="E117" s="242"/>
      <c r="F117" s="242"/>
      <c r="G117" s="242"/>
      <c r="H117" s="242"/>
      <c r="I117" s="242"/>
      <c r="J117" s="242"/>
      <c r="K117" s="242"/>
      <c r="L117" s="242"/>
      <c r="M117" s="242"/>
    </row>
    <row r="118" spans="1:14">
      <c r="A118" s="66"/>
      <c r="B118" s="66"/>
      <c r="C118" s="66"/>
      <c r="D118" s="66"/>
      <c r="E118" s="66"/>
      <c r="F118" s="66"/>
      <c r="G118" s="66"/>
      <c r="H118" s="66"/>
      <c r="I118" s="66"/>
      <c r="J118" s="66"/>
      <c r="K118" s="66"/>
      <c r="L118" s="66"/>
      <c r="M118" s="66"/>
      <c r="N118" s="66"/>
    </row>
    <row r="119" spans="1:14">
      <c r="A119" s="66"/>
      <c r="B119" s="66"/>
      <c r="C119" s="66"/>
      <c r="D119" s="66"/>
      <c r="E119" s="66"/>
      <c r="F119" s="66"/>
      <c r="G119" s="66"/>
      <c r="H119" s="66"/>
      <c r="I119" s="66"/>
      <c r="J119" s="66"/>
      <c r="K119" s="66"/>
      <c r="L119" s="66"/>
      <c r="M119" s="66"/>
      <c r="N119" s="66"/>
    </row>
  </sheetData>
  <mergeCells count="39">
    <mergeCell ref="A14:M14"/>
    <mergeCell ref="A24:M27"/>
    <mergeCell ref="C37:M37"/>
    <mergeCell ref="B38:B43"/>
    <mergeCell ref="C44:M49"/>
    <mergeCell ref="B44:B49"/>
    <mergeCell ref="A44:A71"/>
    <mergeCell ref="A28:M30"/>
    <mergeCell ref="A15:M17"/>
    <mergeCell ref="A34:M34"/>
    <mergeCell ref="C38:M43"/>
    <mergeCell ref="A38:A43"/>
    <mergeCell ref="A36:M36"/>
    <mergeCell ref="A31:M33"/>
    <mergeCell ref="B56:B71"/>
    <mergeCell ref="B50:B55"/>
    <mergeCell ref="A1:M3"/>
    <mergeCell ref="A5:M5"/>
    <mergeCell ref="A7:M7"/>
    <mergeCell ref="A13:M13"/>
    <mergeCell ref="A8:M8"/>
    <mergeCell ref="A10:M10"/>
    <mergeCell ref="A9:M9"/>
    <mergeCell ref="A11:M12"/>
    <mergeCell ref="A117:M117"/>
    <mergeCell ref="A114:E115"/>
    <mergeCell ref="F114:M115"/>
    <mergeCell ref="A113:E113"/>
    <mergeCell ref="F113:M113"/>
    <mergeCell ref="C50:M55"/>
    <mergeCell ref="C56:M71"/>
    <mergeCell ref="A18:M23"/>
    <mergeCell ref="A80:A112"/>
    <mergeCell ref="B80:B112"/>
    <mergeCell ref="C72:M78"/>
    <mergeCell ref="C80:M112"/>
    <mergeCell ref="B72:B78"/>
    <mergeCell ref="A72:A78"/>
    <mergeCell ref="C79:M79"/>
  </mergeCells>
  <phoneticPr fontId="63" type="noConversion"/>
  <printOptions gridLines="1"/>
  <pageMargins left="0.47244094488188981" right="0.47244094488188981" top="0.59055118110236227" bottom="0.78740157480314965" header="0.51181102362204722" footer="0.51181102362204722"/>
  <pageSetup paperSize="9" scale="75" orientation="portrait" r:id="rId1"/>
  <headerFooter alignWithMargins="0">
    <oddFooter>&amp;CExecutive Summary Page &amp;P of &amp;N</oddFooter>
  </headerFooter>
  <rowBreaks count="1" manualBreakCount="1">
    <brk id="78" max="12" man="1"/>
  </rowBreaks>
  <drawing r:id="rId2"/>
</worksheet>
</file>

<file path=xl/worksheets/sheet2.xml><?xml version="1.0" encoding="utf-8"?>
<worksheet xmlns="http://schemas.openxmlformats.org/spreadsheetml/2006/main" xmlns:r="http://schemas.openxmlformats.org/officeDocument/2006/relationships">
  <sheetPr codeName="Sheet2"/>
  <dimension ref="A1:AG287"/>
  <sheetViews>
    <sheetView topLeftCell="A124" zoomScale="65" zoomScaleNormal="65" zoomScalePageLayoutView="60" workbookViewId="0">
      <selection activeCell="C97" sqref="C97:D99"/>
    </sheetView>
  </sheetViews>
  <sheetFormatPr defaultRowHeight="15" outlineLevelCol="1"/>
  <cols>
    <col min="1" max="1" width="25.140625" customWidth="1"/>
    <col min="3" max="3" width="14.85546875" customWidth="1"/>
    <col min="4" max="4" width="41.42578125" customWidth="1"/>
    <col min="5" max="5" width="13.85546875" customWidth="1"/>
    <col min="6" max="6" width="8.28515625" customWidth="1"/>
    <col min="7" max="7" width="14.28515625" hidden="1" customWidth="1" outlineLevel="1"/>
    <col min="8" max="10" width="14.28515625" style="81" hidden="1" customWidth="1" outlineLevel="1"/>
    <col min="11" max="11" width="14.28515625" style="81" customWidth="1" collapsed="1"/>
    <col min="12" max="15" width="14.28515625" style="81" customWidth="1"/>
    <col min="16" max="16" width="7.7109375" customWidth="1"/>
    <col min="17" max="17" width="13.85546875" customWidth="1"/>
    <col min="18" max="18" width="15" customWidth="1"/>
    <col min="19" max="19" width="14.42578125" customWidth="1"/>
    <col min="20" max="20" width="11.28515625" customWidth="1"/>
    <col min="21" max="21" width="83" customWidth="1"/>
    <col min="22" max="22" width="9.140625" style="7"/>
    <col min="23" max="23" width="8.42578125" style="7" customWidth="1"/>
    <col min="24" max="24" width="9.140625" style="7"/>
    <col min="25" max="25" width="10.42578125" customWidth="1"/>
    <col min="26" max="26" width="9.85546875" bestFit="1" customWidth="1"/>
    <col min="28" max="28" width="9.28515625" customWidth="1"/>
  </cols>
  <sheetData>
    <row r="1" spans="1:24" ht="20.25">
      <c r="A1" s="580" t="s">
        <v>126</v>
      </c>
      <c r="B1" s="580"/>
      <c r="C1" s="580"/>
      <c r="D1" s="580"/>
      <c r="E1" s="580"/>
      <c r="F1" s="580"/>
      <c r="G1" s="580"/>
      <c r="H1" s="580"/>
      <c r="I1" s="580"/>
      <c r="J1" s="580"/>
      <c r="K1" s="580"/>
      <c r="L1" s="580"/>
      <c r="M1" s="580"/>
      <c r="N1" s="580"/>
      <c r="O1" s="580"/>
      <c r="P1" s="580"/>
      <c r="Q1" s="580"/>
      <c r="R1" s="580"/>
      <c r="S1" s="580"/>
      <c r="T1" s="580"/>
      <c r="U1" s="580"/>
      <c r="V1" s="70"/>
    </row>
    <row r="2" spans="1:24">
      <c r="A2" s="148" t="s">
        <v>18</v>
      </c>
      <c r="B2" s="148"/>
      <c r="C2" s="148"/>
      <c r="D2" s="148"/>
      <c r="E2" s="148"/>
      <c r="F2" s="148"/>
      <c r="G2" s="148"/>
      <c r="H2" s="148"/>
      <c r="I2" s="148"/>
      <c r="J2" s="148"/>
      <c r="K2" s="148"/>
      <c r="L2" s="148"/>
      <c r="M2" s="148"/>
      <c r="N2" s="148"/>
      <c r="O2" s="148"/>
      <c r="P2" s="148"/>
      <c r="Q2" s="148"/>
      <c r="R2" s="148"/>
      <c r="S2" s="148"/>
      <c r="T2" s="148"/>
      <c r="U2" s="148"/>
      <c r="V2" s="70"/>
    </row>
    <row r="3" spans="1:24" ht="31.5" customHeight="1">
      <c r="A3" s="3"/>
      <c r="B3" s="2" t="s">
        <v>12</v>
      </c>
      <c r="C3" s="585" t="s">
        <v>57</v>
      </c>
      <c r="D3" s="586"/>
      <c r="E3" s="44" t="s">
        <v>12</v>
      </c>
      <c r="F3" s="590" t="s">
        <v>59</v>
      </c>
      <c r="G3" s="590"/>
      <c r="H3" s="590"/>
      <c r="I3" s="590"/>
      <c r="J3" s="590"/>
      <c r="K3" s="590"/>
      <c r="L3" s="590"/>
      <c r="M3" s="90"/>
      <c r="N3" s="90"/>
      <c r="O3" s="90"/>
      <c r="P3" s="8"/>
      <c r="Q3" s="8"/>
      <c r="R3" s="8"/>
      <c r="S3" s="8"/>
      <c r="T3" s="8"/>
      <c r="U3" s="1"/>
      <c r="V3" s="70"/>
    </row>
    <row r="4" spans="1:24" ht="33.75" customHeight="1">
      <c r="A4" s="1"/>
      <c r="B4" s="2" t="s">
        <v>11</v>
      </c>
      <c r="C4" s="585" t="s">
        <v>58</v>
      </c>
      <c r="D4" s="586"/>
      <c r="E4" s="44" t="s">
        <v>11</v>
      </c>
      <c r="F4" s="589" t="s">
        <v>82</v>
      </c>
      <c r="G4" s="589"/>
      <c r="H4" s="589"/>
      <c r="I4" s="589"/>
      <c r="J4" s="589"/>
      <c r="K4" s="589"/>
      <c r="L4" s="589"/>
      <c r="M4" s="119"/>
      <c r="N4" s="119"/>
      <c r="O4" s="119"/>
      <c r="P4" s="8"/>
      <c r="Q4" s="8"/>
      <c r="R4" s="8"/>
      <c r="S4" s="8"/>
      <c r="T4" s="8"/>
      <c r="U4" s="1"/>
      <c r="V4" s="70"/>
    </row>
    <row r="5" spans="1:24" ht="28.5" customHeight="1">
      <c r="A5" s="1"/>
      <c r="B5" s="33" t="s">
        <v>108</v>
      </c>
      <c r="C5" s="585" t="s">
        <v>15</v>
      </c>
      <c r="D5" s="586"/>
      <c r="E5" s="45" t="s">
        <v>108</v>
      </c>
      <c r="F5" s="589" t="s">
        <v>16</v>
      </c>
      <c r="G5" s="589"/>
      <c r="H5" s="589"/>
      <c r="I5" s="589"/>
      <c r="J5" s="589"/>
      <c r="K5" s="589"/>
      <c r="L5" s="589"/>
      <c r="M5" s="119"/>
      <c r="N5" s="119"/>
      <c r="O5" s="119"/>
      <c r="P5" s="8"/>
      <c r="Q5" s="8"/>
      <c r="R5" s="8"/>
      <c r="S5" s="8"/>
      <c r="T5" s="8"/>
      <c r="U5" s="1"/>
      <c r="V5" s="70"/>
    </row>
    <row r="6" spans="1:24" ht="15.75" thickBot="1">
      <c r="A6" s="1"/>
      <c r="B6" s="1"/>
      <c r="C6" s="1"/>
      <c r="D6" s="1"/>
      <c r="E6" s="1"/>
      <c r="F6" s="1"/>
      <c r="G6" s="1"/>
      <c r="H6" s="27"/>
      <c r="I6" s="27"/>
      <c r="J6" s="27"/>
      <c r="K6" s="27"/>
      <c r="L6" s="27"/>
      <c r="M6" s="27"/>
      <c r="N6" s="27"/>
      <c r="O6" s="27"/>
      <c r="P6" s="1"/>
      <c r="Q6" s="1"/>
      <c r="R6" s="1"/>
      <c r="S6" s="1"/>
      <c r="T6" s="1"/>
      <c r="U6" s="1"/>
      <c r="V6" s="70"/>
    </row>
    <row r="7" spans="1:24" ht="27" thickBot="1">
      <c r="A7" s="356" t="s">
        <v>97</v>
      </c>
      <c r="B7" s="357"/>
      <c r="C7" s="357"/>
      <c r="D7" s="357"/>
      <c r="E7" s="357"/>
      <c r="F7" s="357"/>
      <c r="G7" s="357"/>
      <c r="H7" s="357"/>
      <c r="I7" s="357"/>
      <c r="J7" s="357"/>
      <c r="K7" s="357"/>
      <c r="L7" s="357"/>
      <c r="M7" s="357"/>
      <c r="N7" s="357"/>
      <c r="O7" s="357"/>
      <c r="P7" s="357"/>
      <c r="Q7" s="357"/>
      <c r="R7" s="357"/>
      <c r="S7" s="357"/>
      <c r="T7" s="357"/>
      <c r="U7" s="358"/>
      <c r="V7" s="70"/>
    </row>
    <row r="8" spans="1:24" ht="47.25">
      <c r="A8" s="162" t="s">
        <v>33</v>
      </c>
      <c r="B8" s="162" t="s">
        <v>25</v>
      </c>
      <c r="C8" s="231" t="s">
        <v>34</v>
      </c>
      <c r="D8" s="231"/>
      <c r="E8" s="231" t="s">
        <v>149</v>
      </c>
      <c r="F8" s="521"/>
      <c r="G8" s="163" t="s">
        <v>150</v>
      </c>
      <c r="H8" s="163" t="s">
        <v>184</v>
      </c>
      <c r="I8" s="163" t="s">
        <v>190</v>
      </c>
      <c r="J8" s="187" t="s">
        <v>341</v>
      </c>
      <c r="K8" s="163" t="s">
        <v>191</v>
      </c>
      <c r="L8" s="163" t="s">
        <v>374</v>
      </c>
      <c r="M8" s="163" t="s">
        <v>386</v>
      </c>
      <c r="N8" s="163" t="s">
        <v>387</v>
      </c>
      <c r="O8" s="184" t="s">
        <v>399</v>
      </c>
      <c r="P8" s="163" t="s">
        <v>35</v>
      </c>
      <c r="Q8" s="163" t="s">
        <v>36</v>
      </c>
      <c r="R8" s="163" t="s">
        <v>37</v>
      </c>
      <c r="S8" s="163" t="s">
        <v>38</v>
      </c>
      <c r="T8" s="606" t="s">
        <v>10</v>
      </c>
      <c r="U8" s="607"/>
      <c r="V8" s="70"/>
    </row>
    <row r="9" spans="1:24" ht="15.75">
      <c r="A9" s="1"/>
      <c r="B9" s="1"/>
      <c r="C9" s="1"/>
      <c r="D9" s="1"/>
      <c r="E9" s="1"/>
      <c r="F9" s="1"/>
      <c r="G9" s="1"/>
      <c r="H9" s="27"/>
      <c r="I9" s="27"/>
      <c r="J9" s="27"/>
      <c r="K9" s="27"/>
      <c r="L9" s="27"/>
      <c r="M9" s="27"/>
      <c r="N9" s="27"/>
      <c r="O9" s="27"/>
      <c r="P9" s="27"/>
      <c r="Q9" s="1"/>
      <c r="R9" s="1"/>
      <c r="S9" s="587" t="s">
        <v>0</v>
      </c>
      <c r="T9" s="587"/>
      <c r="U9" s="434"/>
      <c r="V9" s="70"/>
    </row>
    <row r="10" spans="1:24" ht="12.75" customHeight="1">
      <c r="A10" s="532" t="s">
        <v>43</v>
      </c>
      <c r="B10" s="534" t="s">
        <v>39</v>
      </c>
      <c r="C10" s="531" t="s">
        <v>109</v>
      </c>
      <c r="D10" s="389"/>
      <c r="E10" s="523"/>
      <c r="F10" s="616"/>
      <c r="G10" s="320">
        <v>2</v>
      </c>
      <c r="H10" s="320">
        <v>0</v>
      </c>
      <c r="I10" s="320">
        <v>0</v>
      </c>
      <c r="J10" s="320">
        <v>0</v>
      </c>
      <c r="K10" s="609">
        <v>2</v>
      </c>
      <c r="L10" s="320">
        <v>2</v>
      </c>
      <c r="M10" s="320">
        <v>2</v>
      </c>
      <c r="N10" s="609">
        <v>6</v>
      </c>
      <c r="O10" s="320">
        <v>2</v>
      </c>
      <c r="P10" s="316" t="s">
        <v>42</v>
      </c>
      <c r="Q10" s="582">
        <v>4.5999999999999996</v>
      </c>
      <c r="R10" s="588">
        <v>8</v>
      </c>
      <c r="S10" s="581" t="s">
        <v>11</v>
      </c>
      <c r="T10" s="232" t="s">
        <v>418</v>
      </c>
      <c r="U10" s="234"/>
      <c r="V10" s="70"/>
    </row>
    <row r="11" spans="1:24" s="81" customFormat="1" ht="12.75" customHeight="1">
      <c r="A11" s="532"/>
      <c r="B11" s="534"/>
      <c r="C11" s="567"/>
      <c r="D11" s="391"/>
      <c r="E11" s="617"/>
      <c r="F11" s="618"/>
      <c r="G11" s="320"/>
      <c r="H11" s="320"/>
      <c r="I11" s="320"/>
      <c r="J11" s="320"/>
      <c r="K11" s="609"/>
      <c r="L11" s="320"/>
      <c r="M11" s="320"/>
      <c r="N11" s="609"/>
      <c r="O11" s="320"/>
      <c r="P11" s="316"/>
      <c r="Q11" s="583"/>
      <c r="R11" s="588"/>
      <c r="S11" s="581"/>
      <c r="T11" s="235"/>
      <c r="U11" s="237"/>
      <c r="V11" s="70"/>
      <c r="W11" s="36"/>
      <c r="X11" s="36"/>
    </row>
    <row r="12" spans="1:24" ht="12.75" customHeight="1">
      <c r="A12" s="512"/>
      <c r="B12" s="534"/>
      <c r="C12" s="390"/>
      <c r="D12" s="391"/>
      <c r="E12" s="619"/>
      <c r="F12" s="618"/>
      <c r="G12" s="320"/>
      <c r="H12" s="320"/>
      <c r="I12" s="320"/>
      <c r="J12" s="320"/>
      <c r="K12" s="609"/>
      <c r="L12" s="320"/>
      <c r="M12" s="320"/>
      <c r="N12" s="609"/>
      <c r="O12" s="320"/>
      <c r="P12" s="316"/>
      <c r="Q12" s="584"/>
      <c r="R12" s="320"/>
      <c r="S12" s="581"/>
      <c r="T12" s="235"/>
      <c r="U12" s="237"/>
      <c r="V12" s="70"/>
    </row>
    <row r="13" spans="1:24" s="34" customFormat="1" ht="12.75" customHeight="1">
      <c r="A13" s="512"/>
      <c r="B13" s="534"/>
      <c r="C13" s="390"/>
      <c r="D13" s="391"/>
      <c r="E13" s="619"/>
      <c r="F13" s="618"/>
      <c r="G13" s="320"/>
      <c r="H13" s="320"/>
      <c r="I13" s="320"/>
      <c r="J13" s="320"/>
      <c r="K13" s="609"/>
      <c r="L13" s="320"/>
      <c r="M13" s="320"/>
      <c r="N13" s="609"/>
      <c r="O13" s="320"/>
      <c r="P13" s="316"/>
      <c r="Q13" s="584"/>
      <c r="R13" s="320"/>
      <c r="S13" s="581"/>
      <c r="T13" s="235"/>
      <c r="U13" s="237"/>
      <c r="V13" s="70"/>
      <c r="W13" s="36"/>
      <c r="X13" s="36"/>
    </row>
    <row r="14" spans="1:24" ht="12.75" customHeight="1">
      <c r="A14" s="532" t="s">
        <v>17</v>
      </c>
      <c r="B14" s="534" t="s">
        <v>26</v>
      </c>
      <c r="C14" s="531" t="s">
        <v>110</v>
      </c>
      <c r="D14" s="389"/>
      <c r="E14" s="597">
        <v>0</v>
      </c>
      <c r="F14" s="571"/>
      <c r="G14" s="588">
        <v>0</v>
      </c>
      <c r="H14" s="588">
        <v>0</v>
      </c>
      <c r="I14" s="588">
        <v>0</v>
      </c>
      <c r="J14" s="588">
        <v>0</v>
      </c>
      <c r="K14" s="610">
        <v>0</v>
      </c>
      <c r="L14" s="588">
        <v>0</v>
      </c>
      <c r="M14" s="588">
        <v>0</v>
      </c>
      <c r="N14" s="610">
        <v>0</v>
      </c>
      <c r="O14" s="588">
        <v>0</v>
      </c>
      <c r="P14" s="405" t="s">
        <v>42</v>
      </c>
      <c r="Q14" s="608">
        <v>0</v>
      </c>
      <c r="R14" s="588">
        <v>0</v>
      </c>
      <c r="S14" s="562" t="s">
        <v>108</v>
      </c>
      <c r="T14" s="340"/>
      <c r="U14" s="340"/>
      <c r="V14" s="70"/>
    </row>
    <row r="15" spans="1:24" ht="12.75" customHeight="1">
      <c r="A15" s="512"/>
      <c r="B15" s="534"/>
      <c r="C15" s="390"/>
      <c r="D15" s="391"/>
      <c r="E15" s="572"/>
      <c r="F15" s="573"/>
      <c r="G15" s="588"/>
      <c r="H15" s="588"/>
      <c r="I15" s="588"/>
      <c r="J15" s="588"/>
      <c r="K15" s="610"/>
      <c r="L15" s="588"/>
      <c r="M15" s="588"/>
      <c r="N15" s="610"/>
      <c r="O15" s="588"/>
      <c r="P15" s="406"/>
      <c r="Q15" s="608"/>
      <c r="R15" s="588"/>
      <c r="S15" s="562"/>
      <c r="T15" s="340"/>
      <c r="U15" s="340"/>
      <c r="V15" s="70"/>
    </row>
    <row r="16" spans="1:24" s="34" customFormat="1" ht="12.75" customHeight="1">
      <c r="A16" s="512"/>
      <c r="B16" s="534"/>
      <c r="C16" s="390"/>
      <c r="D16" s="391"/>
      <c r="E16" s="572"/>
      <c r="F16" s="573"/>
      <c r="G16" s="588"/>
      <c r="H16" s="588"/>
      <c r="I16" s="588"/>
      <c r="J16" s="588"/>
      <c r="K16" s="610"/>
      <c r="L16" s="588"/>
      <c r="M16" s="588"/>
      <c r="N16" s="610"/>
      <c r="O16" s="588"/>
      <c r="P16" s="406"/>
      <c r="Q16" s="608"/>
      <c r="R16" s="588"/>
      <c r="S16" s="562"/>
      <c r="T16" s="340"/>
      <c r="U16" s="340"/>
      <c r="V16" s="70"/>
      <c r="W16" s="36"/>
      <c r="X16" s="36"/>
    </row>
    <row r="17" spans="1:27" ht="12.75" customHeight="1">
      <c r="A17" s="512"/>
      <c r="B17" s="534"/>
      <c r="C17" s="390"/>
      <c r="D17" s="391"/>
      <c r="E17" s="572"/>
      <c r="F17" s="573"/>
      <c r="G17" s="588"/>
      <c r="H17" s="588"/>
      <c r="I17" s="588"/>
      <c r="J17" s="588"/>
      <c r="K17" s="610"/>
      <c r="L17" s="588"/>
      <c r="M17" s="588"/>
      <c r="N17" s="610"/>
      <c r="O17" s="588"/>
      <c r="P17" s="406"/>
      <c r="Q17" s="608"/>
      <c r="R17" s="588"/>
      <c r="S17" s="562"/>
      <c r="T17" s="340"/>
      <c r="U17" s="340"/>
      <c r="V17" s="70"/>
      <c r="W17" s="36"/>
    </row>
    <row r="18" spans="1:27" s="31" customFormat="1" ht="13.15" customHeight="1">
      <c r="A18" s="563" t="s">
        <v>117</v>
      </c>
      <c r="B18" s="534" t="s">
        <v>1</v>
      </c>
      <c r="C18" s="531" t="s">
        <v>127</v>
      </c>
      <c r="D18" s="516"/>
      <c r="E18" s="591">
        <v>0.9</v>
      </c>
      <c r="F18" s="470"/>
      <c r="G18" s="431">
        <v>1</v>
      </c>
      <c r="H18" s="431">
        <v>1</v>
      </c>
      <c r="I18" s="431">
        <v>1</v>
      </c>
      <c r="J18" s="431">
        <v>1</v>
      </c>
      <c r="K18" s="418">
        <v>1</v>
      </c>
      <c r="L18" s="431">
        <v>1</v>
      </c>
      <c r="M18" s="431">
        <v>1</v>
      </c>
      <c r="N18" s="418">
        <v>1</v>
      </c>
      <c r="O18" s="431">
        <v>1</v>
      </c>
      <c r="P18" s="436" t="s">
        <v>42</v>
      </c>
      <c r="Q18" s="598">
        <v>0.9</v>
      </c>
      <c r="R18" s="431">
        <v>1</v>
      </c>
      <c r="S18" s="562" t="s">
        <v>108</v>
      </c>
      <c r="T18" s="232"/>
      <c r="U18" s="234"/>
      <c r="V18" s="70"/>
      <c r="W18" s="12"/>
      <c r="X18" s="7"/>
    </row>
    <row r="19" spans="1:27" s="31" customFormat="1" ht="13.15" customHeight="1">
      <c r="A19" s="564"/>
      <c r="B19" s="534"/>
      <c r="C19" s="567"/>
      <c r="D19" s="518"/>
      <c r="E19" s="547"/>
      <c r="F19" s="472"/>
      <c r="G19" s="342"/>
      <c r="H19" s="342"/>
      <c r="I19" s="342"/>
      <c r="J19" s="342"/>
      <c r="K19" s="419"/>
      <c r="L19" s="342"/>
      <c r="M19" s="342"/>
      <c r="N19" s="419"/>
      <c r="O19" s="342"/>
      <c r="P19" s="436"/>
      <c r="Q19" s="318"/>
      <c r="R19" s="342"/>
      <c r="S19" s="562"/>
      <c r="T19" s="235"/>
      <c r="U19" s="237"/>
      <c r="V19" s="70"/>
      <c r="W19" s="12"/>
      <c r="X19" s="7"/>
    </row>
    <row r="20" spans="1:27" s="34" customFormat="1" ht="13.15" customHeight="1">
      <c r="A20" s="564"/>
      <c r="B20" s="534"/>
      <c r="C20" s="567"/>
      <c r="D20" s="518"/>
      <c r="E20" s="547"/>
      <c r="F20" s="472"/>
      <c r="G20" s="342"/>
      <c r="H20" s="342"/>
      <c r="I20" s="342"/>
      <c r="J20" s="342"/>
      <c r="K20" s="419"/>
      <c r="L20" s="342"/>
      <c r="M20" s="342"/>
      <c r="N20" s="419"/>
      <c r="O20" s="342"/>
      <c r="P20" s="436"/>
      <c r="Q20" s="318"/>
      <c r="R20" s="342"/>
      <c r="S20" s="562"/>
      <c r="T20" s="235"/>
      <c r="U20" s="237"/>
      <c r="V20" s="70"/>
      <c r="W20" s="12"/>
      <c r="X20" s="36"/>
    </row>
    <row r="21" spans="1:27" s="31" customFormat="1" ht="13.15" customHeight="1">
      <c r="A21" s="565"/>
      <c r="B21" s="534"/>
      <c r="C21" s="517"/>
      <c r="D21" s="518"/>
      <c r="E21" s="471"/>
      <c r="F21" s="472"/>
      <c r="G21" s="302"/>
      <c r="H21" s="302"/>
      <c r="I21" s="302"/>
      <c r="J21" s="302"/>
      <c r="K21" s="420"/>
      <c r="L21" s="302"/>
      <c r="M21" s="302"/>
      <c r="N21" s="420"/>
      <c r="O21" s="302"/>
      <c r="P21" s="436"/>
      <c r="Q21" s="307"/>
      <c r="R21" s="302"/>
      <c r="S21" s="562"/>
      <c r="T21" s="235"/>
      <c r="U21" s="237"/>
      <c r="V21" s="70"/>
      <c r="W21" s="12"/>
      <c r="X21" s="7"/>
    </row>
    <row r="22" spans="1:27" s="31" customFormat="1" ht="12.75" customHeight="1">
      <c r="A22" s="563" t="s">
        <v>44</v>
      </c>
      <c r="B22" s="533" t="s">
        <v>2</v>
      </c>
      <c r="C22" s="531" t="s">
        <v>128</v>
      </c>
      <c r="D22" s="516"/>
      <c r="E22" s="591">
        <v>0.95</v>
      </c>
      <c r="F22" s="470"/>
      <c r="G22" s="431">
        <v>1</v>
      </c>
      <c r="H22" s="431">
        <v>1</v>
      </c>
      <c r="I22" s="431">
        <v>1</v>
      </c>
      <c r="J22" s="431">
        <v>1</v>
      </c>
      <c r="K22" s="418">
        <v>1</v>
      </c>
      <c r="L22" s="431">
        <v>1</v>
      </c>
      <c r="M22" s="431">
        <v>1</v>
      </c>
      <c r="N22" s="418">
        <v>1</v>
      </c>
      <c r="O22" s="431">
        <v>1</v>
      </c>
      <c r="P22" s="436" t="s">
        <v>42</v>
      </c>
      <c r="Q22" s="598">
        <v>0.95</v>
      </c>
      <c r="R22" s="431">
        <v>1</v>
      </c>
      <c r="S22" s="562" t="s">
        <v>108</v>
      </c>
      <c r="T22" s="232" t="s">
        <v>133</v>
      </c>
      <c r="U22" s="234"/>
      <c r="V22" s="70"/>
      <c r="W22" s="12"/>
      <c r="X22" s="7"/>
    </row>
    <row r="23" spans="1:27" s="31" customFormat="1" ht="13.15" customHeight="1">
      <c r="A23" s="564"/>
      <c r="B23" s="534"/>
      <c r="C23" s="567"/>
      <c r="D23" s="518"/>
      <c r="E23" s="547"/>
      <c r="F23" s="472"/>
      <c r="G23" s="342"/>
      <c r="H23" s="342"/>
      <c r="I23" s="342"/>
      <c r="J23" s="342"/>
      <c r="K23" s="419"/>
      <c r="L23" s="342"/>
      <c r="M23" s="342"/>
      <c r="N23" s="419"/>
      <c r="O23" s="342"/>
      <c r="P23" s="436"/>
      <c r="Q23" s="318"/>
      <c r="R23" s="342"/>
      <c r="S23" s="562"/>
      <c r="T23" s="235"/>
      <c r="U23" s="237"/>
      <c r="V23" s="70"/>
      <c r="W23" s="12"/>
      <c r="X23" s="7"/>
    </row>
    <row r="24" spans="1:27" s="34" customFormat="1" ht="13.15" customHeight="1">
      <c r="A24" s="564"/>
      <c r="B24" s="534"/>
      <c r="C24" s="567"/>
      <c r="D24" s="518"/>
      <c r="E24" s="547"/>
      <c r="F24" s="472"/>
      <c r="G24" s="342"/>
      <c r="H24" s="342"/>
      <c r="I24" s="342"/>
      <c r="J24" s="342"/>
      <c r="K24" s="419"/>
      <c r="L24" s="342"/>
      <c r="M24" s="342"/>
      <c r="N24" s="419"/>
      <c r="O24" s="342"/>
      <c r="P24" s="436"/>
      <c r="Q24" s="318"/>
      <c r="R24" s="342"/>
      <c r="S24" s="562"/>
      <c r="T24" s="235"/>
      <c r="U24" s="237"/>
      <c r="V24" s="70"/>
      <c r="W24" s="12"/>
      <c r="X24" s="36"/>
    </row>
    <row r="25" spans="1:27" s="31" customFormat="1" ht="13.15" customHeight="1">
      <c r="A25" s="565"/>
      <c r="B25" s="534"/>
      <c r="C25" s="517"/>
      <c r="D25" s="518"/>
      <c r="E25" s="471"/>
      <c r="F25" s="472"/>
      <c r="G25" s="302"/>
      <c r="H25" s="302"/>
      <c r="I25" s="302"/>
      <c r="J25" s="302"/>
      <c r="K25" s="420"/>
      <c r="L25" s="302"/>
      <c r="M25" s="302"/>
      <c r="N25" s="420"/>
      <c r="O25" s="302"/>
      <c r="P25" s="436"/>
      <c r="Q25" s="307"/>
      <c r="R25" s="302"/>
      <c r="S25" s="562"/>
      <c r="T25" s="235"/>
      <c r="U25" s="237"/>
      <c r="V25" s="70"/>
      <c r="W25" s="12"/>
      <c r="X25" s="7"/>
    </row>
    <row r="26" spans="1:27" s="31" customFormat="1" ht="12.75" customHeight="1">
      <c r="A26" s="563" t="s">
        <v>44</v>
      </c>
      <c r="B26" s="533" t="s">
        <v>27</v>
      </c>
      <c r="C26" s="531" t="s">
        <v>129</v>
      </c>
      <c r="D26" s="516"/>
      <c r="E26" s="591">
        <v>0.92</v>
      </c>
      <c r="F26" s="470"/>
      <c r="G26" s="432">
        <v>1</v>
      </c>
      <c r="H26" s="432">
        <v>1</v>
      </c>
      <c r="I26" s="432">
        <v>1</v>
      </c>
      <c r="J26" s="432">
        <v>1</v>
      </c>
      <c r="K26" s="421">
        <v>1</v>
      </c>
      <c r="L26" s="432">
        <v>1</v>
      </c>
      <c r="M26" s="432">
        <v>1</v>
      </c>
      <c r="N26" s="421">
        <v>1</v>
      </c>
      <c r="O26" s="432">
        <v>1</v>
      </c>
      <c r="P26" s="436" t="s">
        <v>42</v>
      </c>
      <c r="Q26" s="598">
        <v>0.92</v>
      </c>
      <c r="R26" s="599">
        <v>1</v>
      </c>
      <c r="S26" s="602" t="s">
        <v>108</v>
      </c>
      <c r="T26" s="232" t="s">
        <v>133</v>
      </c>
      <c r="U26" s="234"/>
      <c r="V26" s="70"/>
      <c r="W26" s="12"/>
      <c r="X26" s="7"/>
    </row>
    <row r="27" spans="1:27" s="31" customFormat="1" ht="13.15" customHeight="1">
      <c r="A27" s="564"/>
      <c r="B27" s="534"/>
      <c r="C27" s="567"/>
      <c r="D27" s="518"/>
      <c r="E27" s="547"/>
      <c r="F27" s="472"/>
      <c r="G27" s="432"/>
      <c r="H27" s="432"/>
      <c r="I27" s="432"/>
      <c r="J27" s="432"/>
      <c r="K27" s="421"/>
      <c r="L27" s="432"/>
      <c r="M27" s="432"/>
      <c r="N27" s="421"/>
      <c r="O27" s="432"/>
      <c r="P27" s="436"/>
      <c r="Q27" s="318"/>
      <c r="R27" s="600"/>
      <c r="S27" s="602"/>
      <c r="T27" s="235"/>
      <c r="U27" s="237"/>
      <c r="V27" s="70"/>
      <c r="W27" s="12"/>
      <c r="X27" s="7"/>
    </row>
    <row r="28" spans="1:27" s="31" customFormat="1" ht="13.15" customHeight="1">
      <c r="A28" s="564"/>
      <c r="B28" s="534"/>
      <c r="C28" s="567"/>
      <c r="D28" s="518"/>
      <c r="E28" s="547"/>
      <c r="F28" s="472"/>
      <c r="G28" s="432"/>
      <c r="H28" s="432"/>
      <c r="I28" s="432"/>
      <c r="J28" s="432"/>
      <c r="K28" s="421"/>
      <c r="L28" s="432"/>
      <c r="M28" s="432"/>
      <c r="N28" s="421"/>
      <c r="O28" s="432"/>
      <c r="P28" s="436"/>
      <c r="Q28" s="318"/>
      <c r="R28" s="600"/>
      <c r="S28" s="602"/>
      <c r="T28" s="235"/>
      <c r="U28" s="237"/>
      <c r="V28" s="70"/>
      <c r="W28" s="12"/>
      <c r="X28" s="7"/>
    </row>
    <row r="29" spans="1:27" s="34" customFormat="1" ht="13.15" customHeight="1">
      <c r="A29" s="564"/>
      <c r="B29" s="534"/>
      <c r="C29" s="567"/>
      <c r="D29" s="518"/>
      <c r="E29" s="547"/>
      <c r="F29" s="472"/>
      <c r="G29" s="432"/>
      <c r="H29" s="432"/>
      <c r="I29" s="432"/>
      <c r="J29" s="432"/>
      <c r="K29" s="421"/>
      <c r="L29" s="432"/>
      <c r="M29" s="432"/>
      <c r="N29" s="421"/>
      <c r="O29" s="432"/>
      <c r="P29" s="436"/>
      <c r="Q29" s="318"/>
      <c r="R29" s="600"/>
      <c r="S29" s="602"/>
      <c r="T29" s="235"/>
      <c r="U29" s="237"/>
      <c r="V29" s="70"/>
      <c r="W29" s="12"/>
      <c r="X29" s="36"/>
    </row>
    <row r="30" spans="1:27" s="31" customFormat="1" ht="13.15" customHeight="1">
      <c r="A30" s="565"/>
      <c r="B30" s="534"/>
      <c r="C30" s="517"/>
      <c r="D30" s="518"/>
      <c r="E30" s="471"/>
      <c r="F30" s="472"/>
      <c r="G30" s="433"/>
      <c r="H30" s="433"/>
      <c r="I30" s="433"/>
      <c r="J30" s="433"/>
      <c r="K30" s="422"/>
      <c r="L30" s="433"/>
      <c r="M30" s="433"/>
      <c r="N30" s="422"/>
      <c r="O30" s="433"/>
      <c r="P30" s="436"/>
      <c r="Q30" s="307"/>
      <c r="R30" s="601"/>
      <c r="S30" s="602"/>
      <c r="T30" s="235"/>
      <c r="U30" s="237"/>
      <c r="V30" s="70"/>
      <c r="W30" s="12"/>
      <c r="X30" s="7"/>
    </row>
    <row r="31" spans="1:27" s="31" customFormat="1" ht="12.75" customHeight="1">
      <c r="A31" s="563" t="s">
        <v>43</v>
      </c>
      <c r="B31" s="533" t="s">
        <v>3</v>
      </c>
      <c r="C31" s="531" t="s">
        <v>111</v>
      </c>
      <c r="D31" s="516"/>
      <c r="E31" s="591">
        <v>0.95</v>
      </c>
      <c r="F31" s="470"/>
      <c r="G31" s="383">
        <v>0.99519999999999997</v>
      </c>
      <c r="H31" s="383">
        <v>0.98829999999999996</v>
      </c>
      <c r="I31" s="383">
        <v>0.99099999999999999</v>
      </c>
      <c r="J31" s="383">
        <v>0.99199999999999999</v>
      </c>
      <c r="K31" s="423">
        <v>0.99199999999999999</v>
      </c>
      <c r="L31" s="383">
        <v>0.99</v>
      </c>
      <c r="M31" s="383">
        <v>0.99199999999999999</v>
      </c>
      <c r="N31" s="423">
        <v>0.99099999999999999</v>
      </c>
      <c r="O31" s="383">
        <v>0.98799999999999999</v>
      </c>
      <c r="P31" s="441" t="s">
        <v>42</v>
      </c>
      <c r="Q31" s="603">
        <v>0.95</v>
      </c>
      <c r="R31" s="383">
        <v>0.99099999999999999</v>
      </c>
      <c r="S31" s="561" t="s">
        <v>11</v>
      </c>
      <c r="T31" s="232" t="s">
        <v>398</v>
      </c>
      <c r="U31" s="234"/>
      <c r="V31" s="71"/>
      <c r="W31" s="21"/>
      <c r="X31" s="21"/>
      <c r="Y31" s="21"/>
      <c r="Z31" s="21"/>
      <c r="AA31" s="21"/>
    </row>
    <row r="32" spans="1:27" s="31" customFormat="1" ht="12.75" customHeight="1">
      <c r="A32" s="564"/>
      <c r="B32" s="534"/>
      <c r="C32" s="567"/>
      <c r="D32" s="518"/>
      <c r="E32" s="547"/>
      <c r="F32" s="472"/>
      <c r="G32" s="383"/>
      <c r="H32" s="383"/>
      <c r="I32" s="383"/>
      <c r="J32" s="383"/>
      <c r="K32" s="423"/>
      <c r="L32" s="383"/>
      <c r="M32" s="383"/>
      <c r="N32" s="423"/>
      <c r="O32" s="383"/>
      <c r="P32" s="441"/>
      <c r="Q32" s="603"/>
      <c r="R32" s="383"/>
      <c r="S32" s="561"/>
      <c r="T32" s="235"/>
      <c r="U32" s="237"/>
      <c r="V32" s="71"/>
      <c r="W32" s="21"/>
      <c r="X32" s="21"/>
      <c r="Y32" s="21"/>
      <c r="Z32" s="21"/>
      <c r="AA32" s="21"/>
    </row>
    <row r="33" spans="1:27" s="31" customFormat="1" ht="13.15" customHeight="1">
      <c r="A33" s="565"/>
      <c r="B33" s="534"/>
      <c r="C33" s="517"/>
      <c r="D33" s="518"/>
      <c r="E33" s="471"/>
      <c r="F33" s="472"/>
      <c r="G33" s="273"/>
      <c r="H33" s="273"/>
      <c r="I33" s="273"/>
      <c r="J33" s="273"/>
      <c r="K33" s="424"/>
      <c r="L33" s="273"/>
      <c r="M33" s="273"/>
      <c r="N33" s="424"/>
      <c r="O33" s="273"/>
      <c r="P33" s="441"/>
      <c r="Q33" s="440"/>
      <c r="R33" s="273"/>
      <c r="S33" s="561"/>
      <c r="T33" s="235"/>
      <c r="U33" s="237"/>
      <c r="V33" s="71"/>
      <c r="W33" s="21"/>
      <c r="X33" s="21"/>
      <c r="Y33" s="21"/>
      <c r="Z33" s="21"/>
      <c r="AA33" s="21"/>
    </row>
    <row r="34" spans="1:27" s="31" customFormat="1" ht="13.15" customHeight="1">
      <c r="A34" s="565"/>
      <c r="B34" s="534"/>
      <c r="C34" s="517"/>
      <c r="D34" s="518"/>
      <c r="E34" s="471"/>
      <c r="F34" s="472"/>
      <c r="G34" s="283"/>
      <c r="H34" s="283"/>
      <c r="I34" s="283"/>
      <c r="J34" s="283"/>
      <c r="K34" s="425"/>
      <c r="L34" s="283"/>
      <c r="M34" s="283"/>
      <c r="N34" s="425"/>
      <c r="O34" s="283"/>
      <c r="P34" s="441"/>
      <c r="Q34" s="604"/>
      <c r="R34" s="283"/>
      <c r="S34" s="561"/>
      <c r="T34" s="235"/>
      <c r="U34" s="237"/>
      <c r="V34" s="71"/>
      <c r="W34" s="21"/>
      <c r="X34" s="21"/>
      <c r="Y34" s="21"/>
      <c r="Z34" s="21"/>
      <c r="AA34" s="21"/>
    </row>
    <row r="35" spans="1:27" s="31" customFormat="1" ht="12.75" customHeight="1">
      <c r="A35" s="566"/>
      <c r="B35" s="534"/>
      <c r="C35" s="568"/>
      <c r="D35" s="569"/>
      <c r="E35" s="473"/>
      <c r="F35" s="474"/>
      <c r="G35" s="384"/>
      <c r="H35" s="384"/>
      <c r="I35" s="384"/>
      <c r="J35" s="384"/>
      <c r="K35" s="426"/>
      <c r="L35" s="384"/>
      <c r="M35" s="384"/>
      <c r="N35" s="426"/>
      <c r="O35" s="384"/>
      <c r="P35" s="441"/>
      <c r="Q35" s="605"/>
      <c r="R35" s="384"/>
      <c r="S35" s="561"/>
      <c r="T35" s="238"/>
      <c r="U35" s="240"/>
      <c r="V35" s="71"/>
      <c r="W35" s="21"/>
      <c r="X35" s="21"/>
      <c r="Y35" s="21"/>
      <c r="Z35" s="21"/>
      <c r="AA35" s="21"/>
    </row>
    <row r="36" spans="1:27" s="31" customFormat="1" ht="15" customHeight="1">
      <c r="A36" s="563" t="s">
        <v>43</v>
      </c>
      <c r="B36" s="533" t="s">
        <v>4</v>
      </c>
      <c r="C36" s="531" t="s">
        <v>112</v>
      </c>
      <c r="D36" s="595"/>
      <c r="E36" s="469"/>
      <c r="F36" s="544"/>
      <c r="G36" s="84"/>
      <c r="H36" s="91"/>
      <c r="I36" s="118"/>
      <c r="J36" s="188"/>
      <c r="K36" s="124"/>
      <c r="L36" s="154"/>
      <c r="M36" s="161"/>
      <c r="N36" s="124"/>
      <c r="O36" s="192"/>
      <c r="P36" s="196"/>
      <c r="Q36" s="193"/>
      <c r="R36" s="192"/>
      <c r="S36" s="197"/>
      <c r="T36" s="232"/>
      <c r="U36" s="234"/>
      <c r="V36" s="71"/>
      <c r="W36" s="21"/>
      <c r="X36" s="21"/>
      <c r="Y36" s="21"/>
      <c r="Z36" s="21"/>
      <c r="AA36" s="21"/>
    </row>
    <row r="37" spans="1:27" s="31" customFormat="1" ht="12.75" customHeight="1">
      <c r="A37" s="565"/>
      <c r="B37" s="534"/>
      <c r="C37" s="592" t="s">
        <v>113</v>
      </c>
      <c r="D37" s="593"/>
      <c r="E37" s="576">
        <v>0.5</v>
      </c>
      <c r="F37" s="577"/>
      <c r="G37" s="385">
        <v>0.86699999999999999</v>
      </c>
      <c r="H37" s="385">
        <v>0.86399999999999999</v>
      </c>
      <c r="I37" s="385">
        <v>0.86199999999999999</v>
      </c>
      <c r="J37" s="385">
        <v>0.86</v>
      </c>
      <c r="K37" s="427">
        <v>0.86199999999999999</v>
      </c>
      <c r="L37" s="385">
        <v>0.85699999999999998</v>
      </c>
      <c r="M37" s="385">
        <v>0.85499999999999998</v>
      </c>
      <c r="N37" s="427">
        <v>0.85499999999999998</v>
      </c>
      <c r="O37" s="385">
        <v>0.85299999999999998</v>
      </c>
      <c r="P37" s="406" t="s">
        <v>42</v>
      </c>
      <c r="Q37" s="555">
        <v>0.5</v>
      </c>
      <c r="R37" s="385">
        <v>0.85299999999999998</v>
      </c>
      <c r="S37" s="543" t="s">
        <v>11</v>
      </c>
      <c r="T37" s="235"/>
      <c r="U37" s="237"/>
      <c r="V37" s="71"/>
      <c r="W37" s="21"/>
      <c r="X37" s="21"/>
      <c r="Y37" s="21"/>
      <c r="Z37" s="21"/>
      <c r="AA37" s="21"/>
    </row>
    <row r="38" spans="1:27" s="31" customFormat="1" ht="12.75" customHeight="1">
      <c r="A38" s="565"/>
      <c r="B38" s="534"/>
      <c r="C38" s="594"/>
      <c r="D38" s="593"/>
      <c r="E38" s="596"/>
      <c r="F38" s="577"/>
      <c r="G38" s="385"/>
      <c r="H38" s="385"/>
      <c r="I38" s="385"/>
      <c r="J38" s="385"/>
      <c r="K38" s="427"/>
      <c r="L38" s="385"/>
      <c r="M38" s="385"/>
      <c r="N38" s="427"/>
      <c r="O38" s="385"/>
      <c r="P38" s="406"/>
      <c r="Q38" s="557"/>
      <c r="R38" s="385"/>
      <c r="S38" s="543"/>
      <c r="T38" s="235"/>
      <c r="U38" s="237"/>
      <c r="V38" s="71"/>
      <c r="W38" s="21"/>
      <c r="X38" s="21"/>
      <c r="Y38" s="21"/>
      <c r="Z38" s="21"/>
      <c r="AA38" s="21"/>
    </row>
    <row r="39" spans="1:27" s="31" customFormat="1" ht="12.75" customHeight="1">
      <c r="A39" s="565"/>
      <c r="B39" s="534"/>
      <c r="C39" s="592" t="s">
        <v>114</v>
      </c>
      <c r="D39" s="593"/>
      <c r="E39" s="576">
        <v>0.5</v>
      </c>
      <c r="F39" s="577"/>
      <c r="G39" s="385">
        <v>1</v>
      </c>
      <c r="H39" s="385">
        <v>1</v>
      </c>
      <c r="I39" s="385">
        <v>1</v>
      </c>
      <c r="J39" s="385">
        <v>1</v>
      </c>
      <c r="K39" s="427">
        <v>1</v>
      </c>
      <c r="L39" s="385">
        <v>1</v>
      </c>
      <c r="M39" s="385">
        <v>1</v>
      </c>
      <c r="N39" s="427">
        <v>1</v>
      </c>
      <c r="O39" s="385">
        <v>1</v>
      </c>
      <c r="P39" s="406" t="s">
        <v>42</v>
      </c>
      <c r="Q39" s="555">
        <v>0.5</v>
      </c>
      <c r="R39" s="385">
        <v>1</v>
      </c>
      <c r="S39" s="543" t="s">
        <v>11</v>
      </c>
      <c r="T39" s="235"/>
      <c r="U39" s="237"/>
      <c r="V39" s="71"/>
      <c r="W39" s="21"/>
      <c r="X39" s="21"/>
      <c r="Y39" s="21"/>
      <c r="Z39" s="21"/>
      <c r="AA39" s="21"/>
    </row>
    <row r="40" spans="1:27" s="31" customFormat="1" ht="12.75" customHeight="1">
      <c r="A40" s="565"/>
      <c r="B40" s="534"/>
      <c r="C40" s="594"/>
      <c r="D40" s="593"/>
      <c r="E40" s="596"/>
      <c r="F40" s="577"/>
      <c r="G40" s="385"/>
      <c r="H40" s="385"/>
      <c r="I40" s="385"/>
      <c r="J40" s="385"/>
      <c r="K40" s="427"/>
      <c r="L40" s="385"/>
      <c r="M40" s="385"/>
      <c r="N40" s="427"/>
      <c r="O40" s="385"/>
      <c r="P40" s="406"/>
      <c r="Q40" s="557"/>
      <c r="R40" s="385"/>
      <c r="S40" s="543"/>
      <c r="T40" s="235"/>
      <c r="U40" s="237"/>
      <c r="V40" s="71"/>
      <c r="W40" s="21"/>
      <c r="X40" s="21"/>
      <c r="Y40" s="21"/>
      <c r="Z40" s="21"/>
      <c r="AA40" s="21"/>
    </row>
    <row r="41" spans="1:27" s="31" customFormat="1" ht="12.75" customHeight="1">
      <c r="A41" s="565"/>
      <c r="B41" s="534"/>
      <c r="C41" s="592" t="s">
        <v>115</v>
      </c>
      <c r="D41" s="593"/>
      <c r="E41" s="576">
        <v>0.5</v>
      </c>
      <c r="F41" s="577"/>
      <c r="G41" s="385">
        <v>0.91700000000000004</v>
      </c>
      <c r="H41" s="385">
        <v>0.89900000000000002</v>
      </c>
      <c r="I41" s="385">
        <v>0.89600000000000002</v>
      </c>
      <c r="J41" s="385">
        <v>0.90200000000000002</v>
      </c>
      <c r="K41" s="427">
        <v>0.89600000000000002</v>
      </c>
      <c r="L41" s="385">
        <v>0.93710000000000004</v>
      </c>
      <c r="M41" s="385">
        <v>0.89800000000000002</v>
      </c>
      <c r="N41" s="427">
        <v>0.89800000000000002</v>
      </c>
      <c r="O41" s="385">
        <v>0.90200000000000002</v>
      </c>
      <c r="P41" s="406" t="s">
        <v>42</v>
      </c>
      <c r="Q41" s="555">
        <v>0.5</v>
      </c>
      <c r="R41" s="385">
        <v>0.90200000000000002</v>
      </c>
      <c r="S41" s="553" t="s">
        <v>12</v>
      </c>
      <c r="T41" s="235"/>
      <c r="U41" s="237"/>
      <c r="V41" s="71"/>
      <c r="W41" s="21"/>
      <c r="X41" s="21"/>
      <c r="Y41" s="21"/>
      <c r="Z41" s="21"/>
      <c r="AA41" s="21"/>
    </row>
    <row r="42" spans="1:27" s="31" customFormat="1" ht="12.75" customHeight="1">
      <c r="A42" s="566"/>
      <c r="B42" s="534"/>
      <c r="C42" s="611"/>
      <c r="D42" s="612"/>
      <c r="E42" s="578"/>
      <c r="F42" s="579"/>
      <c r="G42" s="386"/>
      <c r="H42" s="386"/>
      <c r="I42" s="386"/>
      <c r="J42" s="386"/>
      <c r="K42" s="430"/>
      <c r="L42" s="386"/>
      <c r="M42" s="386"/>
      <c r="N42" s="430"/>
      <c r="O42" s="386"/>
      <c r="P42" s="542"/>
      <c r="Q42" s="556"/>
      <c r="R42" s="386"/>
      <c r="S42" s="543"/>
      <c r="T42" s="238"/>
      <c r="U42" s="240"/>
      <c r="V42" s="71"/>
      <c r="W42" s="21"/>
      <c r="X42" s="21"/>
      <c r="Y42" s="21"/>
      <c r="Z42" s="21"/>
      <c r="AA42" s="21"/>
    </row>
    <row r="43" spans="1:27" s="31" customFormat="1" ht="15" customHeight="1">
      <c r="A43" s="563" t="s">
        <v>117</v>
      </c>
      <c r="B43" s="533" t="s">
        <v>116</v>
      </c>
      <c r="C43" s="531" t="s">
        <v>118</v>
      </c>
      <c r="D43" s="595"/>
      <c r="E43" s="469"/>
      <c r="F43" s="544"/>
      <c r="G43" s="85"/>
      <c r="H43" s="92"/>
      <c r="I43" s="120"/>
      <c r="J43" s="188"/>
      <c r="K43" s="124"/>
      <c r="L43" s="154"/>
      <c r="M43" s="169"/>
      <c r="N43" s="124"/>
      <c r="O43" s="200"/>
      <c r="P43" s="202"/>
      <c r="Q43" s="198"/>
      <c r="R43" s="199"/>
      <c r="S43" s="201"/>
      <c r="T43" s="469"/>
      <c r="U43" s="544"/>
      <c r="V43" s="71"/>
      <c r="W43" s="21"/>
      <c r="X43" s="21"/>
      <c r="Y43" s="21"/>
      <c r="Z43" s="21"/>
      <c r="AA43" s="21"/>
    </row>
    <row r="44" spans="1:27" s="31" customFormat="1" ht="12.75" customHeight="1">
      <c r="A44" s="565"/>
      <c r="B44" s="534"/>
      <c r="C44" s="621" t="s">
        <v>130</v>
      </c>
      <c r="D44" s="622"/>
      <c r="E44" s="576">
        <v>0.95</v>
      </c>
      <c r="F44" s="620"/>
      <c r="G44" s="387">
        <v>0.97599999999999998</v>
      </c>
      <c r="H44" s="387">
        <v>0.94799999999999995</v>
      </c>
      <c r="I44" s="387">
        <v>0.96699999999999997</v>
      </c>
      <c r="J44" s="387">
        <v>0.98499999999999999</v>
      </c>
      <c r="K44" s="447">
        <v>0.96399999999999997</v>
      </c>
      <c r="L44" s="387">
        <v>0.97399999999999998</v>
      </c>
      <c r="M44" s="387">
        <v>0.97799999999999998</v>
      </c>
      <c r="N44" s="447">
        <v>0.97899999999999998</v>
      </c>
      <c r="O44" s="387">
        <v>0.93799999999999994</v>
      </c>
      <c r="P44" s="541" t="s">
        <v>42</v>
      </c>
      <c r="Q44" s="551">
        <v>0.95</v>
      </c>
      <c r="R44" s="552">
        <v>0.96699999999999997</v>
      </c>
      <c r="S44" s="554" t="s">
        <v>11</v>
      </c>
      <c r="T44" s="545" t="s">
        <v>445</v>
      </c>
      <c r="U44" s="546"/>
      <c r="V44" s="71"/>
      <c r="W44" s="21"/>
      <c r="X44" s="21"/>
      <c r="Y44" s="21"/>
      <c r="Z44" s="21"/>
      <c r="AA44" s="21"/>
    </row>
    <row r="45" spans="1:27" s="34" customFormat="1" ht="12.75" customHeight="1">
      <c r="A45" s="565"/>
      <c r="B45" s="534"/>
      <c r="C45" s="621"/>
      <c r="D45" s="622"/>
      <c r="E45" s="576"/>
      <c r="F45" s="620"/>
      <c r="G45" s="387"/>
      <c r="H45" s="387"/>
      <c r="I45" s="387"/>
      <c r="J45" s="387"/>
      <c r="K45" s="447"/>
      <c r="L45" s="387"/>
      <c r="M45" s="387"/>
      <c r="N45" s="447"/>
      <c r="O45" s="387"/>
      <c r="P45" s="541"/>
      <c r="Q45" s="551"/>
      <c r="R45" s="552"/>
      <c r="S45" s="554"/>
      <c r="T45" s="545"/>
      <c r="U45" s="546"/>
      <c r="V45" s="71"/>
      <c r="W45" s="21"/>
      <c r="X45" s="21"/>
      <c r="Y45" s="21"/>
      <c r="Z45" s="21"/>
      <c r="AA45" s="21"/>
    </row>
    <row r="46" spans="1:27" s="34" customFormat="1" ht="12.75" customHeight="1">
      <c r="A46" s="565"/>
      <c r="B46" s="534"/>
      <c r="C46" s="621"/>
      <c r="D46" s="622"/>
      <c r="E46" s="576"/>
      <c r="F46" s="620"/>
      <c r="G46" s="387"/>
      <c r="H46" s="387"/>
      <c r="I46" s="387"/>
      <c r="J46" s="387"/>
      <c r="K46" s="447"/>
      <c r="L46" s="387"/>
      <c r="M46" s="387"/>
      <c r="N46" s="447"/>
      <c r="O46" s="387"/>
      <c r="P46" s="541"/>
      <c r="Q46" s="551"/>
      <c r="R46" s="552"/>
      <c r="S46" s="554"/>
      <c r="T46" s="545"/>
      <c r="U46" s="546"/>
      <c r="V46" s="71"/>
      <c r="W46" s="21"/>
      <c r="X46" s="21"/>
      <c r="Y46" s="21"/>
      <c r="Z46" s="21"/>
      <c r="AA46" s="21"/>
    </row>
    <row r="47" spans="1:27" s="34" customFormat="1" ht="12.75" customHeight="1">
      <c r="A47" s="565"/>
      <c r="B47" s="534"/>
      <c r="C47" s="621"/>
      <c r="D47" s="622"/>
      <c r="E47" s="576"/>
      <c r="F47" s="620"/>
      <c r="G47" s="387"/>
      <c r="H47" s="387"/>
      <c r="I47" s="387"/>
      <c r="J47" s="387"/>
      <c r="K47" s="447"/>
      <c r="L47" s="387"/>
      <c r="M47" s="387"/>
      <c r="N47" s="447"/>
      <c r="O47" s="387"/>
      <c r="P47" s="541"/>
      <c r="Q47" s="551"/>
      <c r="R47" s="552"/>
      <c r="S47" s="554"/>
      <c r="T47" s="545"/>
      <c r="U47" s="546"/>
      <c r="V47" s="71"/>
      <c r="W47" s="21"/>
      <c r="X47" s="21"/>
      <c r="Y47" s="21"/>
      <c r="Z47" s="21"/>
      <c r="AA47" s="21"/>
    </row>
    <row r="48" spans="1:27" s="31" customFormat="1" ht="12.75" customHeight="1">
      <c r="A48" s="565"/>
      <c r="B48" s="534"/>
      <c r="C48" s="592" t="s">
        <v>119</v>
      </c>
      <c r="D48" s="593"/>
      <c r="E48" s="576">
        <v>0.95</v>
      </c>
      <c r="F48" s="577"/>
      <c r="G48" s="387">
        <v>0.95499999999999996</v>
      </c>
      <c r="H48" s="387">
        <v>0.95099999999999996</v>
      </c>
      <c r="I48" s="387">
        <v>0.95399999999999996</v>
      </c>
      <c r="J48" s="387">
        <v>0.96</v>
      </c>
      <c r="K48" s="447">
        <v>0.95399999999999996</v>
      </c>
      <c r="L48" s="387">
        <v>0.95199999999999996</v>
      </c>
      <c r="M48" s="387">
        <v>0.95699999999999996</v>
      </c>
      <c r="N48" s="447">
        <v>0.95699999999999996</v>
      </c>
      <c r="O48" s="387">
        <v>0.95699999999999996</v>
      </c>
      <c r="P48" s="406" t="s">
        <v>42</v>
      </c>
      <c r="Q48" s="551">
        <v>0.95</v>
      </c>
      <c r="R48" s="552">
        <v>0.95699999999999996</v>
      </c>
      <c r="S48" s="559" t="s">
        <v>108</v>
      </c>
      <c r="T48" s="547"/>
      <c r="U48" s="548"/>
      <c r="V48" s="71"/>
      <c r="W48" s="21"/>
      <c r="X48" s="21"/>
      <c r="Y48" s="21"/>
      <c r="Z48" s="21"/>
      <c r="AA48" s="21"/>
    </row>
    <row r="49" spans="1:27" s="34" customFormat="1" ht="12.75" customHeight="1">
      <c r="A49" s="565"/>
      <c r="B49" s="534"/>
      <c r="C49" s="592"/>
      <c r="D49" s="593"/>
      <c r="E49" s="576"/>
      <c r="F49" s="577"/>
      <c r="G49" s="387"/>
      <c r="H49" s="387"/>
      <c r="I49" s="387"/>
      <c r="J49" s="387"/>
      <c r="K49" s="447"/>
      <c r="L49" s="387"/>
      <c r="M49" s="387"/>
      <c r="N49" s="447"/>
      <c r="O49" s="387"/>
      <c r="P49" s="406"/>
      <c r="Q49" s="551"/>
      <c r="R49" s="552"/>
      <c r="S49" s="559"/>
      <c r="T49" s="547"/>
      <c r="U49" s="548"/>
      <c r="V49" s="71"/>
      <c r="W49" s="21"/>
      <c r="X49" s="21"/>
      <c r="Y49" s="21"/>
      <c r="Z49" s="21"/>
      <c r="AA49" s="21"/>
    </row>
    <row r="50" spans="1:27" s="31" customFormat="1" ht="12.75" customHeight="1">
      <c r="A50" s="566"/>
      <c r="B50" s="534"/>
      <c r="C50" s="611"/>
      <c r="D50" s="612"/>
      <c r="E50" s="578"/>
      <c r="F50" s="579"/>
      <c r="G50" s="429"/>
      <c r="H50" s="429"/>
      <c r="I50" s="429"/>
      <c r="J50" s="429"/>
      <c r="K50" s="448"/>
      <c r="L50" s="429"/>
      <c r="M50" s="429"/>
      <c r="N50" s="448"/>
      <c r="O50" s="429"/>
      <c r="P50" s="542"/>
      <c r="Q50" s="417"/>
      <c r="R50" s="558"/>
      <c r="S50" s="560"/>
      <c r="T50" s="549"/>
      <c r="U50" s="550"/>
      <c r="V50" s="71"/>
      <c r="W50" s="21"/>
      <c r="X50" s="21"/>
      <c r="Y50" s="21"/>
      <c r="Z50" s="21"/>
      <c r="AA50" s="21"/>
    </row>
    <row r="51" spans="1:27" s="31" customFormat="1" ht="12.75" customHeight="1">
      <c r="A51" s="532" t="s">
        <v>117</v>
      </c>
      <c r="B51" s="533" t="s">
        <v>5</v>
      </c>
      <c r="C51" s="531" t="s">
        <v>120</v>
      </c>
      <c r="D51" s="389"/>
      <c r="E51" s="570" t="s">
        <v>13</v>
      </c>
      <c r="F51" s="571"/>
      <c r="G51" s="428">
        <v>1.7000000000000001E-2</v>
      </c>
      <c r="H51" s="428">
        <v>1.7000000000000001E-2</v>
      </c>
      <c r="I51" s="428">
        <v>1.2999999999999999E-2</v>
      </c>
      <c r="J51" s="428">
        <v>0.01</v>
      </c>
      <c r="K51" s="449">
        <v>1.4999999999999999E-2</v>
      </c>
      <c r="L51" s="428">
        <v>1.7999999999999999E-2</v>
      </c>
      <c r="M51" s="428">
        <v>1.6E-2</v>
      </c>
      <c r="N51" s="449">
        <v>1.4999999999999999E-2</v>
      </c>
      <c r="O51" s="428">
        <v>1.7000000000000001E-2</v>
      </c>
      <c r="P51" s="441" t="s">
        <v>42</v>
      </c>
      <c r="Q51" s="528" t="s">
        <v>13</v>
      </c>
      <c r="R51" s="273">
        <v>1.4999999999999999E-2</v>
      </c>
      <c r="S51" s="442" t="s">
        <v>108</v>
      </c>
      <c r="T51" s="340" t="s">
        <v>412</v>
      </c>
      <c r="U51" s="434"/>
      <c r="V51" s="70"/>
      <c r="W51" s="7"/>
      <c r="X51" s="7"/>
      <c r="Y51" s="28"/>
    </row>
    <row r="52" spans="1:27" s="31" customFormat="1" ht="13.15" customHeight="1">
      <c r="A52" s="512"/>
      <c r="B52" s="534"/>
      <c r="C52" s="390"/>
      <c r="D52" s="391"/>
      <c r="E52" s="572"/>
      <c r="F52" s="573"/>
      <c r="G52" s="428"/>
      <c r="H52" s="428"/>
      <c r="I52" s="428"/>
      <c r="J52" s="428"/>
      <c r="K52" s="449"/>
      <c r="L52" s="428"/>
      <c r="M52" s="428"/>
      <c r="N52" s="449"/>
      <c r="O52" s="428"/>
      <c r="P52" s="441"/>
      <c r="Q52" s="528"/>
      <c r="R52" s="273"/>
      <c r="S52" s="443"/>
      <c r="T52" s="434"/>
      <c r="U52" s="434"/>
      <c r="V52" s="70"/>
      <c r="W52" s="7"/>
      <c r="X52" s="7"/>
    </row>
    <row r="53" spans="1:27" s="34" customFormat="1" ht="13.15" customHeight="1">
      <c r="A53" s="512"/>
      <c r="B53" s="534"/>
      <c r="C53" s="390"/>
      <c r="D53" s="391"/>
      <c r="E53" s="572"/>
      <c r="F53" s="573"/>
      <c r="G53" s="428"/>
      <c r="H53" s="428"/>
      <c r="I53" s="428"/>
      <c r="J53" s="428"/>
      <c r="K53" s="449"/>
      <c r="L53" s="428"/>
      <c r="M53" s="428"/>
      <c r="N53" s="449"/>
      <c r="O53" s="428"/>
      <c r="P53" s="441"/>
      <c r="Q53" s="528"/>
      <c r="R53" s="273"/>
      <c r="S53" s="443"/>
      <c r="T53" s="434"/>
      <c r="U53" s="434"/>
      <c r="V53" s="70"/>
      <c r="W53" s="36"/>
      <c r="X53" s="36"/>
    </row>
    <row r="54" spans="1:27" s="31" customFormat="1" ht="13.15" customHeight="1">
      <c r="A54" s="512"/>
      <c r="B54" s="534"/>
      <c r="C54" s="390"/>
      <c r="D54" s="391"/>
      <c r="E54" s="572"/>
      <c r="F54" s="573"/>
      <c r="G54" s="428"/>
      <c r="H54" s="428"/>
      <c r="I54" s="428"/>
      <c r="J54" s="428"/>
      <c r="K54" s="449"/>
      <c r="L54" s="428"/>
      <c r="M54" s="428"/>
      <c r="N54" s="449"/>
      <c r="O54" s="428"/>
      <c r="P54" s="441"/>
      <c r="Q54" s="528"/>
      <c r="R54" s="273"/>
      <c r="S54" s="444"/>
      <c r="T54" s="434"/>
      <c r="U54" s="434"/>
      <c r="V54" s="70"/>
      <c r="W54" s="7"/>
      <c r="X54" s="7"/>
    </row>
    <row r="55" spans="1:27" s="31" customFormat="1" ht="13.15" customHeight="1">
      <c r="A55" s="512"/>
      <c r="B55" s="534"/>
      <c r="C55" s="392"/>
      <c r="D55" s="393"/>
      <c r="E55" s="574"/>
      <c r="F55" s="575"/>
      <c r="G55" s="428"/>
      <c r="H55" s="428"/>
      <c r="I55" s="428"/>
      <c r="J55" s="428"/>
      <c r="K55" s="449"/>
      <c r="L55" s="428"/>
      <c r="M55" s="428"/>
      <c r="N55" s="449"/>
      <c r="O55" s="428"/>
      <c r="P55" s="441"/>
      <c r="Q55" s="528"/>
      <c r="R55" s="273"/>
      <c r="S55" s="445"/>
      <c r="T55" s="434"/>
      <c r="U55" s="434"/>
      <c r="V55" s="70"/>
      <c r="W55" s="7"/>
      <c r="X55" s="7"/>
    </row>
    <row r="56" spans="1:27" s="31" customFormat="1" ht="12.75" customHeight="1">
      <c r="A56" s="532" t="s">
        <v>121</v>
      </c>
      <c r="B56" s="533" t="s">
        <v>6</v>
      </c>
      <c r="C56" s="531" t="s">
        <v>122</v>
      </c>
      <c r="D56" s="389"/>
      <c r="E56" s="454">
        <v>0.95</v>
      </c>
      <c r="F56" s="455"/>
      <c r="G56" s="428">
        <v>1</v>
      </c>
      <c r="H56" s="428">
        <v>0.97299999999999998</v>
      </c>
      <c r="I56" s="428">
        <v>1</v>
      </c>
      <c r="J56" s="428">
        <v>0.97899999999999998</v>
      </c>
      <c r="K56" s="449">
        <v>0.98699999999999999</v>
      </c>
      <c r="L56" s="428">
        <v>0.98699999999999999</v>
      </c>
      <c r="M56" s="428">
        <v>0.94899999999999995</v>
      </c>
      <c r="N56" s="449">
        <v>0.97599999999999998</v>
      </c>
      <c r="O56" s="428">
        <v>0.98799999999999999</v>
      </c>
      <c r="P56" s="436" t="s">
        <v>42</v>
      </c>
      <c r="Q56" s="440">
        <v>0.95</v>
      </c>
      <c r="R56" s="435">
        <v>0.98199999999999998</v>
      </c>
      <c r="S56" s="437" t="s">
        <v>11</v>
      </c>
      <c r="T56" s="340" t="s">
        <v>427</v>
      </c>
      <c r="U56" s="434"/>
      <c r="V56" s="71"/>
      <c r="W56" s="21"/>
      <c r="X56" s="21"/>
      <c r="Y56" s="21"/>
      <c r="Z56" s="21"/>
      <c r="AA56" s="21"/>
    </row>
    <row r="57" spans="1:27" s="31" customFormat="1" ht="12.75" customHeight="1">
      <c r="A57" s="512"/>
      <c r="B57" s="534"/>
      <c r="C57" s="390"/>
      <c r="D57" s="391"/>
      <c r="E57" s="456"/>
      <c r="F57" s="457"/>
      <c r="G57" s="428"/>
      <c r="H57" s="428"/>
      <c r="I57" s="428"/>
      <c r="J57" s="428"/>
      <c r="K57" s="449"/>
      <c r="L57" s="428"/>
      <c r="M57" s="428"/>
      <c r="N57" s="449"/>
      <c r="O57" s="428"/>
      <c r="P57" s="436"/>
      <c r="Q57" s="440"/>
      <c r="R57" s="428"/>
      <c r="S57" s="438"/>
      <c r="T57" s="434"/>
      <c r="U57" s="434"/>
      <c r="V57" s="71"/>
      <c r="W57" s="21"/>
      <c r="X57" s="21"/>
      <c r="Y57" s="21"/>
      <c r="Z57" s="21"/>
      <c r="AA57" s="21"/>
    </row>
    <row r="58" spans="1:27" s="31" customFormat="1" ht="12.75" customHeight="1">
      <c r="A58" s="512"/>
      <c r="B58" s="534"/>
      <c r="C58" s="390"/>
      <c r="D58" s="391"/>
      <c r="E58" s="456"/>
      <c r="F58" s="457"/>
      <c r="G58" s="428"/>
      <c r="H58" s="428"/>
      <c r="I58" s="428"/>
      <c r="J58" s="428"/>
      <c r="K58" s="449"/>
      <c r="L58" s="428"/>
      <c r="M58" s="428"/>
      <c r="N58" s="449"/>
      <c r="O58" s="428"/>
      <c r="P58" s="436"/>
      <c r="Q58" s="440"/>
      <c r="R58" s="428"/>
      <c r="S58" s="613"/>
      <c r="T58" s="434"/>
      <c r="U58" s="434"/>
      <c r="V58" s="71"/>
      <c r="W58" s="21"/>
      <c r="X58" s="21"/>
      <c r="Y58" s="21"/>
      <c r="Z58" s="21"/>
      <c r="AA58" s="21"/>
    </row>
    <row r="59" spans="1:27" s="31" customFormat="1" ht="12.75" customHeight="1">
      <c r="A59" s="512"/>
      <c r="B59" s="534"/>
      <c r="C59" s="392"/>
      <c r="D59" s="393"/>
      <c r="E59" s="458"/>
      <c r="F59" s="459"/>
      <c r="G59" s="428"/>
      <c r="H59" s="428"/>
      <c r="I59" s="428"/>
      <c r="J59" s="428"/>
      <c r="K59" s="449"/>
      <c r="L59" s="428"/>
      <c r="M59" s="428"/>
      <c r="N59" s="449"/>
      <c r="O59" s="428"/>
      <c r="P59" s="436"/>
      <c r="Q59" s="440"/>
      <c r="R59" s="428"/>
      <c r="S59" s="614"/>
      <c r="T59" s="434"/>
      <c r="U59" s="434"/>
      <c r="V59" s="71"/>
      <c r="W59" s="21"/>
      <c r="X59" s="21"/>
      <c r="Y59" s="21"/>
      <c r="Z59" s="21"/>
      <c r="AA59" s="21"/>
    </row>
    <row r="60" spans="1:27" ht="11.25" customHeight="1">
      <c r="A60" s="563" t="s">
        <v>45</v>
      </c>
      <c r="B60" s="533" t="s">
        <v>7</v>
      </c>
      <c r="C60" s="531" t="s">
        <v>102</v>
      </c>
      <c r="D60" s="516"/>
      <c r="E60" s="469" t="s">
        <v>137</v>
      </c>
      <c r="F60" s="470"/>
      <c r="G60" s="375" t="s">
        <v>167</v>
      </c>
      <c r="H60" s="375" t="s">
        <v>277</v>
      </c>
      <c r="I60" s="375" t="s">
        <v>276</v>
      </c>
      <c r="J60" s="375" t="s">
        <v>342</v>
      </c>
      <c r="K60" s="450">
        <v>1.03</v>
      </c>
      <c r="L60" s="375" t="s">
        <v>375</v>
      </c>
      <c r="M60" s="375" t="s">
        <v>389</v>
      </c>
      <c r="N60" s="450">
        <v>0.97</v>
      </c>
      <c r="O60" s="375" t="s">
        <v>419</v>
      </c>
      <c r="P60" s="441" t="s">
        <v>376</v>
      </c>
      <c r="Q60" s="375" t="s">
        <v>400</v>
      </c>
      <c r="R60" s="375" t="s">
        <v>420</v>
      </c>
      <c r="S60" s="437" t="s">
        <v>378</v>
      </c>
      <c r="T60" s="232" t="s">
        <v>446</v>
      </c>
      <c r="U60" s="234"/>
      <c r="V60" s="71"/>
      <c r="W60" s="21"/>
      <c r="X60" s="21"/>
      <c r="Y60" s="21"/>
      <c r="Z60" s="21"/>
      <c r="AA60" s="21"/>
    </row>
    <row r="61" spans="1:27" s="81" customFormat="1" ht="11.25" customHeight="1">
      <c r="A61" s="564"/>
      <c r="B61" s="533"/>
      <c r="C61" s="567"/>
      <c r="D61" s="518"/>
      <c r="E61" s="547"/>
      <c r="F61" s="472"/>
      <c r="G61" s="376"/>
      <c r="H61" s="376"/>
      <c r="I61" s="376"/>
      <c r="J61" s="376"/>
      <c r="K61" s="451"/>
      <c r="L61" s="376"/>
      <c r="M61" s="376"/>
      <c r="N61" s="451"/>
      <c r="O61" s="376"/>
      <c r="P61" s="441"/>
      <c r="Q61" s="376"/>
      <c r="R61" s="376"/>
      <c r="S61" s="438"/>
      <c r="T61" s="235"/>
      <c r="U61" s="237"/>
      <c r="V61" s="71"/>
      <c r="W61" s="21"/>
      <c r="X61" s="21"/>
      <c r="Y61" s="21"/>
      <c r="Z61" s="21"/>
      <c r="AA61" s="21"/>
    </row>
    <row r="62" spans="1:27" s="81" customFormat="1" ht="11.25" customHeight="1">
      <c r="A62" s="564"/>
      <c r="B62" s="533"/>
      <c r="C62" s="567"/>
      <c r="D62" s="518"/>
      <c r="E62" s="547"/>
      <c r="F62" s="472"/>
      <c r="G62" s="376"/>
      <c r="H62" s="376"/>
      <c r="I62" s="376"/>
      <c r="J62" s="376"/>
      <c r="K62" s="451"/>
      <c r="L62" s="376"/>
      <c r="M62" s="376"/>
      <c r="N62" s="451"/>
      <c r="O62" s="376"/>
      <c r="P62" s="441"/>
      <c r="Q62" s="376"/>
      <c r="R62" s="376"/>
      <c r="S62" s="438"/>
      <c r="T62" s="235"/>
      <c r="U62" s="237"/>
      <c r="V62" s="71"/>
      <c r="W62" s="21"/>
      <c r="X62" s="21"/>
      <c r="Y62" s="21"/>
      <c r="Z62" s="21"/>
      <c r="AA62" s="21"/>
    </row>
    <row r="63" spans="1:27" s="81" customFormat="1" ht="11.25" customHeight="1">
      <c r="A63" s="564"/>
      <c r="B63" s="533"/>
      <c r="C63" s="567"/>
      <c r="D63" s="518"/>
      <c r="E63" s="547"/>
      <c r="F63" s="472"/>
      <c r="G63" s="376"/>
      <c r="H63" s="376"/>
      <c r="I63" s="376"/>
      <c r="J63" s="376"/>
      <c r="K63" s="451"/>
      <c r="L63" s="376"/>
      <c r="M63" s="376"/>
      <c r="N63" s="451"/>
      <c r="O63" s="376"/>
      <c r="P63" s="441"/>
      <c r="Q63" s="376"/>
      <c r="R63" s="376"/>
      <c r="S63" s="438"/>
      <c r="T63" s="235"/>
      <c r="U63" s="237"/>
      <c r="V63" s="71"/>
      <c r="W63" s="21"/>
      <c r="X63" s="21"/>
      <c r="Y63" s="21"/>
      <c r="Z63" s="21"/>
      <c r="AA63" s="21"/>
    </row>
    <row r="64" spans="1:27" s="81" customFormat="1" ht="11.25" customHeight="1">
      <c r="A64" s="564"/>
      <c r="B64" s="533"/>
      <c r="C64" s="567"/>
      <c r="D64" s="518"/>
      <c r="E64" s="547"/>
      <c r="F64" s="472"/>
      <c r="G64" s="376"/>
      <c r="H64" s="376"/>
      <c r="I64" s="376"/>
      <c r="J64" s="376"/>
      <c r="K64" s="451"/>
      <c r="L64" s="376"/>
      <c r="M64" s="376"/>
      <c r="N64" s="451"/>
      <c r="O64" s="376"/>
      <c r="P64" s="441"/>
      <c r="Q64" s="376"/>
      <c r="R64" s="376"/>
      <c r="S64" s="438"/>
      <c r="T64" s="235"/>
      <c r="U64" s="237"/>
      <c r="V64" s="71"/>
      <c r="W64" s="21"/>
      <c r="X64" s="21"/>
      <c r="Y64" s="21"/>
      <c r="Z64" s="21"/>
      <c r="AA64" s="21"/>
    </row>
    <row r="65" spans="1:27" s="17" customFormat="1" ht="12.75" customHeight="1">
      <c r="A65" s="564"/>
      <c r="B65" s="534"/>
      <c r="C65" s="567"/>
      <c r="D65" s="518"/>
      <c r="E65" s="547"/>
      <c r="F65" s="472"/>
      <c r="G65" s="376"/>
      <c r="H65" s="376"/>
      <c r="I65" s="376"/>
      <c r="J65" s="376"/>
      <c r="K65" s="452"/>
      <c r="L65" s="376"/>
      <c r="M65" s="376"/>
      <c r="N65" s="452"/>
      <c r="O65" s="376"/>
      <c r="P65" s="441"/>
      <c r="Q65" s="376"/>
      <c r="R65" s="376"/>
      <c r="S65" s="438"/>
      <c r="T65" s="235"/>
      <c r="U65" s="237"/>
      <c r="V65" s="71"/>
      <c r="W65" s="21"/>
      <c r="X65" s="21"/>
      <c r="Y65" s="21"/>
      <c r="Z65" s="21"/>
      <c r="AA65" s="21"/>
    </row>
    <row r="66" spans="1:27" ht="13.15" customHeight="1">
      <c r="A66" s="565"/>
      <c r="B66" s="534"/>
      <c r="C66" s="517"/>
      <c r="D66" s="518"/>
      <c r="E66" s="471"/>
      <c r="F66" s="472"/>
      <c r="G66" s="376"/>
      <c r="H66" s="376"/>
      <c r="I66" s="376"/>
      <c r="J66" s="376"/>
      <c r="K66" s="452"/>
      <c r="L66" s="376"/>
      <c r="M66" s="376"/>
      <c r="N66" s="452"/>
      <c r="O66" s="376"/>
      <c r="P66" s="441"/>
      <c r="Q66" s="376"/>
      <c r="R66" s="376"/>
      <c r="S66" s="438"/>
      <c r="T66" s="235"/>
      <c r="U66" s="237"/>
      <c r="V66" s="71"/>
      <c r="W66" s="21"/>
      <c r="X66" s="21"/>
      <c r="Y66" s="21"/>
      <c r="Z66" s="21"/>
      <c r="AA66" s="21"/>
    </row>
    <row r="67" spans="1:27" ht="13.15" customHeight="1">
      <c r="A67" s="565"/>
      <c r="B67" s="534"/>
      <c r="C67" s="517"/>
      <c r="D67" s="518"/>
      <c r="E67" s="471"/>
      <c r="F67" s="472"/>
      <c r="G67" s="376"/>
      <c r="H67" s="376"/>
      <c r="I67" s="376"/>
      <c r="J67" s="376"/>
      <c r="K67" s="452"/>
      <c r="L67" s="376"/>
      <c r="M67" s="376"/>
      <c r="N67" s="452"/>
      <c r="O67" s="376"/>
      <c r="P67" s="441"/>
      <c r="Q67" s="376"/>
      <c r="R67" s="376"/>
      <c r="S67" s="438"/>
      <c r="T67" s="235"/>
      <c r="U67" s="237"/>
      <c r="V67" s="71"/>
      <c r="W67" s="21"/>
      <c r="X67" s="21"/>
      <c r="Y67" s="21"/>
      <c r="Z67" s="21"/>
      <c r="AA67" s="21"/>
    </row>
    <row r="68" spans="1:27" ht="12.75" customHeight="1">
      <c r="A68" s="566"/>
      <c r="B68" s="534"/>
      <c r="C68" s="568"/>
      <c r="D68" s="569"/>
      <c r="E68" s="473"/>
      <c r="F68" s="474"/>
      <c r="G68" s="377"/>
      <c r="H68" s="377"/>
      <c r="I68" s="377"/>
      <c r="J68" s="377"/>
      <c r="K68" s="453"/>
      <c r="L68" s="377"/>
      <c r="M68" s="377"/>
      <c r="N68" s="453"/>
      <c r="O68" s="377"/>
      <c r="P68" s="441"/>
      <c r="Q68" s="377"/>
      <c r="R68" s="377"/>
      <c r="S68" s="439"/>
      <c r="T68" s="238"/>
      <c r="U68" s="240"/>
      <c r="V68" s="71"/>
      <c r="W68" s="21"/>
      <c r="X68" s="21"/>
      <c r="Y68" s="21"/>
      <c r="Z68" s="21"/>
      <c r="AA68" s="21"/>
    </row>
    <row r="69" spans="1:27" s="31" customFormat="1" ht="12.75" customHeight="1">
      <c r="A69" s="532" t="s">
        <v>117</v>
      </c>
      <c r="B69" s="533" t="s">
        <v>8</v>
      </c>
      <c r="C69" s="531" t="s">
        <v>20</v>
      </c>
      <c r="D69" s="389"/>
      <c r="E69" s="454">
        <v>0.97</v>
      </c>
      <c r="F69" s="455"/>
      <c r="G69" s="428">
        <v>0.99560000000000004</v>
      </c>
      <c r="H69" s="428">
        <v>0.99550000000000005</v>
      </c>
      <c r="I69" s="428">
        <v>0.99560000000000004</v>
      </c>
      <c r="J69" s="428">
        <v>0.99570000000000003</v>
      </c>
      <c r="K69" s="449">
        <v>0.99560000000000004</v>
      </c>
      <c r="L69" s="428">
        <v>0.99580000000000002</v>
      </c>
      <c r="M69" s="428">
        <v>0.99570000000000003</v>
      </c>
      <c r="N69" s="449">
        <v>0.99570000000000003</v>
      </c>
      <c r="O69" s="428">
        <v>0.99919999999999998</v>
      </c>
      <c r="P69" s="436" t="s">
        <v>42</v>
      </c>
      <c r="Q69" s="603">
        <v>0.97</v>
      </c>
      <c r="R69" s="428">
        <v>0.99919999999999998</v>
      </c>
      <c r="S69" s="615" t="s">
        <v>12</v>
      </c>
      <c r="T69" s="340"/>
      <c r="U69" s="434"/>
      <c r="V69" s="72"/>
      <c r="W69" s="21"/>
      <c r="X69" s="21"/>
      <c r="Y69" s="21"/>
      <c r="Z69" s="21"/>
      <c r="AA69" s="21"/>
    </row>
    <row r="70" spans="1:27" s="31" customFormat="1" ht="12.75" customHeight="1">
      <c r="A70" s="512"/>
      <c r="B70" s="534"/>
      <c r="C70" s="390"/>
      <c r="D70" s="391"/>
      <c r="E70" s="456"/>
      <c r="F70" s="457"/>
      <c r="G70" s="428"/>
      <c r="H70" s="428"/>
      <c r="I70" s="428"/>
      <c r="J70" s="428"/>
      <c r="K70" s="449"/>
      <c r="L70" s="428"/>
      <c r="M70" s="428"/>
      <c r="N70" s="449"/>
      <c r="O70" s="428"/>
      <c r="P70" s="436"/>
      <c r="Q70" s="603"/>
      <c r="R70" s="428"/>
      <c r="S70" s="615"/>
      <c r="T70" s="434"/>
      <c r="U70" s="434"/>
      <c r="V70" s="72"/>
      <c r="W70" s="21"/>
      <c r="X70" s="21"/>
      <c r="Y70" s="21"/>
      <c r="Z70" s="21"/>
      <c r="AA70" s="21"/>
    </row>
    <row r="71" spans="1:27" s="31" customFormat="1" ht="12.75" customHeight="1">
      <c r="A71" s="512"/>
      <c r="B71" s="534"/>
      <c r="C71" s="390"/>
      <c r="D71" s="391"/>
      <c r="E71" s="456"/>
      <c r="F71" s="457"/>
      <c r="G71" s="428"/>
      <c r="H71" s="428"/>
      <c r="I71" s="428"/>
      <c r="J71" s="428"/>
      <c r="K71" s="449"/>
      <c r="L71" s="428"/>
      <c r="M71" s="428"/>
      <c r="N71" s="449"/>
      <c r="O71" s="428"/>
      <c r="P71" s="436"/>
      <c r="Q71" s="603"/>
      <c r="R71" s="428"/>
      <c r="S71" s="615"/>
      <c r="T71" s="434"/>
      <c r="U71" s="434"/>
      <c r="V71" s="72"/>
      <c r="W71" s="21"/>
      <c r="X71" s="21"/>
      <c r="Y71" s="21"/>
      <c r="Z71" s="21"/>
      <c r="AA71" s="21"/>
    </row>
    <row r="72" spans="1:27" s="31" customFormat="1" ht="12.75" customHeight="1">
      <c r="A72" s="512"/>
      <c r="B72" s="534"/>
      <c r="C72" s="390"/>
      <c r="D72" s="391"/>
      <c r="E72" s="456"/>
      <c r="F72" s="457"/>
      <c r="G72" s="428"/>
      <c r="H72" s="428"/>
      <c r="I72" s="428"/>
      <c r="J72" s="428"/>
      <c r="K72" s="449"/>
      <c r="L72" s="428"/>
      <c r="M72" s="428"/>
      <c r="N72" s="449"/>
      <c r="O72" s="428"/>
      <c r="P72" s="436"/>
      <c r="Q72" s="603"/>
      <c r="R72" s="428"/>
      <c r="S72" s="615"/>
      <c r="T72" s="434"/>
      <c r="U72" s="434"/>
      <c r="V72" s="72"/>
      <c r="W72" s="21"/>
      <c r="X72" s="21"/>
      <c r="Y72" s="21"/>
      <c r="Z72" s="21"/>
      <c r="AA72" s="21"/>
    </row>
    <row r="73" spans="1:27" s="31" customFormat="1" ht="12.75" customHeight="1">
      <c r="A73" s="512"/>
      <c r="B73" s="534"/>
      <c r="C73" s="392"/>
      <c r="D73" s="393"/>
      <c r="E73" s="458"/>
      <c r="F73" s="459"/>
      <c r="G73" s="428"/>
      <c r="H73" s="428"/>
      <c r="I73" s="428"/>
      <c r="J73" s="428"/>
      <c r="K73" s="449"/>
      <c r="L73" s="428"/>
      <c r="M73" s="428"/>
      <c r="N73" s="449"/>
      <c r="O73" s="428"/>
      <c r="P73" s="436"/>
      <c r="Q73" s="603"/>
      <c r="R73" s="428"/>
      <c r="S73" s="615"/>
      <c r="T73" s="434"/>
      <c r="U73" s="434"/>
      <c r="V73" s="72"/>
      <c r="W73" s="21"/>
      <c r="X73" s="21"/>
      <c r="Y73" s="21"/>
      <c r="Z73" s="21"/>
      <c r="AA73" s="21"/>
    </row>
    <row r="74" spans="1:27" ht="12.75" customHeight="1">
      <c r="A74" s="532" t="s">
        <v>117</v>
      </c>
      <c r="B74" s="533" t="s">
        <v>124</v>
      </c>
      <c r="C74" s="531" t="s">
        <v>123</v>
      </c>
      <c r="D74" s="389"/>
      <c r="E74" s="535">
        <v>0.5</v>
      </c>
      <c r="F74" s="536"/>
      <c r="G74" s="428">
        <v>0.79700000000000004</v>
      </c>
      <c r="H74" s="428">
        <v>0.81299999999999994</v>
      </c>
      <c r="I74" s="428">
        <v>0.81100000000000005</v>
      </c>
      <c r="J74" s="428">
        <v>0.81799999999999995</v>
      </c>
      <c r="K74" s="449">
        <v>0.81100000000000005</v>
      </c>
      <c r="L74" s="428">
        <v>0.82099999999999995</v>
      </c>
      <c r="M74" s="428">
        <v>0.83899999999999997</v>
      </c>
      <c r="N74" s="449">
        <v>0.83899999999999997</v>
      </c>
      <c r="O74" s="428">
        <v>0.84199999999999997</v>
      </c>
      <c r="P74" s="441" t="s">
        <v>42</v>
      </c>
      <c r="Q74" s="805">
        <v>0.5</v>
      </c>
      <c r="R74" s="428">
        <v>0.84199999999999997</v>
      </c>
      <c r="S74" s="561" t="s">
        <v>12</v>
      </c>
      <c r="T74" s="340"/>
      <c r="U74" s="434"/>
      <c r="V74" s="70"/>
    </row>
    <row r="75" spans="1:27" ht="12.75" customHeight="1">
      <c r="A75" s="512"/>
      <c r="B75" s="534"/>
      <c r="C75" s="390"/>
      <c r="D75" s="391"/>
      <c r="E75" s="537"/>
      <c r="F75" s="538"/>
      <c r="G75" s="428"/>
      <c r="H75" s="428"/>
      <c r="I75" s="428"/>
      <c r="J75" s="428"/>
      <c r="K75" s="449"/>
      <c r="L75" s="428"/>
      <c r="M75" s="428"/>
      <c r="N75" s="449"/>
      <c r="O75" s="428"/>
      <c r="P75" s="441"/>
      <c r="Q75" s="805"/>
      <c r="R75" s="428"/>
      <c r="S75" s="561"/>
      <c r="T75" s="434"/>
      <c r="U75" s="434"/>
      <c r="V75" s="70"/>
    </row>
    <row r="76" spans="1:27" ht="12.75" customHeight="1">
      <c r="A76" s="512"/>
      <c r="B76" s="534"/>
      <c r="C76" s="390"/>
      <c r="D76" s="391"/>
      <c r="E76" s="537"/>
      <c r="F76" s="538"/>
      <c r="G76" s="428"/>
      <c r="H76" s="428"/>
      <c r="I76" s="428"/>
      <c r="J76" s="428"/>
      <c r="K76" s="449"/>
      <c r="L76" s="428"/>
      <c r="M76" s="428"/>
      <c r="N76" s="449"/>
      <c r="O76" s="428"/>
      <c r="P76" s="441"/>
      <c r="Q76" s="805"/>
      <c r="R76" s="428"/>
      <c r="S76" s="561"/>
      <c r="T76" s="434"/>
      <c r="U76" s="434"/>
      <c r="V76" s="70"/>
    </row>
    <row r="77" spans="1:27" ht="12.75" customHeight="1">
      <c r="A77" s="512"/>
      <c r="B77" s="534"/>
      <c r="C77" s="390"/>
      <c r="D77" s="391"/>
      <c r="E77" s="537"/>
      <c r="F77" s="538"/>
      <c r="G77" s="428"/>
      <c r="H77" s="428"/>
      <c r="I77" s="428"/>
      <c r="J77" s="428"/>
      <c r="K77" s="449"/>
      <c r="L77" s="428"/>
      <c r="M77" s="428"/>
      <c r="N77" s="449"/>
      <c r="O77" s="428"/>
      <c r="P77" s="441"/>
      <c r="Q77" s="805"/>
      <c r="R77" s="428"/>
      <c r="S77" s="561"/>
      <c r="T77" s="434"/>
      <c r="U77" s="434"/>
      <c r="V77" s="70"/>
    </row>
    <row r="78" spans="1:27" ht="12.75" customHeight="1">
      <c r="A78" s="512"/>
      <c r="B78" s="534"/>
      <c r="C78" s="392"/>
      <c r="D78" s="393"/>
      <c r="E78" s="539"/>
      <c r="F78" s="540"/>
      <c r="G78" s="428"/>
      <c r="H78" s="428"/>
      <c r="I78" s="428"/>
      <c r="J78" s="428"/>
      <c r="K78" s="449"/>
      <c r="L78" s="428"/>
      <c r="M78" s="428"/>
      <c r="N78" s="449"/>
      <c r="O78" s="428"/>
      <c r="P78" s="441"/>
      <c r="Q78" s="805"/>
      <c r="R78" s="428"/>
      <c r="S78" s="561"/>
      <c r="T78" s="434"/>
      <c r="U78" s="434"/>
      <c r="V78" s="70"/>
    </row>
    <row r="79" spans="1:27" ht="12.75" customHeight="1">
      <c r="A79" s="532" t="s">
        <v>17</v>
      </c>
      <c r="B79" s="533" t="s">
        <v>125</v>
      </c>
      <c r="C79" s="531" t="s">
        <v>14</v>
      </c>
      <c r="D79" s="389"/>
      <c r="E79" s="635"/>
      <c r="F79" s="636"/>
      <c r="G79" s="271"/>
      <c r="H79" s="271"/>
      <c r="I79" s="522" t="s">
        <v>278</v>
      </c>
      <c r="J79" s="271"/>
      <c r="K79" s="529" t="s">
        <v>278</v>
      </c>
      <c r="L79" s="271"/>
      <c r="M79" s="522" t="s">
        <v>278</v>
      </c>
      <c r="N79" s="529" t="s">
        <v>278</v>
      </c>
      <c r="O79" s="271"/>
      <c r="P79" s="436" t="s">
        <v>42</v>
      </c>
      <c r="Q79" s="271"/>
      <c r="R79" s="522" t="s">
        <v>278</v>
      </c>
      <c r="S79" s="562" t="s">
        <v>108</v>
      </c>
      <c r="T79" s="340"/>
      <c r="U79" s="434"/>
      <c r="V79" s="70"/>
    </row>
    <row r="80" spans="1:27" ht="12.75" customHeight="1">
      <c r="A80" s="512"/>
      <c r="B80" s="534"/>
      <c r="C80" s="390"/>
      <c r="D80" s="391"/>
      <c r="E80" s="637"/>
      <c r="F80" s="638"/>
      <c r="G80" s="272"/>
      <c r="H80" s="272"/>
      <c r="I80" s="303"/>
      <c r="J80" s="272"/>
      <c r="K80" s="530"/>
      <c r="L80" s="272"/>
      <c r="M80" s="303"/>
      <c r="N80" s="530"/>
      <c r="O80" s="272"/>
      <c r="P80" s="436"/>
      <c r="Q80" s="272"/>
      <c r="R80" s="303"/>
      <c r="S80" s="562"/>
      <c r="T80" s="434"/>
      <c r="U80" s="434"/>
      <c r="V80" s="70"/>
    </row>
    <row r="81" spans="1:24" ht="12.75" customHeight="1">
      <c r="A81" s="512"/>
      <c r="B81" s="534"/>
      <c r="C81" s="390"/>
      <c r="D81" s="391"/>
      <c r="E81" s="637"/>
      <c r="F81" s="638"/>
      <c r="G81" s="272"/>
      <c r="H81" s="272"/>
      <c r="I81" s="303"/>
      <c r="J81" s="272"/>
      <c r="K81" s="530"/>
      <c r="L81" s="272"/>
      <c r="M81" s="303"/>
      <c r="N81" s="530"/>
      <c r="O81" s="272"/>
      <c r="P81" s="436"/>
      <c r="Q81" s="272"/>
      <c r="R81" s="303"/>
      <c r="S81" s="562"/>
      <c r="T81" s="434"/>
      <c r="U81" s="434"/>
      <c r="V81" s="70"/>
    </row>
    <row r="82" spans="1:24" ht="12.75" customHeight="1">
      <c r="A82" s="512"/>
      <c r="B82" s="534"/>
      <c r="C82" s="392"/>
      <c r="D82" s="393"/>
      <c r="E82" s="639"/>
      <c r="F82" s="640"/>
      <c r="G82" s="272"/>
      <c r="H82" s="272"/>
      <c r="I82" s="303"/>
      <c r="J82" s="272"/>
      <c r="K82" s="530"/>
      <c r="L82" s="272"/>
      <c r="M82" s="303"/>
      <c r="N82" s="530"/>
      <c r="O82" s="272"/>
      <c r="P82" s="436"/>
      <c r="Q82" s="272"/>
      <c r="R82" s="303"/>
      <c r="S82" s="562"/>
      <c r="T82" s="434"/>
      <c r="U82" s="434"/>
      <c r="V82" s="70"/>
    </row>
    <row r="83" spans="1:24" s="5" customFormat="1" ht="14.45" customHeight="1" thickBot="1">
      <c r="A83" s="4"/>
      <c r="B83" s="4"/>
      <c r="C83" s="4"/>
      <c r="D83" s="4"/>
      <c r="E83" s="4"/>
      <c r="F83" s="4"/>
      <c r="G83" s="4"/>
      <c r="H83" s="4"/>
      <c r="I83" s="4"/>
      <c r="J83" s="4"/>
      <c r="K83" s="4"/>
      <c r="L83" s="4"/>
      <c r="M83" s="4"/>
      <c r="N83" s="4"/>
      <c r="O83" s="4"/>
      <c r="P83" s="4"/>
      <c r="Q83" s="4"/>
      <c r="R83" s="4"/>
      <c r="S83" s="4"/>
      <c r="T83" s="18"/>
      <c r="U83" s="18"/>
      <c r="V83" s="70"/>
      <c r="W83" s="12"/>
      <c r="X83" s="12"/>
    </row>
    <row r="84" spans="1:24" s="5" customFormat="1" ht="27" thickBot="1">
      <c r="A84" s="356" t="s">
        <v>47</v>
      </c>
      <c r="B84" s="357"/>
      <c r="C84" s="357"/>
      <c r="D84" s="357"/>
      <c r="E84" s="357"/>
      <c r="F84" s="357"/>
      <c r="G84" s="357"/>
      <c r="H84" s="357"/>
      <c r="I84" s="357"/>
      <c r="J84" s="357"/>
      <c r="K84" s="357"/>
      <c r="L84" s="357"/>
      <c r="M84" s="357"/>
      <c r="N84" s="357"/>
      <c r="O84" s="357"/>
      <c r="P84" s="357"/>
      <c r="Q84" s="357"/>
      <c r="R84" s="357"/>
      <c r="S84" s="357"/>
      <c r="T84" s="357"/>
      <c r="U84" s="358"/>
      <c r="V84" s="70"/>
      <c r="W84" s="12"/>
      <c r="X84" s="12"/>
    </row>
    <row r="85" spans="1:24" s="5" customFormat="1" ht="18.600000000000001" customHeight="1" thickBot="1">
      <c r="A85" s="1"/>
      <c r="B85" s="12"/>
      <c r="C85" s="1"/>
      <c r="D85" s="1"/>
      <c r="E85" s="1"/>
      <c r="F85" s="1"/>
      <c r="G85" s="1"/>
      <c r="H85" s="27"/>
      <c r="I85" s="27"/>
      <c r="J85" s="27"/>
      <c r="K85" s="27"/>
      <c r="L85" s="27"/>
      <c r="M85" s="27"/>
      <c r="N85" s="27"/>
      <c r="O85" s="27"/>
      <c r="P85" s="1"/>
      <c r="Q85" s="1"/>
      <c r="R85" s="1"/>
      <c r="S85" s="1"/>
      <c r="T85" s="1"/>
      <c r="U85" s="1"/>
      <c r="V85" s="70"/>
      <c r="W85" s="12"/>
      <c r="X85" s="12"/>
    </row>
    <row r="86" spans="1:24" s="5" customFormat="1" ht="27" thickBot="1">
      <c r="A86" s="356" t="s">
        <v>48</v>
      </c>
      <c r="B86" s="357"/>
      <c r="C86" s="357"/>
      <c r="D86" s="357"/>
      <c r="E86" s="357"/>
      <c r="F86" s="357"/>
      <c r="G86" s="357"/>
      <c r="H86" s="357"/>
      <c r="I86" s="357"/>
      <c r="J86" s="357"/>
      <c r="K86" s="357"/>
      <c r="L86" s="357"/>
      <c r="M86" s="357"/>
      <c r="N86" s="357"/>
      <c r="O86" s="357"/>
      <c r="P86" s="357"/>
      <c r="Q86" s="357"/>
      <c r="R86" s="357"/>
      <c r="S86" s="357"/>
      <c r="T86" s="357"/>
      <c r="U86" s="358"/>
      <c r="V86" s="70"/>
      <c r="W86" s="12"/>
      <c r="X86" s="12"/>
    </row>
    <row r="87" spans="1:24" ht="47.25">
      <c r="A87" s="162" t="s">
        <v>33</v>
      </c>
      <c r="B87" s="162" t="s">
        <v>25</v>
      </c>
      <c r="C87" s="231" t="s">
        <v>34</v>
      </c>
      <c r="D87" s="231"/>
      <c r="E87" s="231" t="s">
        <v>161</v>
      </c>
      <c r="F87" s="521"/>
      <c r="G87" s="163" t="s">
        <v>150</v>
      </c>
      <c r="H87" s="163" t="s">
        <v>184</v>
      </c>
      <c r="I87" s="191" t="s">
        <v>190</v>
      </c>
      <c r="J87" s="184" t="s">
        <v>341</v>
      </c>
      <c r="K87" s="275" t="s">
        <v>374</v>
      </c>
      <c r="L87" s="275"/>
      <c r="M87" s="275" t="s">
        <v>386</v>
      </c>
      <c r="N87" s="275"/>
      <c r="O87" s="184" t="s">
        <v>399</v>
      </c>
      <c r="P87" s="164" t="s">
        <v>35</v>
      </c>
      <c r="Q87" s="163" t="s">
        <v>36</v>
      </c>
      <c r="R87" s="163" t="s">
        <v>37</v>
      </c>
      <c r="S87" s="163" t="s">
        <v>38</v>
      </c>
      <c r="T87" s="275" t="s">
        <v>10</v>
      </c>
      <c r="U87" s="275"/>
      <c r="V87" s="70"/>
    </row>
    <row r="88" spans="1:24" ht="17.45" customHeight="1">
      <c r="A88" s="1"/>
      <c r="B88" s="1"/>
      <c r="C88" s="1"/>
      <c r="D88" s="1"/>
      <c r="E88" s="1"/>
      <c r="F88" s="1"/>
      <c r="G88" s="1"/>
      <c r="H88" s="27"/>
      <c r="I88" s="27"/>
      <c r="J88" s="27"/>
      <c r="K88" s="27"/>
      <c r="M88" s="27"/>
      <c r="N88" s="27"/>
      <c r="O88" s="27"/>
      <c r="P88" s="27"/>
      <c r="Q88" s="1"/>
      <c r="R88" s="1"/>
      <c r="S88" s="165" t="s">
        <v>0</v>
      </c>
      <c r="T88" s="166"/>
      <c r="U88" s="167"/>
      <c r="V88" s="70"/>
    </row>
    <row r="89" spans="1:24" ht="15.75" customHeight="1">
      <c r="A89" s="464" t="s">
        <v>43</v>
      </c>
      <c r="B89" s="318" t="s">
        <v>51</v>
      </c>
      <c r="C89" s="232" t="s">
        <v>165</v>
      </c>
      <c r="D89" s="378"/>
      <c r="E89" s="523" t="s">
        <v>9</v>
      </c>
      <c r="F89" s="524"/>
      <c r="G89" s="303">
        <v>35</v>
      </c>
      <c r="H89" s="303">
        <v>44</v>
      </c>
      <c r="I89" s="394">
        <v>26</v>
      </c>
      <c r="J89" s="277">
        <v>32</v>
      </c>
      <c r="K89" s="303">
        <v>35</v>
      </c>
      <c r="L89" s="303"/>
      <c r="M89" s="394">
        <v>33</v>
      </c>
      <c r="N89" s="395"/>
      <c r="O89" s="277">
        <v>23</v>
      </c>
      <c r="P89" s="370" t="s">
        <v>42</v>
      </c>
      <c r="Q89" s="527" t="s">
        <v>9</v>
      </c>
      <c r="R89" s="522"/>
      <c r="S89" s="631" t="s">
        <v>12</v>
      </c>
      <c r="T89" s="361" t="s">
        <v>432</v>
      </c>
      <c r="U89" s="362"/>
      <c r="V89" s="70"/>
    </row>
    <row r="90" spans="1:24" ht="12.75" customHeight="1">
      <c r="A90" s="464"/>
      <c r="B90" s="307"/>
      <c r="C90" s="379"/>
      <c r="D90" s="380"/>
      <c r="E90" s="525"/>
      <c r="F90" s="526"/>
      <c r="G90" s="303"/>
      <c r="H90" s="303"/>
      <c r="I90" s="396"/>
      <c r="J90" s="278"/>
      <c r="K90" s="303"/>
      <c r="L90" s="303"/>
      <c r="M90" s="396"/>
      <c r="N90" s="397"/>
      <c r="O90" s="278"/>
      <c r="P90" s="371"/>
      <c r="Q90" s="528"/>
      <c r="R90" s="303"/>
      <c r="S90" s="631"/>
      <c r="T90" s="363"/>
      <c r="U90" s="364"/>
      <c r="V90" s="70"/>
    </row>
    <row r="91" spans="1:24" s="81" customFormat="1" ht="12.75" customHeight="1">
      <c r="A91" s="464"/>
      <c r="B91" s="307"/>
      <c r="C91" s="379"/>
      <c r="D91" s="380"/>
      <c r="E91" s="525"/>
      <c r="F91" s="526"/>
      <c r="G91" s="303"/>
      <c r="H91" s="303"/>
      <c r="I91" s="396"/>
      <c r="J91" s="278"/>
      <c r="K91" s="303"/>
      <c r="L91" s="303"/>
      <c r="M91" s="396"/>
      <c r="N91" s="397"/>
      <c r="O91" s="278"/>
      <c r="P91" s="371"/>
      <c r="Q91" s="528"/>
      <c r="R91" s="303"/>
      <c r="S91" s="631"/>
      <c r="T91" s="363"/>
      <c r="U91" s="364"/>
      <c r="V91" s="70"/>
      <c r="W91" s="36"/>
      <c r="X91" s="36"/>
    </row>
    <row r="92" spans="1:24" s="81" customFormat="1" ht="12.75" customHeight="1">
      <c r="A92" s="464"/>
      <c r="B92" s="307"/>
      <c r="C92" s="379"/>
      <c r="D92" s="380"/>
      <c r="E92" s="525"/>
      <c r="F92" s="526"/>
      <c r="G92" s="303"/>
      <c r="H92" s="303"/>
      <c r="I92" s="396"/>
      <c r="J92" s="278"/>
      <c r="K92" s="303"/>
      <c r="L92" s="303"/>
      <c r="M92" s="396"/>
      <c r="N92" s="397"/>
      <c r="O92" s="278"/>
      <c r="P92" s="371"/>
      <c r="Q92" s="528"/>
      <c r="R92" s="303"/>
      <c r="S92" s="631"/>
      <c r="T92" s="363"/>
      <c r="U92" s="364"/>
      <c r="V92" s="70"/>
      <c r="W92" s="36"/>
      <c r="X92" s="36"/>
    </row>
    <row r="93" spans="1:24" s="81" customFormat="1" ht="12.75" customHeight="1">
      <c r="A93" s="464"/>
      <c r="B93" s="307"/>
      <c r="C93" s="379"/>
      <c r="D93" s="380"/>
      <c r="E93" s="525"/>
      <c r="F93" s="526"/>
      <c r="G93" s="303"/>
      <c r="H93" s="303"/>
      <c r="I93" s="396"/>
      <c r="J93" s="278"/>
      <c r="K93" s="303"/>
      <c r="L93" s="303"/>
      <c r="M93" s="396"/>
      <c r="N93" s="397"/>
      <c r="O93" s="278"/>
      <c r="P93" s="371"/>
      <c r="Q93" s="528"/>
      <c r="R93" s="303"/>
      <c r="S93" s="631"/>
      <c r="T93" s="363"/>
      <c r="U93" s="364"/>
      <c r="V93" s="70"/>
      <c r="W93" s="36"/>
      <c r="X93" s="36"/>
    </row>
    <row r="94" spans="1:24" s="81" customFormat="1" ht="12.75" customHeight="1">
      <c r="A94" s="464"/>
      <c r="B94" s="307"/>
      <c r="C94" s="379"/>
      <c r="D94" s="380"/>
      <c r="E94" s="525"/>
      <c r="F94" s="526"/>
      <c r="G94" s="303"/>
      <c r="H94" s="303"/>
      <c r="I94" s="396"/>
      <c r="J94" s="278"/>
      <c r="K94" s="303"/>
      <c r="L94" s="303"/>
      <c r="M94" s="396"/>
      <c r="N94" s="397"/>
      <c r="O94" s="278"/>
      <c r="P94" s="371"/>
      <c r="Q94" s="528"/>
      <c r="R94" s="303"/>
      <c r="S94" s="631"/>
      <c r="T94" s="363"/>
      <c r="U94" s="364"/>
      <c r="V94" s="70"/>
      <c r="W94" s="36"/>
      <c r="X94" s="36"/>
    </row>
    <row r="95" spans="1:24" s="81" customFormat="1" ht="12.75" customHeight="1">
      <c r="A95" s="464"/>
      <c r="B95" s="307"/>
      <c r="C95" s="379"/>
      <c r="D95" s="380"/>
      <c r="E95" s="525"/>
      <c r="F95" s="526"/>
      <c r="G95" s="303"/>
      <c r="H95" s="303"/>
      <c r="I95" s="396"/>
      <c r="J95" s="278"/>
      <c r="K95" s="303"/>
      <c r="L95" s="303"/>
      <c r="M95" s="396"/>
      <c r="N95" s="397"/>
      <c r="O95" s="278"/>
      <c r="P95" s="371"/>
      <c r="Q95" s="528"/>
      <c r="R95" s="303"/>
      <c r="S95" s="631"/>
      <c r="T95" s="363"/>
      <c r="U95" s="364"/>
      <c r="V95" s="70"/>
      <c r="W95" s="36"/>
      <c r="X95" s="36"/>
    </row>
    <row r="96" spans="1:24" ht="15.75" customHeight="1">
      <c r="A96" s="464"/>
      <c r="B96" s="307"/>
      <c r="C96" s="379"/>
      <c r="D96" s="380"/>
      <c r="E96" s="525"/>
      <c r="F96" s="526"/>
      <c r="G96" s="303"/>
      <c r="H96" s="303"/>
      <c r="I96" s="398"/>
      <c r="J96" s="279"/>
      <c r="K96" s="303"/>
      <c r="L96" s="303"/>
      <c r="M96" s="398"/>
      <c r="N96" s="399"/>
      <c r="O96" s="279"/>
      <c r="P96" s="372"/>
      <c r="Q96" s="528"/>
      <c r="R96" s="303"/>
      <c r="S96" s="631"/>
      <c r="T96" s="365"/>
      <c r="U96" s="366"/>
      <c r="V96" s="70"/>
    </row>
    <row r="97" spans="1:24" s="5" customFormat="1" ht="15.75" customHeight="1">
      <c r="A97" s="341" t="s">
        <v>17</v>
      </c>
      <c r="B97" s="375" t="s">
        <v>53</v>
      </c>
      <c r="C97" s="232" t="s">
        <v>56</v>
      </c>
      <c r="D97" s="378"/>
      <c r="E97" s="488">
        <v>0</v>
      </c>
      <c r="F97" s="470"/>
      <c r="G97" s="302">
        <v>0</v>
      </c>
      <c r="H97" s="302">
        <v>0</v>
      </c>
      <c r="I97" s="346">
        <v>0</v>
      </c>
      <c r="J97" s="280">
        <v>0</v>
      </c>
      <c r="K97" s="302">
        <v>11</v>
      </c>
      <c r="L97" s="302"/>
      <c r="M97" s="346">
        <v>0</v>
      </c>
      <c r="N97" s="400"/>
      <c r="O97" s="280">
        <v>0</v>
      </c>
      <c r="P97" s="405" t="s">
        <v>42</v>
      </c>
      <c r="Q97" s="307">
        <v>0</v>
      </c>
      <c r="R97" s="302">
        <v>11</v>
      </c>
      <c r="S97" s="312" t="s">
        <v>11</v>
      </c>
      <c r="T97" s="350" t="s">
        <v>414</v>
      </c>
      <c r="U97" s="434"/>
      <c r="V97" s="70"/>
      <c r="W97" s="12"/>
      <c r="X97" s="12"/>
    </row>
    <row r="98" spans="1:24" s="41" customFormat="1" ht="15.75" customHeight="1">
      <c r="A98" s="341"/>
      <c r="B98" s="376"/>
      <c r="C98" s="235"/>
      <c r="D98" s="380"/>
      <c r="E98" s="489"/>
      <c r="F98" s="472"/>
      <c r="G98" s="302"/>
      <c r="H98" s="302"/>
      <c r="I98" s="347"/>
      <c r="J98" s="281"/>
      <c r="K98" s="302"/>
      <c r="L98" s="302"/>
      <c r="M98" s="347"/>
      <c r="N98" s="401"/>
      <c r="O98" s="281"/>
      <c r="P98" s="406"/>
      <c r="Q98" s="307"/>
      <c r="R98" s="302"/>
      <c r="S98" s="312"/>
      <c r="T98" s="350"/>
      <c r="U98" s="434"/>
      <c r="V98" s="70"/>
      <c r="W98" s="42"/>
      <c r="X98" s="42"/>
    </row>
    <row r="99" spans="1:24" s="41" customFormat="1" ht="15.75" customHeight="1">
      <c r="A99" s="341"/>
      <c r="B99" s="376"/>
      <c r="C99" s="235"/>
      <c r="D99" s="380"/>
      <c r="E99" s="489"/>
      <c r="F99" s="472"/>
      <c r="G99" s="302"/>
      <c r="H99" s="302"/>
      <c r="I99" s="348"/>
      <c r="J99" s="282"/>
      <c r="K99" s="302"/>
      <c r="L99" s="302"/>
      <c r="M99" s="347"/>
      <c r="N99" s="401"/>
      <c r="O99" s="282"/>
      <c r="P99" s="406"/>
      <c r="Q99" s="307"/>
      <c r="R99" s="302"/>
      <c r="S99" s="312"/>
      <c r="T99" s="350"/>
      <c r="U99" s="434"/>
      <c r="V99" s="70"/>
      <c r="W99" s="42"/>
      <c r="X99" s="42"/>
    </row>
    <row r="100" spans="1:24" s="34" customFormat="1" ht="17.45" customHeight="1">
      <c r="A100" s="512" t="s">
        <v>45</v>
      </c>
      <c r="B100" s="318" t="s">
        <v>93</v>
      </c>
      <c r="C100" s="388" t="s">
        <v>83</v>
      </c>
      <c r="D100" s="389"/>
      <c r="E100" s="513">
        <v>0.10299999999999999</v>
      </c>
      <c r="F100" s="508"/>
      <c r="G100" s="273">
        <v>8.4000000000000005E-2</v>
      </c>
      <c r="H100" s="273">
        <v>8.8999999999999996E-2</v>
      </c>
      <c r="I100" s="296">
        <v>4.2999999999999997E-2</v>
      </c>
      <c r="J100" s="283">
        <v>7.3999999999999996E-2</v>
      </c>
      <c r="K100" s="273">
        <v>6.8000000000000005E-2</v>
      </c>
      <c r="L100" s="273"/>
      <c r="M100" s="296">
        <v>9.02</v>
      </c>
      <c r="N100" s="297"/>
      <c r="O100" s="283">
        <v>0.1</v>
      </c>
      <c r="P100" s="405" t="s">
        <v>42</v>
      </c>
      <c r="Q100" s="410">
        <v>0.10299999999999999</v>
      </c>
      <c r="R100" s="383">
        <v>7.9000000000000001E-2</v>
      </c>
      <c r="S100" s="630" t="s">
        <v>11</v>
      </c>
      <c r="T100" s="624" t="s">
        <v>416</v>
      </c>
      <c r="U100" s="632"/>
      <c r="V100" s="70"/>
      <c r="W100" s="36"/>
      <c r="X100" s="36"/>
    </row>
    <row r="101" spans="1:24" ht="12.75" customHeight="1">
      <c r="A101" s="512"/>
      <c r="B101" s="307"/>
      <c r="C101" s="390"/>
      <c r="D101" s="391"/>
      <c r="E101" s="514"/>
      <c r="F101" s="510"/>
      <c r="G101" s="273"/>
      <c r="H101" s="273"/>
      <c r="I101" s="411"/>
      <c r="J101" s="284"/>
      <c r="K101" s="273"/>
      <c r="L101" s="273"/>
      <c r="M101" s="411"/>
      <c r="N101" s="412"/>
      <c r="O101" s="284"/>
      <c r="P101" s="406"/>
      <c r="Q101" s="410"/>
      <c r="R101" s="383"/>
      <c r="S101" s="554"/>
      <c r="T101" s="633"/>
      <c r="U101" s="634"/>
      <c r="V101" s="70"/>
    </row>
    <row r="102" spans="1:24" s="34" customFormat="1" ht="12.75" customHeight="1">
      <c r="A102" s="512"/>
      <c r="B102" s="307"/>
      <c r="C102" s="390"/>
      <c r="D102" s="391"/>
      <c r="E102" s="514"/>
      <c r="F102" s="510"/>
      <c r="G102" s="273"/>
      <c r="H102" s="273"/>
      <c r="I102" s="298"/>
      <c r="J102" s="285"/>
      <c r="K102" s="273"/>
      <c r="L102" s="273"/>
      <c r="M102" s="298"/>
      <c r="N102" s="299"/>
      <c r="O102" s="285"/>
      <c r="P102" s="406"/>
      <c r="Q102" s="410"/>
      <c r="R102" s="383"/>
      <c r="S102" s="554"/>
      <c r="T102" s="633"/>
      <c r="U102" s="634"/>
      <c r="V102" s="70"/>
      <c r="W102" s="36"/>
      <c r="X102" s="36"/>
    </row>
    <row r="103" spans="1:24" ht="12.75" customHeight="1">
      <c r="A103" s="512" t="s">
        <v>45</v>
      </c>
      <c r="B103" s="318" t="s">
        <v>94</v>
      </c>
      <c r="C103" s="388" t="s">
        <v>84</v>
      </c>
      <c r="D103" s="389"/>
      <c r="E103" s="513">
        <v>5.2999999999999999E-2</v>
      </c>
      <c r="F103" s="508"/>
      <c r="G103" s="273">
        <v>0</v>
      </c>
      <c r="H103" s="273">
        <v>6.3E-2</v>
      </c>
      <c r="I103" s="296">
        <v>3.5999999999999997E-2</v>
      </c>
      <c r="J103" s="283">
        <v>3.4000000000000002E-2</v>
      </c>
      <c r="K103" s="273">
        <v>2.9000000000000001E-2</v>
      </c>
      <c r="L103" s="273"/>
      <c r="M103" s="296">
        <v>2.9000000000000001E-2</v>
      </c>
      <c r="N103" s="297"/>
      <c r="O103" s="283">
        <v>7.3999999999999996E-2</v>
      </c>
      <c r="P103" s="407" t="s">
        <v>42</v>
      </c>
      <c r="Q103" s="306">
        <v>5.2999999999999999E-2</v>
      </c>
      <c r="R103" s="273">
        <v>0.04</v>
      </c>
      <c r="S103" s="630" t="s">
        <v>11</v>
      </c>
      <c r="T103" s="624" t="s">
        <v>417</v>
      </c>
      <c r="U103" s="625"/>
      <c r="V103" s="70"/>
    </row>
    <row r="104" spans="1:24" ht="12.75" customHeight="1">
      <c r="A104" s="512"/>
      <c r="B104" s="307"/>
      <c r="C104" s="390"/>
      <c r="D104" s="391"/>
      <c r="E104" s="514"/>
      <c r="F104" s="510"/>
      <c r="G104" s="273"/>
      <c r="H104" s="273"/>
      <c r="I104" s="411"/>
      <c r="J104" s="284"/>
      <c r="K104" s="273"/>
      <c r="L104" s="273"/>
      <c r="M104" s="411"/>
      <c r="N104" s="412"/>
      <c r="O104" s="284"/>
      <c r="P104" s="408"/>
      <c r="Q104" s="306"/>
      <c r="R104" s="273"/>
      <c r="S104" s="554"/>
      <c r="T104" s="626"/>
      <c r="U104" s="627"/>
      <c r="V104" s="70"/>
    </row>
    <row r="105" spans="1:24" ht="12.75" customHeight="1">
      <c r="A105" s="512"/>
      <c r="B105" s="307"/>
      <c r="C105" s="392"/>
      <c r="D105" s="393"/>
      <c r="E105" s="519"/>
      <c r="F105" s="520"/>
      <c r="G105" s="307"/>
      <c r="H105" s="307"/>
      <c r="I105" s="298"/>
      <c r="J105" s="417"/>
      <c r="K105" s="273"/>
      <c r="L105" s="273"/>
      <c r="M105" s="298"/>
      <c r="N105" s="299"/>
      <c r="O105" s="417"/>
      <c r="P105" s="409"/>
      <c r="Q105" s="306"/>
      <c r="R105" s="307"/>
      <c r="S105" s="554"/>
      <c r="T105" s="628"/>
      <c r="U105" s="629"/>
      <c r="V105" s="70"/>
    </row>
    <row r="106" spans="1:24" ht="13.15" customHeight="1">
      <c r="A106" s="506" t="s">
        <v>17</v>
      </c>
      <c r="B106" s="511" t="s">
        <v>28</v>
      </c>
      <c r="C106" s="515" t="s">
        <v>85</v>
      </c>
      <c r="D106" s="516"/>
      <c r="E106" s="507" t="s">
        <v>52</v>
      </c>
      <c r="F106" s="508"/>
      <c r="G106" s="309">
        <v>10</v>
      </c>
      <c r="H106" s="309">
        <v>3</v>
      </c>
      <c r="I106" s="413">
        <v>9</v>
      </c>
      <c r="J106" s="460">
        <v>8</v>
      </c>
      <c r="K106" s="309">
        <v>10</v>
      </c>
      <c r="L106" s="309"/>
      <c r="M106" s="413">
        <v>9</v>
      </c>
      <c r="N106" s="414"/>
      <c r="O106" s="460">
        <v>3</v>
      </c>
      <c r="P106" s="322" t="s">
        <v>52</v>
      </c>
      <c r="Q106" s="321" t="s">
        <v>52</v>
      </c>
      <c r="R106" s="309">
        <f>SUM(G106:O109)</f>
        <v>52</v>
      </c>
      <c r="S106" s="349"/>
      <c r="T106" s="350" t="s">
        <v>415</v>
      </c>
      <c r="U106" s="351"/>
      <c r="V106" s="70"/>
    </row>
    <row r="107" spans="1:24" s="63" customFormat="1" ht="13.15" customHeight="1">
      <c r="A107" s="506"/>
      <c r="B107" s="511"/>
      <c r="C107" s="517"/>
      <c r="D107" s="518"/>
      <c r="E107" s="509"/>
      <c r="F107" s="510"/>
      <c r="G107" s="309"/>
      <c r="H107" s="309"/>
      <c r="I107" s="415"/>
      <c r="J107" s="461"/>
      <c r="K107" s="309"/>
      <c r="L107" s="309"/>
      <c r="M107" s="415"/>
      <c r="N107" s="416"/>
      <c r="O107" s="461"/>
      <c r="P107" s="323"/>
      <c r="Q107" s="321"/>
      <c r="R107" s="309"/>
      <c r="S107" s="349"/>
      <c r="T107" s="350"/>
      <c r="U107" s="351"/>
      <c r="V107" s="70"/>
      <c r="W107" s="36"/>
      <c r="X107" s="36"/>
    </row>
    <row r="108" spans="1:24" s="17" customFormat="1" ht="13.15" customHeight="1">
      <c r="A108" s="506"/>
      <c r="B108" s="511"/>
      <c r="C108" s="517"/>
      <c r="D108" s="518"/>
      <c r="E108" s="509"/>
      <c r="F108" s="510"/>
      <c r="G108" s="309"/>
      <c r="H108" s="309"/>
      <c r="I108" s="415"/>
      <c r="J108" s="461"/>
      <c r="K108" s="309"/>
      <c r="L108" s="309"/>
      <c r="M108" s="415"/>
      <c r="N108" s="416"/>
      <c r="O108" s="461"/>
      <c r="P108" s="323"/>
      <c r="Q108" s="321"/>
      <c r="R108" s="309"/>
      <c r="S108" s="349"/>
      <c r="T108" s="350"/>
      <c r="U108" s="351"/>
      <c r="V108" s="70"/>
      <c r="W108" s="7"/>
      <c r="X108" s="7"/>
    </row>
    <row r="109" spans="1:24" s="31" customFormat="1" ht="13.15" customHeight="1">
      <c r="A109" s="506"/>
      <c r="B109" s="511"/>
      <c r="C109" s="517"/>
      <c r="D109" s="518"/>
      <c r="E109" s="509"/>
      <c r="F109" s="510"/>
      <c r="G109" s="309"/>
      <c r="H109" s="309"/>
      <c r="I109" s="804"/>
      <c r="J109" s="462"/>
      <c r="K109" s="309"/>
      <c r="L109" s="309"/>
      <c r="M109" s="415"/>
      <c r="N109" s="416"/>
      <c r="O109" s="462"/>
      <c r="P109" s="324"/>
      <c r="Q109" s="321"/>
      <c r="R109" s="309"/>
      <c r="S109" s="349"/>
      <c r="T109" s="350"/>
      <c r="U109" s="351"/>
      <c r="V109" s="70"/>
      <c r="W109" s="7"/>
      <c r="X109" s="7"/>
    </row>
    <row r="110" spans="1:24" s="34" customFormat="1" ht="12.75" customHeight="1">
      <c r="A110" s="789" t="s">
        <v>17</v>
      </c>
      <c r="B110" s="375" t="s">
        <v>390</v>
      </c>
      <c r="C110" s="531" t="s">
        <v>275</v>
      </c>
      <c r="D110" s="595"/>
      <c r="E110" s="701" t="s">
        <v>9</v>
      </c>
      <c r="F110" s="702"/>
      <c r="G110" s="795" t="s">
        <v>52</v>
      </c>
      <c r="H110" s="795" t="s">
        <v>52</v>
      </c>
      <c r="I110" s="469" t="s">
        <v>343</v>
      </c>
      <c r="J110" s="375" t="s">
        <v>343</v>
      </c>
      <c r="K110" s="318" t="s">
        <v>343</v>
      </c>
      <c r="L110" s="318"/>
      <c r="M110" s="176"/>
      <c r="N110" s="177"/>
      <c r="O110" s="268"/>
      <c r="P110" s="370" t="s">
        <v>42</v>
      </c>
      <c r="Q110" s="402" t="s">
        <v>9</v>
      </c>
      <c r="R110" s="268"/>
      <c r="S110" s="268"/>
      <c r="T110" s="232" t="s">
        <v>396</v>
      </c>
      <c r="U110" s="234"/>
      <c r="V110" s="70"/>
      <c r="W110" s="36"/>
      <c r="X110" s="36"/>
    </row>
    <row r="111" spans="1:24" s="34" customFormat="1" ht="12.75" customHeight="1">
      <c r="A111" s="790"/>
      <c r="B111" s="376"/>
      <c r="C111" s="567"/>
      <c r="D111" s="792"/>
      <c r="E111" s="325"/>
      <c r="F111" s="326"/>
      <c r="G111" s="796"/>
      <c r="H111" s="796"/>
      <c r="I111" s="547"/>
      <c r="J111" s="376"/>
      <c r="K111" s="318"/>
      <c r="L111" s="318"/>
      <c r="M111" s="373" t="s">
        <v>391</v>
      </c>
      <c r="N111" s="374"/>
      <c r="O111" s="269"/>
      <c r="P111" s="371"/>
      <c r="Q111" s="403"/>
      <c r="R111" s="269"/>
      <c r="S111" s="269"/>
      <c r="T111" s="235"/>
      <c r="U111" s="237"/>
      <c r="V111" s="70"/>
      <c r="W111" s="36"/>
      <c r="X111" s="36"/>
    </row>
    <row r="112" spans="1:24" s="81" customFormat="1" ht="12.75" customHeight="1">
      <c r="A112" s="790"/>
      <c r="B112" s="376"/>
      <c r="C112" s="567"/>
      <c r="D112" s="792"/>
      <c r="E112" s="325"/>
      <c r="F112" s="326"/>
      <c r="G112" s="796"/>
      <c r="H112" s="796"/>
      <c r="I112" s="547"/>
      <c r="J112" s="376"/>
      <c r="K112" s="318"/>
      <c r="L112" s="318"/>
      <c r="M112" s="73"/>
      <c r="N112" s="178"/>
      <c r="O112" s="269"/>
      <c r="P112" s="371"/>
      <c r="Q112" s="403"/>
      <c r="R112" s="269"/>
      <c r="S112" s="269"/>
      <c r="T112" s="235"/>
      <c r="U112" s="237"/>
      <c r="V112" s="70"/>
      <c r="W112" s="36"/>
      <c r="X112" s="36"/>
    </row>
    <row r="113" spans="1:33" s="81" customFormat="1" ht="12.75" customHeight="1">
      <c r="A113" s="790"/>
      <c r="B113" s="376"/>
      <c r="C113" s="567"/>
      <c r="D113" s="792"/>
      <c r="E113" s="325"/>
      <c r="F113" s="326"/>
      <c r="G113" s="796"/>
      <c r="H113" s="796"/>
      <c r="I113" s="547"/>
      <c r="J113" s="376"/>
      <c r="K113" s="318"/>
      <c r="L113" s="318"/>
      <c r="M113" s="304" t="s">
        <v>392</v>
      </c>
      <c r="N113" s="305"/>
      <c r="O113" s="269"/>
      <c r="P113" s="371"/>
      <c r="Q113" s="403"/>
      <c r="R113" s="269"/>
      <c r="S113" s="269"/>
      <c r="T113" s="235"/>
      <c r="U113" s="237"/>
      <c r="V113" s="70"/>
      <c r="W113" s="36"/>
      <c r="X113" s="36"/>
    </row>
    <row r="114" spans="1:33" s="34" customFormat="1" ht="12.75" customHeight="1">
      <c r="A114" s="790"/>
      <c r="B114" s="376"/>
      <c r="C114" s="567"/>
      <c r="D114" s="792"/>
      <c r="E114" s="325"/>
      <c r="F114" s="326"/>
      <c r="G114" s="796"/>
      <c r="H114" s="796"/>
      <c r="I114" s="547"/>
      <c r="J114" s="376"/>
      <c r="K114" s="318"/>
      <c r="L114" s="318"/>
      <c r="M114" s="73"/>
      <c r="N114" s="178"/>
      <c r="O114" s="269"/>
      <c r="P114" s="371"/>
      <c r="Q114" s="403"/>
      <c r="R114" s="269"/>
      <c r="S114" s="269"/>
      <c r="T114" s="235"/>
      <c r="U114" s="237"/>
      <c r="V114" s="70"/>
      <c r="W114" s="36"/>
      <c r="X114" s="36"/>
    </row>
    <row r="115" spans="1:33" s="59" customFormat="1" ht="12.75" customHeight="1">
      <c r="A115" s="790"/>
      <c r="B115" s="376"/>
      <c r="C115" s="567"/>
      <c r="D115" s="792"/>
      <c r="E115" s="325"/>
      <c r="F115" s="326"/>
      <c r="G115" s="796"/>
      <c r="H115" s="796"/>
      <c r="I115" s="547"/>
      <c r="J115" s="376"/>
      <c r="K115" s="318"/>
      <c r="L115" s="318"/>
      <c r="M115" s="304" t="s">
        <v>393</v>
      </c>
      <c r="N115" s="305"/>
      <c r="O115" s="269"/>
      <c r="P115" s="371"/>
      <c r="Q115" s="403"/>
      <c r="R115" s="269"/>
      <c r="S115" s="269"/>
      <c r="T115" s="235"/>
      <c r="U115" s="237"/>
      <c r="V115" s="70"/>
      <c r="W115" s="36"/>
      <c r="X115" s="36"/>
    </row>
    <row r="116" spans="1:33" s="81" customFormat="1" ht="12.75" customHeight="1">
      <c r="A116" s="790"/>
      <c r="B116" s="376"/>
      <c r="C116" s="567"/>
      <c r="D116" s="792"/>
      <c r="E116" s="325"/>
      <c r="F116" s="326"/>
      <c r="G116" s="796"/>
      <c r="H116" s="796"/>
      <c r="I116" s="547"/>
      <c r="J116" s="376"/>
      <c r="K116" s="318"/>
      <c r="L116" s="318"/>
      <c r="M116" s="208"/>
      <c r="N116" s="209"/>
      <c r="O116" s="269"/>
      <c r="P116" s="371"/>
      <c r="Q116" s="403"/>
      <c r="R116" s="269"/>
      <c r="S116" s="269"/>
      <c r="T116" s="235"/>
      <c r="U116" s="237"/>
      <c r="V116" s="70"/>
      <c r="W116" s="36"/>
      <c r="X116" s="36"/>
    </row>
    <row r="117" spans="1:33" s="81" customFormat="1" ht="12.75" customHeight="1">
      <c r="A117" s="790"/>
      <c r="B117" s="376"/>
      <c r="C117" s="567"/>
      <c r="D117" s="792"/>
      <c r="E117" s="325"/>
      <c r="F117" s="326"/>
      <c r="G117" s="796"/>
      <c r="H117" s="796"/>
      <c r="I117" s="547"/>
      <c r="J117" s="376"/>
      <c r="K117" s="318"/>
      <c r="L117" s="318"/>
      <c r="M117" s="208"/>
      <c r="N117" s="209"/>
      <c r="O117" s="269"/>
      <c r="P117" s="371"/>
      <c r="Q117" s="403"/>
      <c r="R117" s="269"/>
      <c r="S117" s="269"/>
      <c r="T117" s="235"/>
      <c r="U117" s="237"/>
      <c r="V117" s="70"/>
      <c r="W117" s="36"/>
      <c r="X117" s="36"/>
    </row>
    <row r="118" spans="1:33" s="34" customFormat="1" ht="13.15" customHeight="1">
      <c r="A118" s="790"/>
      <c r="B118" s="376"/>
      <c r="C118" s="567"/>
      <c r="D118" s="792"/>
      <c r="E118" s="325"/>
      <c r="F118" s="326"/>
      <c r="G118" s="796"/>
      <c r="H118" s="796"/>
      <c r="I118" s="547"/>
      <c r="J118" s="376"/>
      <c r="K118" s="318"/>
      <c r="L118" s="318"/>
      <c r="M118" s="73"/>
      <c r="N118" s="178"/>
      <c r="O118" s="269"/>
      <c r="P118" s="371"/>
      <c r="Q118" s="403"/>
      <c r="R118" s="269"/>
      <c r="S118" s="269"/>
      <c r="T118" s="235"/>
      <c r="U118" s="237"/>
      <c r="V118" s="70"/>
      <c r="W118" s="36"/>
      <c r="X118" s="36"/>
    </row>
    <row r="119" spans="1:33" s="34" customFormat="1" ht="13.15" customHeight="1">
      <c r="A119" s="790"/>
      <c r="B119" s="376"/>
      <c r="C119" s="567"/>
      <c r="D119" s="792"/>
      <c r="E119" s="325"/>
      <c r="F119" s="326"/>
      <c r="G119" s="796"/>
      <c r="H119" s="796"/>
      <c r="I119" s="547"/>
      <c r="J119" s="376"/>
      <c r="K119" s="318"/>
      <c r="L119" s="318"/>
      <c r="M119" s="304" t="s">
        <v>394</v>
      </c>
      <c r="N119" s="305"/>
      <c r="O119" s="269"/>
      <c r="P119" s="371"/>
      <c r="Q119" s="403"/>
      <c r="R119" s="269"/>
      <c r="S119" s="269"/>
      <c r="T119" s="235"/>
      <c r="U119" s="237"/>
      <c r="V119" s="70"/>
      <c r="W119" s="36"/>
      <c r="X119" s="36"/>
    </row>
    <row r="120" spans="1:33" ht="12.75" customHeight="1">
      <c r="A120" s="790"/>
      <c r="B120" s="376"/>
      <c r="C120" s="567"/>
      <c r="D120" s="792"/>
      <c r="E120" s="325"/>
      <c r="F120" s="326"/>
      <c r="G120" s="796"/>
      <c r="H120" s="796"/>
      <c r="I120" s="547"/>
      <c r="J120" s="376"/>
      <c r="K120" s="318"/>
      <c r="L120" s="318"/>
      <c r="M120" s="304"/>
      <c r="N120" s="305"/>
      <c r="O120" s="269"/>
      <c r="P120" s="371"/>
      <c r="Q120" s="403"/>
      <c r="R120" s="269"/>
      <c r="S120" s="269"/>
      <c r="T120" s="235"/>
      <c r="U120" s="237"/>
      <c r="V120" s="70"/>
      <c r="AG120" s="26"/>
    </row>
    <row r="121" spans="1:33" s="81" customFormat="1" ht="12.75" customHeight="1">
      <c r="A121" s="790"/>
      <c r="B121" s="376"/>
      <c r="C121" s="567"/>
      <c r="D121" s="792"/>
      <c r="E121" s="325"/>
      <c r="F121" s="326"/>
      <c r="G121" s="796"/>
      <c r="H121" s="796"/>
      <c r="I121" s="547"/>
      <c r="J121" s="376"/>
      <c r="K121" s="318"/>
      <c r="L121" s="318"/>
      <c r="M121" s="73"/>
      <c r="N121" s="178"/>
      <c r="O121" s="269"/>
      <c r="P121" s="371"/>
      <c r="Q121" s="403"/>
      <c r="R121" s="269"/>
      <c r="S121" s="269"/>
      <c r="T121" s="235"/>
      <c r="U121" s="237"/>
      <c r="V121" s="70"/>
      <c r="W121" s="36"/>
      <c r="X121" s="36"/>
    </row>
    <row r="122" spans="1:33" s="81" customFormat="1" ht="12.75" customHeight="1">
      <c r="A122" s="790"/>
      <c r="B122" s="376"/>
      <c r="C122" s="567"/>
      <c r="D122" s="792"/>
      <c r="E122" s="325"/>
      <c r="F122" s="326"/>
      <c r="G122" s="796"/>
      <c r="H122" s="796"/>
      <c r="I122" s="547"/>
      <c r="J122" s="376"/>
      <c r="K122" s="318"/>
      <c r="L122" s="318"/>
      <c r="M122" s="304" t="s">
        <v>395</v>
      </c>
      <c r="N122" s="305"/>
      <c r="O122" s="269"/>
      <c r="P122" s="371"/>
      <c r="Q122" s="403"/>
      <c r="R122" s="269"/>
      <c r="S122" s="269"/>
      <c r="T122" s="235"/>
      <c r="U122" s="237"/>
      <c r="V122" s="70"/>
      <c r="W122" s="36"/>
      <c r="X122" s="36"/>
    </row>
    <row r="123" spans="1:33" s="81" customFormat="1" ht="12.75" customHeight="1">
      <c r="A123" s="790"/>
      <c r="B123" s="376"/>
      <c r="C123" s="567"/>
      <c r="D123" s="792"/>
      <c r="E123" s="325"/>
      <c r="F123" s="326"/>
      <c r="G123" s="796"/>
      <c r="H123" s="796"/>
      <c r="I123" s="547"/>
      <c r="J123" s="376"/>
      <c r="K123" s="318"/>
      <c r="L123" s="318"/>
      <c r="M123" s="304"/>
      <c r="N123" s="305"/>
      <c r="O123" s="269"/>
      <c r="P123" s="371"/>
      <c r="Q123" s="403"/>
      <c r="R123" s="269"/>
      <c r="S123" s="269"/>
      <c r="T123" s="235"/>
      <c r="U123" s="237"/>
      <c r="V123" s="70"/>
      <c r="W123" s="36"/>
      <c r="X123" s="36"/>
    </row>
    <row r="124" spans="1:33" s="81" customFormat="1" ht="12.75" customHeight="1">
      <c r="A124" s="790"/>
      <c r="B124" s="376"/>
      <c r="C124" s="567"/>
      <c r="D124" s="792"/>
      <c r="E124" s="325"/>
      <c r="F124" s="326"/>
      <c r="G124" s="796"/>
      <c r="H124" s="796"/>
      <c r="I124" s="547"/>
      <c r="J124" s="376"/>
      <c r="K124" s="318"/>
      <c r="L124" s="318"/>
      <c r="M124" s="73"/>
      <c r="N124" s="178"/>
      <c r="O124" s="269"/>
      <c r="P124" s="371"/>
      <c r="Q124" s="403"/>
      <c r="R124" s="269"/>
      <c r="S124" s="269"/>
      <c r="T124" s="235"/>
      <c r="U124" s="237"/>
      <c r="V124" s="70"/>
      <c r="W124" s="36"/>
      <c r="X124" s="36"/>
    </row>
    <row r="125" spans="1:33" ht="13.15" customHeight="1">
      <c r="A125" s="790"/>
      <c r="B125" s="376"/>
      <c r="C125" s="567"/>
      <c r="D125" s="792"/>
      <c r="E125" s="325"/>
      <c r="F125" s="326"/>
      <c r="G125" s="796"/>
      <c r="H125" s="796"/>
      <c r="I125" s="547"/>
      <c r="J125" s="376"/>
      <c r="K125" s="318"/>
      <c r="L125" s="318"/>
      <c r="M125" s="73"/>
      <c r="N125" s="178"/>
      <c r="O125" s="269"/>
      <c r="P125" s="371"/>
      <c r="Q125" s="403"/>
      <c r="R125" s="269"/>
      <c r="S125" s="269"/>
      <c r="T125" s="235"/>
      <c r="U125" s="237"/>
      <c r="V125" s="70"/>
    </row>
    <row r="126" spans="1:33" s="59" customFormat="1" ht="13.15" customHeight="1">
      <c r="A126" s="790"/>
      <c r="B126" s="376"/>
      <c r="C126" s="567"/>
      <c r="D126" s="792"/>
      <c r="E126" s="325"/>
      <c r="F126" s="326"/>
      <c r="G126" s="796"/>
      <c r="H126" s="796"/>
      <c r="I126" s="547"/>
      <c r="J126" s="376"/>
      <c r="K126" s="318"/>
      <c r="L126" s="318"/>
      <c r="M126" s="73"/>
      <c r="N126" s="178"/>
      <c r="O126" s="269"/>
      <c r="P126" s="371"/>
      <c r="Q126" s="403"/>
      <c r="R126" s="269"/>
      <c r="S126" s="269"/>
      <c r="T126" s="235"/>
      <c r="U126" s="237"/>
      <c r="V126" s="70"/>
      <c r="W126" s="36"/>
      <c r="X126" s="36"/>
    </row>
    <row r="127" spans="1:33" s="30" customFormat="1" ht="13.15" customHeight="1">
      <c r="A127" s="791"/>
      <c r="B127" s="377"/>
      <c r="C127" s="793"/>
      <c r="D127" s="794"/>
      <c r="E127" s="666"/>
      <c r="F127" s="667"/>
      <c r="G127" s="797"/>
      <c r="H127" s="797"/>
      <c r="I127" s="549"/>
      <c r="J127" s="377"/>
      <c r="K127" s="318"/>
      <c r="L127" s="318"/>
      <c r="M127" s="179"/>
      <c r="N127" s="180"/>
      <c r="O127" s="270"/>
      <c r="P127" s="372"/>
      <c r="Q127" s="404"/>
      <c r="R127" s="270"/>
      <c r="S127" s="270"/>
      <c r="T127" s="238"/>
      <c r="U127" s="240"/>
      <c r="V127" s="70"/>
      <c r="W127" s="7"/>
      <c r="X127" s="7"/>
    </row>
    <row r="128" spans="1:33" s="28" customFormat="1" ht="18.600000000000001" customHeight="1" thickBot="1">
      <c r="A128" s="27"/>
      <c r="B128" s="12"/>
      <c r="C128" s="27"/>
      <c r="D128" s="27"/>
      <c r="E128" s="27"/>
      <c r="F128" s="27"/>
      <c r="G128" s="27"/>
      <c r="H128" s="27"/>
      <c r="I128" s="27"/>
      <c r="J128" s="27"/>
      <c r="K128" s="27"/>
      <c r="L128" s="27"/>
      <c r="M128" s="27"/>
      <c r="N128" s="27"/>
      <c r="O128" s="27"/>
      <c r="P128" s="27"/>
      <c r="Q128" s="27"/>
      <c r="R128" s="27"/>
      <c r="S128" s="27"/>
      <c r="T128" s="27"/>
      <c r="U128" s="27"/>
      <c r="V128" s="70"/>
      <c r="W128" s="12"/>
      <c r="X128" s="12"/>
    </row>
    <row r="129" spans="1:30" s="5" customFormat="1" ht="27" thickBot="1">
      <c r="A129" s="356" t="s">
        <v>91</v>
      </c>
      <c r="B129" s="357"/>
      <c r="C129" s="357"/>
      <c r="D129" s="357"/>
      <c r="E129" s="357"/>
      <c r="F129" s="357"/>
      <c r="G129" s="357"/>
      <c r="H129" s="357"/>
      <c r="I129" s="357"/>
      <c r="J129" s="357"/>
      <c r="K129" s="357"/>
      <c r="L129" s="357"/>
      <c r="M129" s="357"/>
      <c r="N129" s="357"/>
      <c r="O129" s="357"/>
      <c r="P129" s="357"/>
      <c r="Q129" s="357"/>
      <c r="R129" s="357"/>
      <c r="S129" s="357"/>
      <c r="T129" s="357"/>
      <c r="U129" s="358"/>
      <c r="V129" s="70"/>
      <c r="W129" s="12"/>
      <c r="X129" s="12"/>
    </row>
    <row r="130" spans="1:30" s="28" customFormat="1" ht="18.600000000000001" customHeight="1" thickBot="1">
      <c r="A130" s="27"/>
      <c r="B130" s="12"/>
      <c r="C130" s="27"/>
      <c r="D130" s="27"/>
      <c r="E130" s="27"/>
      <c r="F130" s="27"/>
      <c r="G130" s="27"/>
      <c r="H130" s="27"/>
      <c r="I130" s="27"/>
      <c r="J130" s="27"/>
      <c r="K130" s="27"/>
      <c r="L130" s="27"/>
      <c r="M130" s="27"/>
      <c r="N130" s="27"/>
      <c r="O130" s="27"/>
      <c r="P130" s="27"/>
      <c r="Q130" s="27"/>
      <c r="R130" s="27"/>
      <c r="S130" s="27"/>
      <c r="T130" s="27"/>
      <c r="U130" s="27"/>
      <c r="V130" s="70"/>
      <c r="W130" s="12"/>
      <c r="X130" s="12"/>
    </row>
    <row r="131" spans="1:30" s="28" customFormat="1" ht="27" thickBot="1">
      <c r="A131" s="356" t="s">
        <v>48</v>
      </c>
      <c r="B131" s="357"/>
      <c r="C131" s="357"/>
      <c r="D131" s="357"/>
      <c r="E131" s="357"/>
      <c r="F131" s="357"/>
      <c r="G131" s="357"/>
      <c r="H131" s="357"/>
      <c r="I131" s="357"/>
      <c r="J131" s="357"/>
      <c r="K131" s="357"/>
      <c r="L131" s="357"/>
      <c r="M131" s="357"/>
      <c r="N131" s="357"/>
      <c r="O131" s="357"/>
      <c r="P131" s="357"/>
      <c r="Q131" s="357"/>
      <c r="R131" s="357"/>
      <c r="S131" s="357"/>
      <c r="T131" s="357"/>
      <c r="U131" s="358"/>
      <c r="V131" s="70"/>
      <c r="W131" s="12"/>
      <c r="X131" s="12"/>
    </row>
    <row r="132" spans="1:30" ht="46.9" customHeight="1">
      <c r="A132" s="231" t="s">
        <v>33</v>
      </c>
      <c r="B132" s="231" t="s">
        <v>25</v>
      </c>
      <c r="C132" s="231" t="s">
        <v>34</v>
      </c>
      <c r="D132" s="231"/>
      <c r="E132" s="231" t="s">
        <v>149</v>
      </c>
      <c r="F132" s="231"/>
      <c r="G132" s="275" t="s">
        <v>150</v>
      </c>
      <c r="H132" s="275" t="s">
        <v>184</v>
      </c>
      <c r="I132" s="327" t="s">
        <v>190</v>
      </c>
      <c r="J132" s="275" t="s">
        <v>341</v>
      </c>
      <c r="K132" s="327" t="s">
        <v>374</v>
      </c>
      <c r="L132" s="328"/>
      <c r="M132" s="275" t="s">
        <v>386</v>
      </c>
      <c r="N132" s="275"/>
      <c r="O132" s="275" t="s">
        <v>399</v>
      </c>
      <c r="P132" s="275" t="s">
        <v>35</v>
      </c>
      <c r="Q132" s="275" t="s">
        <v>36</v>
      </c>
      <c r="R132" s="275" t="s">
        <v>37</v>
      </c>
      <c r="S132" s="275" t="s">
        <v>38</v>
      </c>
      <c r="T132" s="275" t="s">
        <v>10</v>
      </c>
      <c r="U132" s="275"/>
      <c r="V132" s="70"/>
    </row>
    <row r="133" spans="1:30" s="47" customFormat="1" ht="15.75" customHeight="1">
      <c r="A133" s="342"/>
      <c r="B133" s="342"/>
      <c r="C133" s="342"/>
      <c r="D133" s="342"/>
      <c r="E133" s="342"/>
      <c r="F133" s="342"/>
      <c r="G133" s="276"/>
      <c r="H133" s="276"/>
      <c r="I133" s="329"/>
      <c r="J133" s="276"/>
      <c r="K133" s="329"/>
      <c r="L133" s="330"/>
      <c r="M133" s="276"/>
      <c r="N133" s="276"/>
      <c r="O133" s="276"/>
      <c r="P133" s="276"/>
      <c r="Q133" s="276"/>
      <c r="R133" s="276"/>
      <c r="S133" s="276"/>
      <c r="T133" s="276"/>
      <c r="U133" s="276"/>
      <c r="V133" s="70"/>
      <c r="W133" s="36"/>
      <c r="X133" s="36"/>
    </row>
    <row r="134" spans="1:30" s="5" customFormat="1" ht="12.75" customHeight="1">
      <c r="A134" s="446" t="s">
        <v>17</v>
      </c>
      <c r="B134" s="359" t="s">
        <v>54</v>
      </c>
      <c r="C134" s="475" t="s">
        <v>49</v>
      </c>
      <c r="D134" s="476"/>
      <c r="E134" s="331" t="s">
        <v>134</v>
      </c>
      <c r="F134" s="332"/>
      <c r="G134" s="332"/>
      <c r="H134" s="332"/>
      <c r="I134" s="332"/>
      <c r="J134" s="332"/>
      <c r="K134" s="332"/>
      <c r="L134" s="332"/>
      <c r="M134" s="332"/>
      <c r="N134" s="332"/>
      <c r="O134" s="332"/>
      <c r="P134" s="332"/>
      <c r="Q134" s="332"/>
      <c r="R134" s="332"/>
      <c r="S134" s="332"/>
      <c r="T134" s="332"/>
      <c r="U134" s="333"/>
      <c r="V134" s="73"/>
      <c r="W134" s="20"/>
      <c r="X134" s="20"/>
      <c r="Y134" s="9"/>
    </row>
    <row r="135" spans="1:30" s="5" customFormat="1" ht="12.75" customHeight="1">
      <c r="A135" s="446"/>
      <c r="B135" s="360"/>
      <c r="C135" s="477"/>
      <c r="D135" s="478"/>
      <c r="E135" s="334"/>
      <c r="F135" s="335"/>
      <c r="G135" s="335"/>
      <c r="H135" s="335"/>
      <c r="I135" s="335"/>
      <c r="J135" s="335"/>
      <c r="K135" s="335"/>
      <c r="L135" s="335"/>
      <c r="M135" s="335"/>
      <c r="N135" s="335"/>
      <c r="O135" s="335"/>
      <c r="P135" s="335"/>
      <c r="Q135" s="335"/>
      <c r="R135" s="335"/>
      <c r="S135" s="335"/>
      <c r="T135" s="335"/>
      <c r="U135" s="336"/>
      <c r="V135" s="73"/>
      <c r="W135" s="20"/>
      <c r="X135" s="20"/>
      <c r="Y135" s="9"/>
    </row>
    <row r="136" spans="1:30" s="5" customFormat="1" ht="13.15" customHeight="1">
      <c r="A136" s="446"/>
      <c r="B136" s="360"/>
      <c r="C136" s="477"/>
      <c r="D136" s="478"/>
      <c r="E136" s="337"/>
      <c r="F136" s="338"/>
      <c r="G136" s="338"/>
      <c r="H136" s="338"/>
      <c r="I136" s="338"/>
      <c r="J136" s="338"/>
      <c r="K136" s="338"/>
      <c r="L136" s="338"/>
      <c r="M136" s="338"/>
      <c r="N136" s="338"/>
      <c r="O136" s="338"/>
      <c r="P136" s="338"/>
      <c r="Q136" s="338"/>
      <c r="R136" s="338"/>
      <c r="S136" s="338"/>
      <c r="T136" s="338"/>
      <c r="U136" s="339"/>
      <c r="V136" s="73"/>
      <c r="W136" s="20"/>
      <c r="X136" s="20"/>
      <c r="Y136" s="9"/>
    </row>
    <row r="137" spans="1:30" s="5" customFormat="1" ht="12.75" customHeight="1">
      <c r="A137" s="463" t="s">
        <v>45</v>
      </c>
      <c r="B137" s="318" t="s">
        <v>55</v>
      </c>
      <c r="C137" s="232" t="s">
        <v>148</v>
      </c>
      <c r="D137" s="378"/>
      <c r="E137" s="469" t="s">
        <v>9</v>
      </c>
      <c r="F137" s="470"/>
      <c r="G137" s="302">
        <v>50</v>
      </c>
      <c r="H137" s="302">
        <v>44</v>
      </c>
      <c r="I137" s="346">
        <v>54</v>
      </c>
      <c r="J137" s="302">
        <v>33</v>
      </c>
      <c r="K137" s="302">
        <v>59</v>
      </c>
      <c r="L137" s="302"/>
      <c r="M137" s="346">
        <v>59</v>
      </c>
      <c r="N137" s="400"/>
      <c r="O137" s="302">
        <v>60</v>
      </c>
      <c r="P137" s="55"/>
      <c r="Q137" s="295"/>
      <c r="R137" s="302">
        <v>359</v>
      </c>
      <c r="S137" s="295"/>
      <c r="T137" s="340"/>
      <c r="U137" s="341"/>
      <c r="V137" s="70"/>
      <c r="W137" s="12"/>
      <c r="X137" s="12"/>
    </row>
    <row r="138" spans="1:30" s="5" customFormat="1" ht="13.15" customHeight="1">
      <c r="A138" s="464"/>
      <c r="B138" s="307"/>
      <c r="C138" s="379"/>
      <c r="D138" s="380"/>
      <c r="E138" s="471"/>
      <c r="F138" s="472"/>
      <c r="G138" s="302"/>
      <c r="H138" s="302"/>
      <c r="I138" s="347"/>
      <c r="J138" s="302"/>
      <c r="K138" s="302"/>
      <c r="L138" s="302"/>
      <c r="M138" s="347"/>
      <c r="N138" s="401"/>
      <c r="O138" s="302"/>
      <c r="P138" s="56"/>
      <c r="Q138" s="295"/>
      <c r="R138" s="302"/>
      <c r="S138" s="295"/>
      <c r="T138" s="341"/>
      <c r="U138" s="341"/>
      <c r="V138" s="70"/>
      <c r="W138" s="12"/>
      <c r="X138" s="12"/>
    </row>
    <row r="139" spans="1:30" s="5" customFormat="1" ht="13.15" customHeight="1">
      <c r="A139" s="464"/>
      <c r="B139" s="307"/>
      <c r="C139" s="381"/>
      <c r="D139" s="382"/>
      <c r="E139" s="473"/>
      <c r="F139" s="474"/>
      <c r="G139" s="302"/>
      <c r="H139" s="302"/>
      <c r="I139" s="348"/>
      <c r="J139" s="302"/>
      <c r="K139" s="302"/>
      <c r="L139" s="302"/>
      <c r="M139" s="348"/>
      <c r="N139" s="465"/>
      <c r="O139" s="302"/>
      <c r="P139" s="57"/>
      <c r="Q139" s="295"/>
      <c r="R139" s="302"/>
      <c r="S139" s="295"/>
      <c r="T139" s="341"/>
      <c r="U139" s="341"/>
      <c r="V139" s="70"/>
      <c r="W139" s="12"/>
      <c r="X139" s="12"/>
    </row>
    <row r="140" spans="1:30" s="5" customFormat="1" ht="13.15" customHeight="1">
      <c r="A140" s="464" t="s">
        <v>17</v>
      </c>
      <c r="B140" s="318" t="s">
        <v>29</v>
      </c>
      <c r="C140" s="480" t="s">
        <v>50</v>
      </c>
      <c r="D140" s="378"/>
      <c r="E140" s="488" t="s">
        <v>52</v>
      </c>
      <c r="F140" s="470"/>
      <c r="G140" s="273">
        <v>3.5000000000000003E-2</v>
      </c>
      <c r="H140" s="273">
        <v>3.5999999999999997E-2</v>
      </c>
      <c r="I140" s="296">
        <v>3.5000000000000003E-2</v>
      </c>
      <c r="J140" s="273">
        <v>3.6999999999999998E-2</v>
      </c>
      <c r="K140" s="273">
        <v>3.5999999999999997E-2</v>
      </c>
      <c r="L140" s="273"/>
      <c r="M140" s="296">
        <v>3.3000000000000002E-2</v>
      </c>
      <c r="N140" s="297"/>
      <c r="O140" s="273">
        <v>3.5999999999999997E-2</v>
      </c>
      <c r="P140" s="53"/>
      <c r="Q140" s="280" t="s">
        <v>52</v>
      </c>
      <c r="R140" s="273">
        <v>3.5999999999999997E-2</v>
      </c>
      <c r="S140" s="300"/>
      <c r="T140" s="340"/>
      <c r="U140" s="340"/>
      <c r="V140" s="70"/>
      <c r="W140" s="12"/>
      <c r="X140" s="12"/>
    </row>
    <row r="141" spans="1:30" s="41" customFormat="1" ht="13.15" customHeight="1">
      <c r="A141" s="464"/>
      <c r="B141" s="318"/>
      <c r="C141" s="379"/>
      <c r="D141" s="380"/>
      <c r="E141" s="489"/>
      <c r="F141" s="472"/>
      <c r="G141" s="273"/>
      <c r="H141" s="273"/>
      <c r="I141" s="298"/>
      <c r="J141" s="273"/>
      <c r="K141" s="273"/>
      <c r="L141" s="273"/>
      <c r="M141" s="298"/>
      <c r="N141" s="299"/>
      <c r="O141" s="273"/>
      <c r="P141" s="54"/>
      <c r="Q141" s="281"/>
      <c r="R141" s="273"/>
      <c r="S141" s="301"/>
      <c r="T141" s="340"/>
      <c r="U141" s="340"/>
      <c r="V141" s="70"/>
      <c r="W141" s="42"/>
      <c r="X141" s="42"/>
    </row>
    <row r="142" spans="1:30" s="5" customFormat="1" ht="12.75" customHeight="1">
      <c r="A142" s="484" t="s">
        <v>17</v>
      </c>
      <c r="B142" s="318" t="s">
        <v>95</v>
      </c>
      <c r="C142" s="232" t="s">
        <v>188</v>
      </c>
      <c r="D142" s="378"/>
      <c r="E142" s="504" t="s">
        <v>52</v>
      </c>
      <c r="F142" s="470"/>
      <c r="G142" s="317">
        <v>0.68700000000000006</v>
      </c>
      <c r="H142" s="317">
        <v>0.50700000000000001</v>
      </c>
      <c r="I142" s="343">
        <v>0.878</v>
      </c>
      <c r="J142" s="317">
        <v>0.88600000000000001</v>
      </c>
      <c r="K142" s="317">
        <v>0.85499999999999998</v>
      </c>
      <c r="L142" s="317"/>
      <c r="M142" s="343">
        <v>0.9</v>
      </c>
      <c r="N142" s="466"/>
      <c r="O142" s="317">
        <v>0.9</v>
      </c>
      <c r="P142" s="308"/>
      <c r="Q142" s="317" t="s">
        <v>52</v>
      </c>
      <c r="R142" s="308"/>
      <c r="S142" s="308"/>
      <c r="T142" s="232" t="s">
        <v>430</v>
      </c>
      <c r="U142" s="234"/>
      <c r="V142" s="74"/>
      <c r="W142" s="21"/>
      <c r="X142" s="21"/>
      <c r="Y142" s="6"/>
      <c r="Z142" s="6"/>
      <c r="AA142" s="6"/>
      <c r="AB142" s="6"/>
      <c r="AC142" s="6"/>
      <c r="AD142" s="6"/>
    </row>
    <row r="143" spans="1:30" s="41" customFormat="1" ht="12.75" customHeight="1">
      <c r="A143" s="485"/>
      <c r="B143" s="318"/>
      <c r="C143" s="235"/>
      <c r="D143" s="380"/>
      <c r="E143" s="505"/>
      <c r="F143" s="472"/>
      <c r="G143" s="317"/>
      <c r="H143" s="317"/>
      <c r="I143" s="344"/>
      <c r="J143" s="317"/>
      <c r="K143" s="317"/>
      <c r="L143" s="317"/>
      <c r="M143" s="344"/>
      <c r="N143" s="467"/>
      <c r="O143" s="317"/>
      <c r="P143" s="308"/>
      <c r="Q143" s="317"/>
      <c r="R143" s="308"/>
      <c r="S143" s="308"/>
      <c r="T143" s="235"/>
      <c r="U143" s="237"/>
      <c r="V143" s="74"/>
      <c r="W143" s="21"/>
      <c r="X143" s="21"/>
      <c r="Y143" s="6"/>
      <c r="Z143" s="6"/>
      <c r="AA143" s="6"/>
      <c r="AB143" s="6"/>
      <c r="AC143" s="6"/>
      <c r="AD143" s="6"/>
    </row>
    <row r="144" spans="1:30" s="35" customFormat="1" ht="12.75" customHeight="1">
      <c r="A144" s="486"/>
      <c r="B144" s="307"/>
      <c r="C144" s="379"/>
      <c r="D144" s="380"/>
      <c r="E144" s="471"/>
      <c r="F144" s="472"/>
      <c r="G144" s="317"/>
      <c r="H144" s="317"/>
      <c r="I144" s="344"/>
      <c r="J144" s="317"/>
      <c r="K144" s="317"/>
      <c r="L144" s="317"/>
      <c r="M144" s="344"/>
      <c r="N144" s="467"/>
      <c r="O144" s="317"/>
      <c r="P144" s="308"/>
      <c r="Q144" s="317"/>
      <c r="R144" s="308"/>
      <c r="S144" s="308"/>
      <c r="T144" s="235"/>
      <c r="U144" s="237"/>
      <c r="V144" s="74"/>
      <c r="W144" s="21"/>
      <c r="X144" s="21"/>
      <c r="Y144" s="6"/>
      <c r="Z144" s="6"/>
      <c r="AA144" s="6"/>
      <c r="AB144" s="6"/>
      <c r="AC144" s="6"/>
      <c r="AD144" s="6"/>
    </row>
    <row r="145" spans="1:30" s="35" customFormat="1" ht="12.75" customHeight="1">
      <c r="A145" s="486"/>
      <c r="B145" s="307"/>
      <c r="C145" s="379"/>
      <c r="D145" s="380"/>
      <c r="E145" s="471"/>
      <c r="F145" s="472"/>
      <c r="G145" s="317"/>
      <c r="H145" s="317"/>
      <c r="I145" s="344"/>
      <c r="J145" s="317"/>
      <c r="K145" s="317"/>
      <c r="L145" s="317"/>
      <c r="M145" s="344"/>
      <c r="N145" s="467"/>
      <c r="O145" s="317"/>
      <c r="P145" s="308"/>
      <c r="Q145" s="317"/>
      <c r="R145" s="308"/>
      <c r="S145" s="308"/>
      <c r="T145" s="235"/>
      <c r="U145" s="237"/>
      <c r="V145" s="74"/>
      <c r="W145" s="21"/>
      <c r="X145" s="21"/>
      <c r="Y145" s="6"/>
      <c r="Z145" s="6"/>
      <c r="AA145" s="6"/>
      <c r="AB145" s="6"/>
      <c r="AC145" s="6"/>
      <c r="AD145" s="6"/>
    </row>
    <row r="146" spans="1:30" s="5" customFormat="1" ht="13.15" customHeight="1">
      <c r="A146" s="487"/>
      <c r="B146" s="307"/>
      <c r="C146" s="381"/>
      <c r="D146" s="382"/>
      <c r="E146" s="473"/>
      <c r="F146" s="474"/>
      <c r="G146" s="317"/>
      <c r="H146" s="317"/>
      <c r="I146" s="345"/>
      <c r="J146" s="317"/>
      <c r="K146" s="317"/>
      <c r="L146" s="317"/>
      <c r="M146" s="345"/>
      <c r="N146" s="468"/>
      <c r="O146" s="317"/>
      <c r="P146" s="308"/>
      <c r="Q146" s="317"/>
      <c r="R146" s="308"/>
      <c r="S146" s="308"/>
      <c r="T146" s="238"/>
      <c r="U146" s="240"/>
      <c r="V146" s="71"/>
      <c r="W146" s="21"/>
      <c r="X146" s="21"/>
      <c r="Y146" s="6"/>
      <c r="Z146" s="6"/>
      <c r="AA146" s="6"/>
      <c r="AB146" s="6"/>
      <c r="AC146" s="6"/>
      <c r="AD146" s="6"/>
    </row>
    <row r="147" spans="1:30" s="5" customFormat="1" ht="15.75" customHeight="1">
      <c r="A147" s="479" t="s">
        <v>43</v>
      </c>
      <c r="B147" s="359" t="s">
        <v>30</v>
      </c>
      <c r="C147" s="475" t="s">
        <v>100</v>
      </c>
      <c r="D147" s="476"/>
      <c r="E147" s="496" t="s">
        <v>81</v>
      </c>
      <c r="F147" s="497"/>
      <c r="G147" s="274">
        <v>88</v>
      </c>
      <c r="H147" s="274">
        <v>88</v>
      </c>
      <c r="I147" s="481">
        <v>88</v>
      </c>
      <c r="J147" s="274">
        <v>89</v>
      </c>
      <c r="K147" s="286" t="s">
        <v>431</v>
      </c>
      <c r="L147" s="287"/>
      <c r="M147" s="287"/>
      <c r="N147" s="287"/>
      <c r="O147" s="287"/>
      <c r="P147" s="287"/>
      <c r="Q147" s="287"/>
      <c r="R147" s="287"/>
      <c r="S147" s="287"/>
      <c r="T147" s="287"/>
      <c r="U147" s="288"/>
      <c r="V147" s="70"/>
      <c r="W147" s="12"/>
      <c r="X147" s="12"/>
    </row>
    <row r="148" spans="1:30" s="5" customFormat="1" ht="15.75" customHeight="1">
      <c r="A148" s="479"/>
      <c r="B148" s="360"/>
      <c r="C148" s="477"/>
      <c r="D148" s="478"/>
      <c r="E148" s="498"/>
      <c r="F148" s="499"/>
      <c r="G148" s="274"/>
      <c r="H148" s="274"/>
      <c r="I148" s="482"/>
      <c r="J148" s="274"/>
      <c r="K148" s="289"/>
      <c r="L148" s="290"/>
      <c r="M148" s="290"/>
      <c r="N148" s="290"/>
      <c r="O148" s="290"/>
      <c r="P148" s="290"/>
      <c r="Q148" s="290"/>
      <c r="R148" s="290"/>
      <c r="S148" s="290"/>
      <c r="T148" s="290"/>
      <c r="U148" s="291"/>
      <c r="V148" s="70"/>
      <c r="W148" s="12"/>
      <c r="X148" s="12"/>
    </row>
    <row r="149" spans="1:30" s="5" customFormat="1" ht="15.75" customHeight="1">
      <c r="A149" s="479"/>
      <c r="B149" s="360"/>
      <c r="C149" s="477"/>
      <c r="D149" s="478"/>
      <c r="E149" s="498"/>
      <c r="F149" s="499"/>
      <c r="G149" s="274"/>
      <c r="H149" s="274"/>
      <c r="I149" s="483"/>
      <c r="J149" s="274"/>
      <c r="K149" s="292"/>
      <c r="L149" s="293"/>
      <c r="M149" s="293"/>
      <c r="N149" s="293"/>
      <c r="O149" s="293"/>
      <c r="P149" s="293"/>
      <c r="Q149" s="293"/>
      <c r="R149" s="293"/>
      <c r="S149" s="293"/>
      <c r="T149" s="293"/>
      <c r="U149" s="294"/>
      <c r="V149" s="70"/>
      <c r="W149" s="12"/>
      <c r="X149" s="12"/>
    </row>
    <row r="150" spans="1:30" s="5" customFormat="1" ht="15.75" customHeight="1">
      <c r="A150" s="340" t="s">
        <v>408</v>
      </c>
      <c r="B150" s="375" t="s">
        <v>105</v>
      </c>
      <c r="C150" s="232" t="s">
        <v>402</v>
      </c>
      <c r="D150" s="234"/>
      <c r="E150" s="490">
        <v>1</v>
      </c>
      <c r="F150" s="491"/>
      <c r="G150" s="283">
        <v>0.97699999999999998</v>
      </c>
      <c r="H150" s="310" t="s">
        <v>186</v>
      </c>
      <c r="I150" s="648" t="s">
        <v>186</v>
      </c>
      <c r="J150" s="310">
        <v>0.63129999999999997</v>
      </c>
      <c r="K150" s="648">
        <v>0.61299999999999999</v>
      </c>
      <c r="L150" s="668"/>
      <c r="M150" s="648">
        <v>0.64100000000000001</v>
      </c>
      <c r="N150" s="668"/>
      <c r="O150" s="310">
        <v>0.65410000000000001</v>
      </c>
      <c r="P150" s="692" t="s">
        <v>42</v>
      </c>
      <c r="Q150" s="306">
        <v>1</v>
      </c>
      <c r="R150" s="315"/>
      <c r="S150" s="312" t="s">
        <v>12</v>
      </c>
      <c r="T150" s="232" t="s">
        <v>411</v>
      </c>
      <c r="U150" s="234"/>
      <c r="V150" s="70"/>
      <c r="W150" s="12"/>
      <c r="X150" s="12"/>
    </row>
    <row r="151" spans="1:30" s="41" customFormat="1" ht="15.75" customHeight="1">
      <c r="A151" s="340"/>
      <c r="B151" s="376"/>
      <c r="C151" s="235"/>
      <c r="D151" s="237"/>
      <c r="E151" s="492"/>
      <c r="F151" s="493"/>
      <c r="G151" s="284"/>
      <c r="H151" s="311"/>
      <c r="I151" s="649"/>
      <c r="J151" s="311"/>
      <c r="K151" s="649"/>
      <c r="L151" s="669"/>
      <c r="M151" s="649"/>
      <c r="N151" s="669"/>
      <c r="O151" s="311"/>
      <c r="P151" s="541"/>
      <c r="Q151" s="306"/>
      <c r="R151" s="315"/>
      <c r="S151" s="312"/>
      <c r="T151" s="235"/>
      <c r="U151" s="237"/>
      <c r="V151" s="70"/>
      <c r="W151" s="42"/>
      <c r="X151" s="42"/>
    </row>
    <row r="152" spans="1:30" s="5" customFormat="1" ht="15.75" customHeight="1">
      <c r="A152" s="341"/>
      <c r="B152" s="376"/>
      <c r="C152" s="502" t="s">
        <v>403</v>
      </c>
      <c r="D152" s="503"/>
      <c r="E152" s="492"/>
      <c r="F152" s="493"/>
      <c r="G152" s="284"/>
      <c r="H152" s="284"/>
      <c r="I152" s="649"/>
      <c r="J152" s="194">
        <v>1</v>
      </c>
      <c r="K152" s="325">
        <v>1</v>
      </c>
      <c r="L152" s="326"/>
      <c r="M152" s="325">
        <v>1</v>
      </c>
      <c r="N152" s="326"/>
      <c r="O152" s="194">
        <v>1</v>
      </c>
      <c r="P152" s="541"/>
      <c r="Q152" s="307"/>
      <c r="R152" s="315"/>
      <c r="S152" s="313"/>
      <c r="T152" s="235" t="s">
        <v>345</v>
      </c>
      <c r="U152" s="237"/>
      <c r="V152" s="70"/>
      <c r="W152" s="12"/>
      <c r="X152" s="12"/>
    </row>
    <row r="153" spans="1:30" s="41" customFormat="1" ht="15.75" customHeight="1">
      <c r="A153" s="341"/>
      <c r="B153" s="376"/>
      <c r="C153" s="502" t="s">
        <v>404</v>
      </c>
      <c r="D153" s="503"/>
      <c r="E153" s="492"/>
      <c r="F153" s="493"/>
      <c r="G153" s="284"/>
      <c r="H153" s="284"/>
      <c r="I153" s="649"/>
      <c r="J153" s="194">
        <v>0.875</v>
      </c>
      <c r="K153" s="325">
        <v>0.874</v>
      </c>
      <c r="L153" s="326"/>
      <c r="M153" s="325">
        <v>0.873</v>
      </c>
      <c r="N153" s="326"/>
      <c r="O153" s="194">
        <v>0.89100000000000001</v>
      </c>
      <c r="P153" s="541"/>
      <c r="Q153" s="307"/>
      <c r="R153" s="315"/>
      <c r="S153" s="313"/>
      <c r="T153" s="235"/>
      <c r="U153" s="237"/>
      <c r="V153" s="70"/>
      <c r="W153" s="42"/>
      <c r="X153" s="42"/>
    </row>
    <row r="154" spans="1:30" s="5" customFormat="1" ht="15.75" customHeight="1">
      <c r="A154" s="341"/>
      <c r="B154" s="376"/>
      <c r="C154" s="502" t="s">
        <v>405</v>
      </c>
      <c r="D154" s="503"/>
      <c r="E154" s="492"/>
      <c r="F154" s="493"/>
      <c r="G154" s="284"/>
      <c r="H154" s="284"/>
      <c r="I154" s="649"/>
      <c r="J154" s="194">
        <v>0.70299999999999996</v>
      </c>
      <c r="K154" s="325">
        <v>0.68200000000000005</v>
      </c>
      <c r="L154" s="326"/>
      <c r="M154" s="325">
        <v>0.71699999999999997</v>
      </c>
      <c r="N154" s="326"/>
      <c r="O154" s="194">
        <v>0.82099999999999995</v>
      </c>
      <c r="P154" s="541"/>
      <c r="Q154" s="307"/>
      <c r="R154" s="315"/>
      <c r="S154" s="313"/>
      <c r="T154" s="235"/>
      <c r="U154" s="237"/>
      <c r="V154" s="70"/>
      <c r="W154" s="12"/>
      <c r="X154" s="12"/>
    </row>
    <row r="155" spans="1:30" s="28" customFormat="1" ht="15.75" customHeight="1">
      <c r="A155" s="670"/>
      <c r="B155" s="376"/>
      <c r="C155" s="500" t="s">
        <v>406</v>
      </c>
      <c r="D155" s="501"/>
      <c r="E155" s="492"/>
      <c r="F155" s="493"/>
      <c r="G155" s="284"/>
      <c r="H155" s="284"/>
      <c r="I155" s="649"/>
      <c r="J155" s="195">
        <v>0.90900000000000003</v>
      </c>
      <c r="K155" s="666">
        <v>0.90500000000000003</v>
      </c>
      <c r="L155" s="667"/>
      <c r="M155" s="666">
        <v>0.90700000000000003</v>
      </c>
      <c r="N155" s="667"/>
      <c r="O155" s="195">
        <v>0.91600000000000004</v>
      </c>
      <c r="P155" s="541"/>
      <c r="Q155" s="693"/>
      <c r="R155" s="315"/>
      <c r="S155" s="314"/>
      <c r="T155" s="235"/>
      <c r="U155" s="237"/>
      <c r="V155" s="70"/>
      <c r="W155" s="12"/>
      <c r="X155" s="12"/>
    </row>
    <row r="156" spans="1:30" s="41" customFormat="1" ht="15.75" customHeight="1">
      <c r="A156" s="340" t="s">
        <v>407</v>
      </c>
      <c r="B156" s="376"/>
      <c r="C156" s="232" t="s">
        <v>409</v>
      </c>
      <c r="D156" s="234"/>
      <c r="E156" s="492"/>
      <c r="F156" s="493"/>
      <c r="G156" s="284"/>
      <c r="H156" s="284"/>
      <c r="I156" s="649"/>
      <c r="J156" s="283">
        <v>0.70779999999999998</v>
      </c>
      <c r="K156" s="296">
        <v>0.64380000000000004</v>
      </c>
      <c r="L156" s="297"/>
      <c r="M156" s="648">
        <v>0.58699999999999997</v>
      </c>
      <c r="N156" s="668"/>
      <c r="O156" s="283">
        <v>0.81820000000000004</v>
      </c>
      <c r="P156" s="316" t="s">
        <v>42</v>
      </c>
      <c r="Q156" s="306">
        <v>1</v>
      </c>
      <c r="R156" s="315"/>
      <c r="S156" s="312" t="s">
        <v>12</v>
      </c>
      <c r="T156" s="235"/>
      <c r="U156" s="237"/>
      <c r="V156" s="70"/>
      <c r="W156" s="42"/>
      <c r="X156" s="42"/>
    </row>
    <row r="157" spans="1:30" s="41" customFormat="1" ht="15.75" customHeight="1">
      <c r="A157" s="340"/>
      <c r="B157" s="376"/>
      <c r="C157" s="235"/>
      <c r="D157" s="237"/>
      <c r="E157" s="492"/>
      <c r="F157" s="493"/>
      <c r="G157" s="284"/>
      <c r="H157" s="284"/>
      <c r="I157" s="649"/>
      <c r="J157" s="284"/>
      <c r="K157" s="411"/>
      <c r="L157" s="412"/>
      <c r="M157" s="649"/>
      <c r="N157" s="669"/>
      <c r="O157" s="284"/>
      <c r="P157" s="316"/>
      <c r="Q157" s="306"/>
      <c r="R157" s="315"/>
      <c r="S157" s="312"/>
      <c r="T157" s="235"/>
      <c r="U157" s="237"/>
      <c r="V157" s="70"/>
      <c r="W157" s="42"/>
      <c r="X157" s="42"/>
    </row>
    <row r="158" spans="1:30" s="41" customFormat="1" ht="15.75" customHeight="1">
      <c r="A158" s="341"/>
      <c r="B158" s="376"/>
      <c r="C158" s="502" t="s">
        <v>403</v>
      </c>
      <c r="D158" s="503"/>
      <c r="E158" s="492"/>
      <c r="F158" s="493"/>
      <c r="G158" s="284"/>
      <c r="H158" s="284"/>
      <c r="I158" s="649"/>
      <c r="J158" s="194">
        <v>1</v>
      </c>
      <c r="K158" s="325">
        <v>1</v>
      </c>
      <c r="L158" s="326"/>
      <c r="M158" s="325">
        <v>1</v>
      </c>
      <c r="N158" s="326"/>
      <c r="O158" s="194">
        <v>1</v>
      </c>
      <c r="P158" s="316"/>
      <c r="Q158" s="307"/>
      <c r="R158" s="315"/>
      <c r="S158" s="313"/>
      <c r="T158" s="235"/>
      <c r="U158" s="237"/>
      <c r="V158" s="70"/>
      <c r="W158" s="42"/>
      <c r="X158" s="42"/>
    </row>
    <row r="159" spans="1:30" s="41" customFormat="1" ht="15.75" customHeight="1">
      <c r="A159" s="341"/>
      <c r="B159" s="376"/>
      <c r="C159" s="502" t="s">
        <v>404</v>
      </c>
      <c r="D159" s="503"/>
      <c r="E159" s="492"/>
      <c r="F159" s="493"/>
      <c r="G159" s="284"/>
      <c r="H159" s="284"/>
      <c r="I159" s="649"/>
      <c r="J159" s="194">
        <v>0.90400000000000003</v>
      </c>
      <c r="K159" s="325">
        <v>0.90900000000000003</v>
      </c>
      <c r="L159" s="326"/>
      <c r="M159" s="325">
        <v>0.88800000000000001</v>
      </c>
      <c r="N159" s="326"/>
      <c r="O159" s="194">
        <v>0.93799999999999994</v>
      </c>
      <c r="P159" s="316"/>
      <c r="Q159" s="307"/>
      <c r="R159" s="315"/>
      <c r="S159" s="313"/>
      <c r="T159" s="235"/>
      <c r="U159" s="237"/>
      <c r="V159" s="70"/>
      <c r="W159" s="42"/>
      <c r="X159" s="42"/>
    </row>
    <row r="160" spans="1:30" s="41" customFormat="1" ht="15.75" customHeight="1">
      <c r="A160" s="341"/>
      <c r="B160" s="376"/>
      <c r="C160" s="502" t="s">
        <v>405</v>
      </c>
      <c r="D160" s="503"/>
      <c r="E160" s="492"/>
      <c r="F160" s="493"/>
      <c r="G160" s="284"/>
      <c r="H160" s="284"/>
      <c r="I160" s="649"/>
      <c r="J160" s="194">
        <v>0.78100000000000003</v>
      </c>
      <c r="K160" s="325">
        <v>0.72099999999999997</v>
      </c>
      <c r="L160" s="326"/>
      <c r="M160" s="325">
        <v>0.69099999999999995</v>
      </c>
      <c r="N160" s="326"/>
      <c r="O160" s="194">
        <v>0.85599999999999998</v>
      </c>
      <c r="P160" s="316"/>
      <c r="Q160" s="307"/>
      <c r="R160" s="315"/>
      <c r="S160" s="313"/>
      <c r="T160" s="235"/>
      <c r="U160" s="237"/>
      <c r="V160" s="70"/>
      <c r="W160" s="42"/>
      <c r="X160" s="42"/>
    </row>
    <row r="161" spans="1:25" s="41" customFormat="1" ht="15.75" customHeight="1">
      <c r="A161" s="670"/>
      <c r="B161" s="377"/>
      <c r="C161" s="500" t="s">
        <v>406</v>
      </c>
      <c r="D161" s="501"/>
      <c r="E161" s="494"/>
      <c r="F161" s="495"/>
      <c r="G161" s="285"/>
      <c r="H161" s="284"/>
      <c r="I161" s="649"/>
      <c r="J161" s="195">
        <v>0.83599999999999997</v>
      </c>
      <c r="K161" s="666">
        <v>0.84899999999999998</v>
      </c>
      <c r="L161" s="667"/>
      <c r="M161" s="666">
        <v>0.80700000000000005</v>
      </c>
      <c r="N161" s="667"/>
      <c r="O161" s="195">
        <v>0.91900000000000004</v>
      </c>
      <c r="P161" s="316"/>
      <c r="Q161" s="307"/>
      <c r="R161" s="315"/>
      <c r="S161" s="314"/>
      <c r="T161" s="235"/>
      <c r="U161" s="237"/>
      <c r="V161" s="70"/>
      <c r="W161" s="42"/>
      <c r="X161" s="42"/>
    </row>
    <row r="162" spans="1:25" s="28" customFormat="1" ht="15.75" customHeight="1">
      <c r="A162" s="340" t="s">
        <v>107</v>
      </c>
      <c r="B162" s="715" t="s">
        <v>106</v>
      </c>
      <c r="C162" s="232" t="s">
        <v>410</v>
      </c>
      <c r="D162" s="234"/>
      <c r="E162" s="701" t="s">
        <v>52</v>
      </c>
      <c r="F162" s="470"/>
      <c r="G162" s="273">
        <v>0.78</v>
      </c>
      <c r="H162" s="284"/>
      <c r="I162" s="649"/>
      <c r="J162" s="283">
        <v>0.53359999999999996</v>
      </c>
      <c r="K162" s="296">
        <v>0.5675</v>
      </c>
      <c r="L162" s="297"/>
      <c r="M162" s="648">
        <v>0.65200000000000002</v>
      </c>
      <c r="N162" s="668"/>
      <c r="O162" s="283">
        <v>0.65600000000000003</v>
      </c>
      <c r="P162" s="541"/>
      <c r="Q162" s="694" t="s">
        <v>52</v>
      </c>
      <c r="R162" s="315"/>
      <c r="S162" s="824"/>
      <c r="T162" s="235"/>
      <c r="U162" s="237"/>
      <c r="V162" s="70"/>
      <c r="W162" s="42"/>
      <c r="X162" s="12"/>
    </row>
    <row r="163" spans="1:25" s="41" customFormat="1" ht="15.75" customHeight="1">
      <c r="A163" s="340"/>
      <c r="B163" s="715"/>
      <c r="C163" s="235"/>
      <c r="D163" s="237"/>
      <c r="E163" s="325"/>
      <c r="F163" s="472"/>
      <c r="G163" s="273"/>
      <c r="H163" s="284"/>
      <c r="I163" s="649"/>
      <c r="J163" s="284"/>
      <c r="K163" s="411"/>
      <c r="L163" s="412"/>
      <c r="M163" s="649"/>
      <c r="N163" s="669"/>
      <c r="O163" s="284"/>
      <c r="P163" s="541"/>
      <c r="Q163" s="694"/>
      <c r="R163" s="315"/>
      <c r="S163" s="824"/>
      <c r="T163" s="235"/>
      <c r="U163" s="237"/>
      <c r="V163" s="70"/>
      <c r="W163" s="42"/>
      <c r="X163" s="42"/>
    </row>
    <row r="164" spans="1:25" s="28" customFormat="1" ht="15.75" customHeight="1">
      <c r="A164" s="341"/>
      <c r="B164" s="716"/>
      <c r="C164" s="502" t="s">
        <v>403</v>
      </c>
      <c r="D164" s="503"/>
      <c r="E164" s="471"/>
      <c r="F164" s="472"/>
      <c r="G164" s="302"/>
      <c r="H164" s="284"/>
      <c r="I164" s="649"/>
      <c r="J164" s="194">
        <v>1</v>
      </c>
      <c r="K164" s="325">
        <v>1</v>
      </c>
      <c r="L164" s="326"/>
      <c r="M164" s="325">
        <v>1</v>
      </c>
      <c r="N164" s="326"/>
      <c r="O164" s="194">
        <v>1</v>
      </c>
      <c r="P164" s="541"/>
      <c r="Q164" s="302"/>
      <c r="R164" s="315"/>
      <c r="S164" s="825"/>
      <c r="T164" s="235"/>
      <c r="U164" s="237"/>
      <c r="V164" s="70"/>
      <c r="W164" s="42"/>
      <c r="X164" s="12"/>
    </row>
    <row r="165" spans="1:25" s="41" customFormat="1" ht="15.75" customHeight="1">
      <c r="A165" s="670"/>
      <c r="B165" s="488"/>
      <c r="C165" s="502" t="s">
        <v>404</v>
      </c>
      <c r="D165" s="503"/>
      <c r="E165" s="471"/>
      <c r="F165" s="472"/>
      <c r="G165" s="280"/>
      <c r="H165" s="284"/>
      <c r="I165" s="649"/>
      <c r="J165" s="194">
        <v>0.85099999999999998</v>
      </c>
      <c r="K165" s="325">
        <v>0.85799999999999998</v>
      </c>
      <c r="L165" s="326"/>
      <c r="M165" s="325">
        <v>0.88</v>
      </c>
      <c r="N165" s="326"/>
      <c r="O165" s="194">
        <v>0.879</v>
      </c>
      <c r="P165" s="541"/>
      <c r="Q165" s="280"/>
      <c r="R165" s="315"/>
      <c r="S165" s="826"/>
      <c r="T165" s="235"/>
      <c r="U165" s="237"/>
      <c r="V165" s="70"/>
      <c r="W165" s="42"/>
      <c r="X165" s="42"/>
    </row>
    <row r="166" spans="1:25" s="28" customFormat="1" ht="15.75" customHeight="1">
      <c r="A166" s="670"/>
      <c r="B166" s="488"/>
      <c r="C166" s="502" t="s">
        <v>405</v>
      </c>
      <c r="D166" s="503"/>
      <c r="E166" s="471"/>
      <c r="F166" s="472"/>
      <c r="G166" s="280"/>
      <c r="H166" s="284"/>
      <c r="I166" s="649"/>
      <c r="J166" s="194">
        <v>0.60299999999999998</v>
      </c>
      <c r="K166" s="325">
        <v>0.63300000000000001</v>
      </c>
      <c r="L166" s="326"/>
      <c r="M166" s="325">
        <v>0.70799999999999996</v>
      </c>
      <c r="N166" s="326"/>
      <c r="O166" s="194">
        <v>0.70799999999999996</v>
      </c>
      <c r="P166" s="541"/>
      <c r="Q166" s="280"/>
      <c r="R166" s="315"/>
      <c r="S166" s="826"/>
      <c r="T166" s="235"/>
      <c r="U166" s="237"/>
      <c r="V166" s="70"/>
      <c r="W166" s="42"/>
      <c r="X166" s="12"/>
    </row>
    <row r="167" spans="1:25" s="28" customFormat="1" ht="15.75" customHeight="1">
      <c r="A167" s="670"/>
      <c r="B167" s="488"/>
      <c r="C167" s="500" t="s">
        <v>406</v>
      </c>
      <c r="D167" s="501"/>
      <c r="E167" s="471"/>
      <c r="F167" s="472"/>
      <c r="G167" s="280"/>
      <c r="H167" s="285"/>
      <c r="I167" s="650"/>
      <c r="J167" s="195">
        <v>0.84399999999999997</v>
      </c>
      <c r="K167" s="666">
        <v>0.85599999999999998</v>
      </c>
      <c r="L167" s="667"/>
      <c r="M167" s="666">
        <v>0.878</v>
      </c>
      <c r="N167" s="667"/>
      <c r="O167" s="195">
        <v>0.876</v>
      </c>
      <c r="P167" s="644"/>
      <c r="Q167" s="280"/>
      <c r="R167" s="315"/>
      <c r="S167" s="826"/>
      <c r="T167" s="238"/>
      <c r="U167" s="240"/>
      <c r="V167" s="70"/>
      <c r="W167" s="42"/>
      <c r="X167" s="12"/>
    </row>
    <row r="168" spans="1:25" s="5" customFormat="1" ht="13.15" customHeight="1">
      <c r="A168" s="341" t="s">
        <v>17</v>
      </c>
      <c r="B168" s="318" t="s">
        <v>86</v>
      </c>
      <c r="C168" s="232" t="s">
        <v>96</v>
      </c>
      <c r="D168" s="378"/>
      <c r="E168" s="690">
        <v>0</v>
      </c>
      <c r="F168" s="470"/>
      <c r="G168" s="641">
        <v>0</v>
      </c>
      <c r="H168" s="641">
        <v>11</v>
      </c>
      <c r="I168" s="645">
        <v>0</v>
      </c>
      <c r="J168" s="641">
        <v>0</v>
      </c>
      <c r="K168" s="320">
        <v>0</v>
      </c>
      <c r="L168" s="320"/>
      <c r="M168" s="646">
        <v>0</v>
      </c>
      <c r="N168" s="652"/>
      <c r="O168" s="641">
        <v>0</v>
      </c>
      <c r="P168" s="405" t="s">
        <v>42</v>
      </c>
      <c r="Q168" s="321">
        <v>0</v>
      </c>
      <c r="R168" s="320">
        <v>11</v>
      </c>
      <c r="S168" s="717" t="s">
        <v>11</v>
      </c>
      <c r="T168" s="232" t="s">
        <v>413</v>
      </c>
      <c r="U168" s="684"/>
      <c r="V168" s="75"/>
      <c r="W168" s="22"/>
      <c r="X168" s="22"/>
      <c r="Y168" s="11"/>
    </row>
    <row r="169" spans="1:25" s="41" customFormat="1" ht="13.15" customHeight="1">
      <c r="A169" s="341"/>
      <c r="B169" s="318"/>
      <c r="C169" s="235"/>
      <c r="D169" s="380"/>
      <c r="E169" s="691"/>
      <c r="F169" s="472"/>
      <c r="G169" s="642"/>
      <c r="H169" s="642"/>
      <c r="I169" s="646"/>
      <c r="J169" s="642"/>
      <c r="K169" s="320"/>
      <c r="L169" s="320"/>
      <c r="M169" s="646"/>
      <c r="N169" s="652"/>
      <c r="O169" s="642"/>
      <c r="P169" s="406"/>
      <c r="Q169" s="321"/>
      <c r="R169" s="320"/>
      <c r="S169" s="717"/>
      <c r="T169" s="235"/>
      <c r="U169" s="685"/>
      <c r="V169" s="75"/>
      <c r="W169" s="69"/>
      <c r="X169" s="69"/>
      <c r="Y169" s="11"/>
    </row>
    <row r="170" spans="1:25" s="41" customFormat="1" ht="13.15" customHeight="1">
      <c r="A170" s="341"/>
      <c r="B170" s="318"/>
      <c r="C170" s="235"/>
      <c r="D170" s="380"/>
      <c r="E170" s="691"/>
      <c r="F170" s="472"/>
      <c r="G170" s="642"/>
      <c r="H170" s="642"/>
      <c r="I170" s="646"/>
      <c r="J170" s="642"/>
      <c r="K170" s="320"/>
      <c r="L170" s="320"/>
      <c r="M170" s="646"/>
      <c r="N170" s="652"/>
      <c r="O170" s="642"/>
      <c r="P170" s="406"/>
      <c r="Q170" s="321"/>
      <c r="R170" s="320"/>
      <c r="S170" s="717"/>
      <c r="T170" s="235"/>
      <c r="U170" s="685"/>
      <c r="V170" s="75"/>
      <c r="W170" s="69"/>
      <c r="X170" s="69"/>
      <c r="Y170" s="11"/>
    </row>
    <row r="171" spans="1:25" s="41" customFormat="1" ht="13.15" customHeight="1">
      <c r="A171" s="341"/>
      <c r="B171" s="307"/>
      <c r="C171" s="379"/>
      <c r="D171" s="380"/>
      <c r="E171" s="691"/>
      <c r="F171" s="472"/>
      <c r="G171" s="642"/>
      <c r="H171" s="642"/>
      <c r="I171" s="647"/>
      <c r="J171" s="642"/>
      <c r="K171" s="320"/>
      <c r="L171" s="320"/>
      <c r="M171" s="647"/>
      <c r="N171" s="653"/>
      <c r="O171" s="642"/>
      <c r="P171" s="406"/>
      <c r="Q171" s="321"/>
      <c r="R171" s="320"/>
      <c r="S171" s="717"/>
      <c r="T171" s="686"/>
      <c r="U171" s="687"/>
      <c r="V171" s="75"/>
      <c r="W171" s="69"/>
      <c r="X171" s="69"/>
      <c r="Y171" s="11"/>
    </row>
    <row r="172" spans="1:25" s="5" customFormat="1" ht="13.15" customHeight="1">
      <c r="A172" s="341" t="s">
        <v>19</v>
      </c>
      <c r="B172" s="318" t="s">
        <v>87</v>
      </c>
      <c r="C172" s="480" t="s">
        <v>88</v>
      </c>
      <c r="D172" s="378"/>
      <c r="E172" s="490">
        <v>0.86</v>
      </c>
      <c r="F172" s="470"/>
      <c r="G172" s="643">
        <v>0.95399999999999996</v>
      </c>
      <c r="H172" s="643">
        <v>0.92549999999999999</v>
      </c>
      <c r="I172" s="654">
        <v>0.91300000000000003</v>
      </c>
      <c r="J172" s="643">
        <v>0.92600000000000005</v>
      </c>
      <c r="K172" s="319">
        <v>0.93899999999999995</v>
      </c>
      <c r="L172" s="319"/>
      <c r="M172" s="654" t="s">
        <v>388</v>
      </c>
      <c r="N172" s="655"/>
      <c r="O172" s="643">
        <v>0.95</v>
      </c>
      <c r="P172" s="50"/>
      <c r="Q172" s="306">
        <v>0.86</v>
      </c>
      <c r="R172" s="383">
        <v>0.93100000000000005</v>
      </c>
      <c r="S172" s="688"/>
      <c r="T172" s="340"/>
      <c r="U172" s="351"/>
      <c r="V172" s="73"/>
      <c r="W172" s="20"/>
      <c r="X172" s="20"/>
      <c r="Y172" s="9"/>
    </row>
    <row r="173" spans="1:25" s="5" customFormat="1" ht="13.15" customHeight="1">
      <c r="A173" s="341"/>
      <c r="B173" s="307"/>
      <c r="C173" s="379"/>
      <c r="D173" s="380"/>
      <c r="E173" s="471"/>
      <c r="F173" s="472"/>
      <c r="G173" s="387"/>
      <c r="H173" s="387"/>
      <c r="I173" s="656"/>
      <c r="J173" s="387"/>
      <c r="K173" s="319"/>
      <c r="L173" s="319"/>
      <c r="M173" s="656"/>
      <c r="N173" s="657"/>
      <c r="O173" s="387"/>
      <c r="P173" s="51"/>
      <c r="Q173" s="307"/>
      <c r="R173" s="342"/>
      <c r="S173" s="689"/>
      <c r="T173" s="351"/>
      <c r="U173" s="351"/>
      <c r="V173" s="73"/>
      <c r="W173" s="20"/>
      <c r="X173" s="20"/>
      <c r="Y173" s="9"/>
    </row>
    <row r="174" spans="1:25" s="5" customFormat="1" ht="13.15" customHeight="1">
      <c r="A174" s="341"/>
      <c r="B174" s="307"/>
      <c r="C174" s="379"/>
      <c r="D174" s="380"/>
      <c r="E174" s="471"/>
      <c r="F174" s="472"/>
      <c r="G174" s="387"/>
      <c r="H174" s="387"/>
      <c r="I174" s="656"/>
      <c r="J174" s="387"/>
      <c r="K174" s="319"/>
      <c r="L174" s="319"/>
      <c r="M174" s="656"/>
      <c r="N174" s="657"/>
      <c r="O174" s="387"/>
      <c r="P174" s="51"/>
      <c r="Q174" s="307"/>
      <c r="R174" s="342"/>
      <c r="S174" s="689"/>
      <c r="T174" s="351"/>
      <c r="U174" s="351"/>
      <c r="V174" s="73"/>
      <c r="W174" s="20"/>
      <c r="X174" s="20"/>
      <c r="Y174" s="9"/>
    </row>
    <row r="175" spans="1:25" s="5" customFormat="1" ht="13.15" customHeight="1">
      <c r="A175" s="341"/>
      <c r="B175" s="307"/>
      <c r="C175" s="379"/>
      <c r="D175" s="380"/>
      <c r="E175" s="471"/>
      <c r="F175" s="472"/>
      <c r="G175" s="387"/>
      <c r="H175" s="387"/>
      <c r="I175" s="656"/>
      <c r="J175" s="387"/>
      <c r="K175" s="319"/>
      <c r="L175" s="319"/>
      <c r="M175" s="656"/>
      <c r="N175" s="657"/>
      <c r="O175" s="387"/>
      <c r="P175" s="51"/>
      <c r="Q175" s="307"/>
      <c r="R175" s="342"/>
      <c r="S175" s="689"/>
      <c r="T175" s="351"/>
      <c r="U175" s="351"/>
      <c r="V175" s="73"/>
      <c r="W175" s="20"/>
      <c r="X175" s="20"/>
      <c r="Y175" s="9"/>
    </row>
    <row r="176" spans="1:25" s="5" customFormat="1" ht="13.15" customHeight="1">
      <c r="A176" s="341"/>
      <c r="B176" s="307"/>
      <c r="C176" s="381"/>
      <c r="D176" s="382"/>
      <c r="E176" s="473"/>
      <c r="F176" s="474"/>
      <c r="G176" s="429"/>
      <c r="H176" s="429"/>
      <c r="I176" s="658"/>
      <c r="J176" s="429"/>
      <c r="K176" s="319"/>
      <c r="L176" s="319"/>
      <c r="M176" s="658"/>
      <c r="N176" s="659"/>
      <c r="O176" s="429"/>
      <c r="P176" s="52"/>
      <c r="Q176" s="307"/>
      <c r="R176" s="342"/>
      <c r="S176" s="689"/>
      <c r="T176" s="351"/>
      <c r="U176" s="351"/>
      <c r="V176" s="73"/>
      <c r="W176" s="20"/>
      <c r="X176" s="20"/>
      <c r="Y176" s="9"/>
    </row>
    <row r="177" spans="1:31" s="34" customFormat="1" ht="15.75" thickBot="1">
      <c r="A177" s="27"/>
      <c r="B177" s="27"/>
      <c r="C177" s="27"/>
      <c r="D177" s="27"/>
      <c r="E177" s="27"/>
      <c r="F177" s="27"/>
      <c r="G177" s="27"/>
      <c r="H177" s="27"/>
      <c r="I177" s="27"/>
      <c r="J177" s="27"/>
      <c r="K177" s="27"/>
      <c r="L177" s="27"/>
      <c r="M177" s="27"/>
      <c r="N177" s="27"/>
      <c r="O177" s="27"/>
      <c r="P177" s="27"/>
      <c r="Q177" s="27"/>
      <c r="R177" s="27"/>
      <c r="S177" s="27"/>
      <c r="T177" s="27"/>
      <c r="U177" s="27"/>
      <c r="V177" s="70"/>
      <c r="W177" s="12"/>
      <c r="X177" s="12"/>
      <c r="Y177" s="35"/>
    </row>
    <row r="178" spans="1:31" s="34" customFormat="1" ht="27" thickBot="1">
      <c r="A178" s="356" t="s">
        <v>187</v>
      </c>
      <c r="B178" s="357"/>
      <c r="C178" s="357"/>
      <c r="D178" s="357"/>
      <c r="E178" s="357"/>
      <c r="F178" s="357"/>
      <c r="G178" s="357"/>
      <c r="H178" s="357"/>
      <c r="I178" s="357"/>
      <c r="J178" s="357"/>
      <c r="K178" s="357"/>
      <c r="L178" s="357"/>
      <c r="M178" s="357"/>
      <c r="N178" s="357"/>
      <c r="O178" s="357"/>
      <c r="P178" s="357"/>
      <c r="Q178" s="357"/>
      <c r="R178" s="357"/>
      <c r="S178" s="357"/>
      <c r="T178" s="357"/>
      <c r="U178" s="358"/>
      <c r="V178" s="70"/>
      <c r="W178" s="12"/>
      <c r="X178" s="12"/>
      <c r="Y178" s="35"/>
    </row>
    <row r="179" spans="1:31" s="34" customFormat="1" ht="15.75" customHeight="1">
      <c r="A179" s="623" t="s">
        <v>89</v>
      </c>
      <c r="B179" s="623" t="s">
        <v>25</v>
      </c>
      <c r="C179" s="623" t="s">
        <v>140</v>
      </c>
      <c r="D179" s="680" t="s">
        <v>131</v>
      </c>
      <c r="E179" s="681"/>
      <c r="F179" s="681"/>
      <c r="G179" s="681"/>
      <c r="H179" s="168"/>
      <c r="I179" s="168"/>
      <c r="J179" s="189"/>
      <c r="K179" s="168"/>
      <c r="L179" s="168"/>
      <c r="M179" s="168"/>
      <c r="N179" s="168"/>
      <c r="O179" s="185"/>
      <c r="P179" s="695"/>
      <c r="Q179" s="695"/>
      <c r="R179" s="695"/>
      <c r="S179" s="695"/>
      <c r="T179" s="695"/>
      <c r="U179" s="695"/>
      <c r="V179" s="70"/>
      <c r="W179" s="12"/>
      <c r="X179" s="12"/>
      <c r="Y179" s="35"/>
    </row>
    <row r="180" spans="1:31" s="34" customFormat="1" ht="15" customHeight="1">
      <c r="A180" s="623"/>
      <c r="B180" s="623"/>
      <c r="C180" s="623"/>
      <c r="D180" s="682"/>
      <c r="E180" s="683"/>
      <c r="F180" s="683"/>
      <c r="G180" s="683"/>
      <c r="H180" s="88"/>
      <c r="I180" s="96"/>
      <c r="J180" s="190"/>
      <c r="K180" s="96"/>
      <c r="L180" s="146"/>
      <c r="M180" s="160"/>
      <c r="N180" s="160"/>
      <c r="O180" s="186"/>
      <c r="P180" s="696"/>
      <c r="Q180" s="696"/>
      <c r="R180" s="696"/>
      <c r="S180" s="696"/>
      <c r="T180" s="696"/>
      <c r="U180" s="696"/>
      <c r="V180" s="76"/>
      <c r="W180" s="23"/>
      <c r="X180" s="23"/>
      <c r="Y180" s="39"/>
      <c r="Z180" s="38"/>
      <c r="AA180" s="38"/>
      <c r="AB180" s="38"/>
      <c r="AC180" s="38"/>
      <c r="AD180" s="38"/>
      <c r="AE180" s="38"/>
    </row>
    <row r="181" spans="1:31" s="34" customFormat="1">
      <c r="A181" s="665" t="s">
        <v>151</v>
      </c>
      <c r="B181" s="664" t="s">
        <v>90</v>
      </c>
      <c r="C181" s="663">
        <v>1657552</v>
      </c>
      <c r="D181" s="671" t="s">
        <v>282</v>
      </c>
      <c r="E181" s="672"/>
      <c r="F181" s="672"/>
      <c r="G181" s="672"/>
      <c r="H181" s="672"/>
      <c r="I181" s="672"/>
      <c r="J181" s="672"/>
      <c r="K181" s="672"/>
      <c r="L181" s="672"/>
      <c r="M181" s="672"/>
      <c r="N181" s="672"/>
      <c r="O181" s="672"/>
      <c r="P181" s="672"/>
      <c r="Q181" s="672"/>
      <c r="R181" s="672"/>
      <c r="S181" s="672"/>
      <c r="T181" s="672"/>
      <c r="U181" s="673"/>
      <c r="V181" s="77"/>
      <c r="W181" s="25"/>
      <c r="X181" s="25"/>
      <c r="Y181" s="25"/>
      <c r="Z181" s="25"/>
      <c r="AA181" s="25"/>
      <c r="AB181" s="25"/>
      <c r="AC181" s="25"/>
      <c r="AD181" s="38"/>
      <c r="AE181" s="38"/>
    </row>
    <row r="182" spans="1:31" s="81" customFormat="1" ht="15" customHeight="1">
      <c r="A182" s="665"/>
      <c r="B182" s="664"/>
      <c r="C182" s="663"/>
      <c r="D182" s="674"/>
      <c r="E182" s="675"/>
      <c r="F182" s="675"/>
      <c r="G182" s="675"/>
      <c r="H182" s="675"/>
      <c r="I182" s="675"/>
      <c r="J182" s="675"/>
      <c r="K182" s="675"/>
      <c r="L182" s="675"/>
      <c r="M182" s="675"/>
      <c r="N182" s="675"/>
      <c r="O182" s="675"/>
      <c r="P182" s="675"/>
      <c r="Q182" s="675"/>
      <c r="R182" s="675"/>
      <c r="S182" s="675"/>
      <c r="T182" s="675"/>
      <c r="U182" s="676"/>
      <c r="V182" s="77"/>
      <c r="W182" s="64"/>
      <c r="X182" s="64"/>
      <c r="Y182" s="64"/>
      <c r="Z182" s="64"/>
      <c r="AA182" s="64"/>
      <c r="AB182" s="64"/>
      <c r="AC182" s="64"/>
      <c r="AD182" s="68"/>
      <c r="AE182" s="68"/>
    </row>
    <row r="183" spans="1:31" s="34" customFormat="1" ht="15" customHeight="1">
      <c r="A183" s="665"/>
      <c r="B183" s="664"/>
      <c r="C183" s="663"/>
      <c r="D183" s="677"/>
      <c r="E183" s="678"/>
      <c r="F183" s="678"/>
      <c r="G183" s="678"/>
      <c r="H183" s="678"/>
      <c r="I183" s="678"/>
      <c r="J183" s="678"/>
      <c r="K183" s="678"/>
      <c r="L183" s="678"/>
      <c r="M183" s="678"/>
      <c r="N183" s="678"/>
      <c r="O183" s="678"/>
      <c r="P183" s="678"/>
      <c r="Q183" s="678"/>
      <c r="R183" s="678"/>
      <c r="S183" s="678"/>
      <c r="T183" s="678"/>
      <c r="U183" s="679"/>
      <c r="V183" s="77"/>
      <c r="W183" s="48"/>
      <c r="X183" s="25"/>
      <c r="Y183" s="25"/>
      <c r="Z183" s="25"/>
      <c r="AA183" s="25"/>
      <c r="AB183" s="25"/>
      <c r="AC183" s="25"/>
      <c r="AD183" s="38"/>
      <c r="AE183" s="38"/>
    </row>
    <row r="184" spans="1:31" s="34" customFormat="1" ht="12.75" customHeight="1">
      <c r="A184" s="651" t="s">
        <v>44</v>
      </c>
      <c r="B184" s="660" t="s">
        <v>61</v>
      </c>
      <c r="C184" s="661">
        <v>599537</v>
      </c>
      <c r="D184" s="706" t="s">
        <v>164</v>
      </c>
      <c r="E184" s="707"/>
      <c r="F184" s="707"/>
      <c r="G184" s="707"/>
      <c r="H184" s="707"/>
      <c r="I184" s="707"/>
      <c r="J184" s="707"/>
      <c r="K184" s="707"/>
      <c r="L184" s="707"/>
      <c r="M184" s="707"/>
      <c r="N184" s="707"/>
      <c r="O184" s="707"/>
      <c r="P184" s="707"/>
      <c r="Q184" s="707"/>
      <c r="R184" s="707"/>
      <c r="S184" s="707"/>
      <c r="T184" s="707"/>
      <c r="U184" s="708"/>
      <c r="V184" s="77"/>
      <c r="W184" s="48"/>
      <c r="X184" s="25"/>
      <c r="Y184" s="25"/>
      <c r="Z184" s="25"/>
      <c r="AA184" s="25"/>
      <c r="AB184" s="25"/>
      <c r="AC184" s="25"/>
      <c r="AD184" s="39"/>
      <c r="AE184" s="38"/>
    </row>
    <row r="185" spans="1:31" s="34" customFormat="1" ht="12.75" customHeight="1">
      <c r="A185" s="651"/>
      <c r="B185" s="660"/>
      <c r="C185" s="661"/>
      <c r="D185" s="709"/>
      <c r="E185" s="710"/>
      <c r="F185" s="710"/>
      <c r="G185" s="710"/>
      <c r="H185" s="710"/>
      <c r="I185" s="710"/>
      <c r="J185" s="710"/>
      <c r="K185" s="710"/>
      <c r="L185" s="710"/>
      <c r="M185" s="710"/>
      <c r="N185" s="710"/>
      <c r="O185" s="710"/>
      <c r="P185" s="710"/>
      <c r="Q185" s="710"/>
      <c r="R185" s="710"/>
      <c r="S185" s="710"/>
      <c r="T185" s="710"/>
      <c r="U185" s="711"/>
      <c r="V185" s="77"/>
      <c r="W185" s="48"/>
      <c r="X185" s="25"/>
      <c r="Y185" s="25"/>
      <c r="Z185" s="25"/>
      <c r="AA185" s="25"/>
      <c r="AB185" s="25"/>
      <c r="AC185" s="25"/>
      <c r="AD185" s="39"/>
      <c r="AE185" s="38"/>
    </row>
    <row r="186" spans="1:31" s="34" customFormat="1" ht="12.75" customHeight="1">
      <c r="A186" s="651"/>
      <c r="B186" s="660"/>
      <c r="C186" s="661"/>
      <c r="D186" s="712"/>
      <c r="E186" s="713"/>
      <c r="F186" s="713"/>
      <c r="G186" s="713"/>
      <c r="H186" s="713"/>
      <c r="I186" s="713"/>
      <c r="J186" s="713"/>
      <c r="K186" s="713"/>
      <c r="L186" s="713"/>
      <c r="M186" s="713"/>
      <c r="N186" s="713"/>
      <c r="O186" s="713"/>
      <c r="P186" s="713"/>
      <c r="Q186" s="713"/>
      <c r="R186" s="713"/>
      <c r="S186" s="713"/>
      <c r="T186" s="713"/>
      <c r="U186" s="714"/>
      <c r="V186" s="77"/>
      <c r="W186" s="48"/>
      <c r="X186" s="25"/>
      <c r="Y186" s="25"/>
      <c r="Z186" s="25"/>
      <c r="AA186" s="25"/>
      <c r="AB186" s="25"/>
      <c r="AC186" s="25"/>
      <c r="AD186" s="39"/>
      <c r="AE186" s="38"/>
    </row>
    <row r="187" spans="1:31" s="34" customFormat="1" ht="12.75" customHeight="1">
      <c r="A187" s="256" t="s">
        <v>46</v>
      </c>
      <c r="B187" s="257" t="s">
        <v>62</v>
      </c>
      <c r="C187" s="662">
        <v>62405</v>
      </c>
      <c r="D187" s="259" t="s">
        <v>163</v>
      </c>
      <c r="E187" s="260"/>
      <c r="F187" s="260"/>
      <c r="G187" s="260"/>
      <c r="H187" s="260"/>
      <c r="I187" s="260"/>
      <c r="J187" s="260"/>
      <c r="K187" s="260"/>
      <c r="L187" s="260"/>
      <c r="M187" s="260"/>
      <c r="N187" s="260"/>
      <c r="O187" s="260"/>
      <c r="P187" s="260"/>
      <c r="Q187" s="260"/>
      <c r="R187" s="260"/>
      <c r="S187" s="260"/>
      <c r="T187" s="260"/>
      <c r="U187" s="261"/>
      <c r="V187" s="77"/>
      <c r="W187" s="48"/>
      <c r="X187" s="25"/>
      <c r="Y187" s="25"/>
      <c r="Z187" s="25"/>
      <c r="AA187" s="25"/>
      <c r="AB187" s="25"/>
      <c r="AC187" s="25"/>
      <c r="AD187" s="39"/>
      <c r="AE187" s="38"/>
    </row>
    <row r="188" spans="1:31" s="34" customFormat="1" ht="12.75" customHeight="1">
      <c r="A188" s="256"/>
      <c r="B188" s="257"/>
      <c r="C188" s="662"/>
      <c r="D188" s="262"/>
      <c r="E188" s="263"/>
      <c r="F188" s="263"/>
      <c r="G188" s="263"/>
      <c r="H188" s="263"/>
      <c r="I188" s="263"/>
      <c r="J188" s="263"/>
      <c r="K188" s="263"/>
      <c r="L188" s="263"/>
      <c r="M188" s="263"/>
      <c r="N188" s="263"/>
      <c r="O188" s="263"/>
      <c r="P188" s="263"/>
      <c r="Q188" s="263"/>
      <c r="R188" s="263"/>
      <c r="S188" s="263"/>
      <c r="T188" s="263"/>
      <c r="U188" s="264"/>
      <c r="V188" s="77"/>
      <c r="W188" s="48"/>
      <c r="X188" s="25"/>
      <c r="Y188" s="25"/>
      <c r="Z188" s="25"/>
      <c r="AA188" s="25"/>
      <c r="AB188" s="25"/>
      <c r="AC188" s="25"/>
      <c r="AD188" s="39"/>
      <c r="AE188" s="38"/>
    </row>
    <row r="189" spans="1:31" s="34" customFormat="1" ht="12.75" customHeight="1">
      <c r="A189" s="256"/>
      <c r="B189" s="257"/>
      <c r="C189" s="662"/>
      <c r="D189" s="265"/>
      <c r="E189" s="266"/>
      <c r="F189" s="266"/>
      <c r="G189" s="266"/>
      <c r="H189" s="266"/>
      <c r="I189" s="266"/>
      <c r="J189" s="266"/>
      <c r="K189" s="266"/>
      <c r="L189" s="266"/>
      <c r="M189" s="266"/>
      <c r="N189" s="266"/>
      <c r="O189" s="266"/>
      <c r="P189" s="266"/>
      <c r="Q189" s="266"/>
      <c r="R189" s="266"/>
      <c r="S189" s="266"/>
      <c r="T189" s="266"/>
      <c r="U189" s="267"/>
      <c r="V189" s="77"/>
      <c r="W189" s="48"/>
      <c r="X189" s="25"/>
      <c r="Y189" s="25"/>
      <c r="Z189" s="25"/>
      <c r="AA189" s="25"/>
      <c r="AB189" s="25"/>
      <c r="AC189" s="25"/>
      <c r="AD189" s="39"/>
      <c r="AE189" s="38"/>
    </row>
    <row r="190" spans="1:31" s="34" customFormat="1" ht="12.75" customHeight="1">
      <c r="A190" s="256" t="s">
        <v>46</v>
      </c>
      <c r="B190" s="257" t="s">
        <v>63</v>
      </c>
      <c r="C190" s="662">
        <v>17222</v>
      </c>
      <c r="D190" s="259" t="s">
        <v>180</v>
      </c>
      <c r="E190" s="260"/>
      <c r="F190" s="260"/>
      <c r="G190" s="260"/>
      <c r="H190" s="260"/>
      <c r="I190" s="260"/>
      <c r="J190" s="260"/>
      <c r="K190" s="260"/>
      <c r="L190" s="260"/>
      <c r="M190" s="260"/>
      <c r="N190" s="260"/>
      <c r="O190" s="260"/>
      <c r="P190" s="260"/>
      <c r="Q190" s="260"/>
      <c r="R190" s="260"/>
      <c r="S190" s="260"/>
      <c r="T190" s="260"/>
      <c r="U190" s="261"/>
      <c r="V190" s="77"/>
      <c r="W190" s="48"/>
      <c r="X190" s="25"/>
      <c r="Y190" s="25"/>
      <c r="Z190" s="25"/>
      <c r="AA190" s="25"/>
      <c r="AB190" s="25"/>
      <c r="AC190" s="25"/>
      <c r="AD190" s="39"/>
      <c r="AE190" s="38"/>
    </row>
    <row r="191" spans="1:31" s="63" customFormat="1" ht="12.75" customHeight="1">
      <c r="A191" s="256"/>
      <c r="B191" s="257"/>
      <c r="C191" s="662"/>
      <c r="D191" s="262"/>
      <c r="E191" s="263"/>
      <c r="F191" s="263"/>
      <c r="G191" s="263"/>
      <c r="H191" s="263"/>
      <c r="I191" s="263"/>
      <c r="J191" s="263"/>
      <c r="K191" s="263"/>
      <c r="L191" s="263"/>
      <c r="M191" s="263"/>
      <c r="N191" s="263"/>
      <c r="O191" s="263"/>
      <c r="P191" s="263"/>
      <c r="Q191" s="263"/>
      <c r="R191" s="263"/>
      <c r="S191" s="263"/>
      <c r="T191" s="263"/>
      <c r="U191" s="264"/>
      <c r="V191" s="77"/>
      <c r="W191" s="65"/>
      <c r="X191" s="64"/>
      <c r="Y191" s="64"/>
      <c r="Z191" s="64"/>
      <c r="AA191" s="64"/>
      <c r="AB191" s="64"/>
      <c r="AC191" s="64"/>
      <c r="AD191" s="39"/>
      <c r="AE191" s="38"/>
    </row>
    <row r="192" spans="1:31" s="63" customFormat="1" ht="12.75" customHeight="1">
      <c r="A192" s="256"/>
      <c r="B192" s="257"/>
      <c r="C192" s="662"/>
      <c r="D192" s="265"/>
      <c r="E192" s="266"/>
      <c r="F192" s="266"/>
      <c r="G192" s="266"/>
      <c r="H192" s="266"/>
      <c r="I192" s="266"/>
      <c r="J192" s="266"/>
      <c r="K192" s="266"/>
      <c r="L192" s="266"/>
      <c r="M192" s="266"/>
      <c r="N192" s="266"/>
      <c r="O192" s="266"/>
      <c r="P192" s="266"/>
      <c r="Q192" s="266"/>
      <c r="R192" s="266"/>
      <c r="S192" s="266"/>
      <c r="T192" s="266"/>
      <c r="U192" s="267"/>
      <c r="V192" s="77"/>
      <c r="W192" s="65"/>
      <c r="X192" s="64"/>
      <c r="Y192" s="64"/>
      <c r="Z192" s="64"/>
      <c r="AA192" s="64"/>
      <c r="AB192" s="64"/>
      <c r="AC192" s="64"/>
      <c r="AD192" s="39"/>
      <c r="AE192" s="38"/>
    </row>
    <row r="193" spans="1:30" s="34" customFormat="1" ht="12.75" customHeight="1">
      <c r="A193" s="256" t="s">
        <v>46</v>
      </c>
      <c r="B193" s="257" t="s">
        <v>64</v>
      </c>
      <c r="C193" s="258">
        <v>148269</v>
      </c>
      <c r="D193" s="259" t="s">
        <v>440</v>
      </c>
      <c r="E193" s="260"/>
      <c r="F193" s="260"/>
      <c r="G193" s="260"/>
      <c r="H193" s="260"/>
      <c r="I193" s="260"/>
      <c r="J193" s="260"/>
      <c r="K193" s="260"/>
      <c r="L193" s="260"/>
      <c r="M193" s="260"/>
      <c r="N193" s="260"/>
      <c r="O193" s="260"/>
      <c r="P193" s="260"/>
      <c r="Q193" s="260"/>
      <c r="R193" s="260"/>
      <c r="S193" s="260"/>
      <c r="T193" s="260"/>
      <c r="U193" s="261"/>
      <c r="V193" s="77"/>
      <c r="W193" s="48"/>
      <c r="X193" s="25"/>
      <c r="Y193" s="25"/>
      <c r="Z193" s="25"/>
      <c r="AA193" s="25"/>
      <c r="AB193" s="25"/>
      <c r="AC193" s="25"/>
      <c r="AD193" s="39"/>
    </row>
    <row r="194" spans="1:30" s="67" customFormat="1" ht="12.75" customHeight="1">
      <c r="A194" s="256"/>
      <c r="B194" s="257"/>
      <c r="C194" s="258"/>
      <c r="D194" s="262"/>
      <c r="E194" s="263"/>
      <c r="F194" s="263"/>
      <c r="G194" s="263"/>
      <c r="H194" s="263"/>
      <c r="I194" s="263"/>
      <c r="J194" s="263"/>
      <c r="K194" s="263"/>
      <c r="L194" s="263"/>
      <c r="M194" s="263"/>
      <c r="N194" s="263"/>
      <c r="O194" s="263"/>
      <c r="P194" s="263"/>
      <c r="Q194" s="263"/>
      <c r="R194" s="263"/>
      <c r="S194" s="263"/>
      <c r="T194" s="263"/>
      <c r="U194" s="264"/>
      <c r="V194" s="77"/>
      <c r="W194" s="65"/>
      <c r="X194" s="64"/>
      <c r="Y194" s="64"/>
      <c r="Z194" s="64"/>
      <c r="AA194" s="64"/>
      <c r="AB194" s="64"/>
      <c r="AC194" s="64"/>
      <c r="AD194" s="39"/>
    </row>
    <row r="195" spans="1:30" s="34" customFormat="1" ht="12.75" customHeight="1">
      <c r="A195" s="256"/>
      <c r="B195" s="257"/>
      <c r="C195" s="258"/>
      <c r="D195" s="265"/>
      <c r="E195" s="266"/>
      <c r="F195" s="266"/>
      <c r="G195" s="266"/>
      <c r="H195" s="266"/>
      <c r="I195" s="266"/>
      <c r="J195" s="266"/>
      <c r="K195" s="266"/>
      <c r="L195" s="266"/>
      <c r="M195" s="266"/>
      <c r="N195" s="266"/>
      <c r="O195" s="266"/>
      <c r="P195" s="266"/>
      <c r="Q195" s="266"/>
      <c r="R195" s="266"/>
      <c r="S195" s="266"/>
      <c r="T195" s="266"/>
      <c r="U195" s="267"/>
      <c r="V195" s="77"/>
      <c r="W195" s="48"/>
      <c r="X195" s="25"/>
      <c r="Y195" s="25"/>
      <c r="Z195" s="25"/>
      <c r="AA195" s="25"/>
      <c r="AB195" s="25"/>
      <c r="AC195" s="25"/>
      <c r="AD195" s="39"/>
    </row>
    <row r="196" spans="1:30" s="34" customFormat="1" ht="12.75" customHeight="1">
      <c r="A196" s="256" t="s">
        <v>46</v>
      </c>
      <c r="B196" s="257" t="s">
        <v>64</v>
      </c>
      <c r="C196" s="258">
        <v>51102</v>
      </c>
      <c r="D196" s="259" t="s">
        <v>379</v>
      </c>
      <c r="E196" s="260"/>
      <c r="F196" s="260"/>
      <c r="G196" s="260"/>
      <c r="H196" s="260"/>
      <c r="I196" s="260"/>
      <c r="J196" s="260"/>
      <c r="K196" s="260"/>
      <c r="L196" s="260"/>
      <c r="M196" s="260"/>
      <c r="N196" s="260"/>
      <c r="O196" s="260"/>
      <c r="P196" s="260"/>
      <c r="Q196" s="260"/>
      <c r="R196" s="260"/>
      <c r="S196" s="260"/>
      <c r="T196" s="260"/>
      <c r="U196" s="261"/>
      <c r="V196" s="78"/>
      <c r="W196" s="48"/>
      <c r="X196" s="37"/>
      <c r="Y196" s="37"/>
      <c r="Z196" s="37"/>
      <c r="AA196" s="37"/>
      <c r="AB196" s="37"/>
      <c r="AC196" s="37"/>
      <c r="AD196" s="39"/>
    </row>
    <row r="197" spans="1:30" s="34" customFormat="1" ht="12.75" customHeight="1">
      <c r="A197" s="256"/>
      <c r="B197" s="257"/>
      <c r="C197" s="258"/>
      <c r="D197" s="262"/>
      <c r="E197" s="263"/>
      <c r="F197" s="263"/>
      <c r="G197" s="263"/>
      <c r="H197" s="263"/>
      <c r="I197" s="263"/>
      <c r="J197" s="263"/>
      <c r="K197" s="263"/>
      <c r="L197" s="263"/>
      <c r="M197" s="263"/>
      <c r="N197" s="263"/>
      <c r="O197" s="263"/>
      <c r="P197" s="263"/>
      <c r="Q197" s="263"/>
      <c r="R197" s="263"/>
      <c r="S197" s="263"/>
      <c r="T197" s="263"/>
      <c r="U197" s="264"/>
      <c r="V197" s="78"/>
      <c r="W197" s="48"/>
      <c r="X197" s="37"/>
      <c r="Y197" s="37"/>
      <c r="Z197" s="37"/>
      <c r="AA197" s="37"/>
      <c r="AB197" s="37"/>
      <c r="AC197" s="37"/>
      <c r="AD197" s="39"/>
    </row>
    <row r="198" spans="1:30" s="34" customFormat="1" ht="12.75" customHeight="1">
      <c r="A198" s="256"/>
      <c r="B198" s="257"/>
      <c r="C198" s="258"/>
      <c r="D198" s="265"/>
      <c r="E198" s="266"/>
      <c r="F198" s="266"/>
      <c r="G198" s="266"/>
      <c r="H198" s="266"/>
      <c r="I198" s="266"/>
      <c r="J198" s="266"/>
      <c r="K198" s="266"/>
      <c r="L198" s="266"/>
      <c r="M198" s="266"/>
      <c r="N198" s="266"/>
      <c r="O198" s="266"/>
      <c r="P198" s="266"/>
      <c r="Q198" s="266"/>
      <c r="R198" s="266"/>
      <c r="S198" s="266"/>
      <c r="T198" s="266"/>
      <c r="U198" s="267"/>
      <c r="V198" s="78"/>
      <c r="W198" s="48"/>
      <c r="X198" s="37"/>
      <c r="Y198" s="37"/>
      <c r="Z198" s="37"/>
      <c r="AA198" s="37"/>
      <c r="AB198" s="37"/>
      <c r="AC198" s="37"/>
      <c r="AD198" s="39"/>
    </row>
    <row r="199" spans="1:30" s="81" customFormat="1" ht="12.75" customHeight="1">
      <c r="A199" s="256" t="s">
        <v>46</v>
      </c>
      <c r="B199" s="257" t="s">
        <v>181</v>
      </c>
      <c r="C199" s="258">
        <v>5952</v>
      </c>
      <c r="D199" s="259" t="s">
        <v>182</v>
      </c>
      <c r="E199" s="260"/>
      <c r="F199" s="260"/>
      <c r="G199" s="260"/>
      <c r="H199" s="260"/>
      <c r="I199" s="260"/>
      <c r="J199" s="260"/>
      <c r="K199" s="260"/>
      <c r="L199" s="260"/>
      <c r="M199" s="260"/>
      <c r="N199" s="260"/>
      <c r="O199" s="260"/>
      <c r="P199" s="260"/>
      <c r="Q199" s="260"/>
      <c r="R199" s="260"/>
      <c r="S199" s="260"/>
      <c r="T199" s="260"/>
      <c r="U199" s="261"/>
      <c r="V199" s="95"/>
      <c r="W199" s="94"/>
      <c r="X199" s="93"/>
      <c r="Y199" s="93"/>
      <c r="Z199" s="93"/>
      <c r="AA199" s="93"/>
      <c r="AB199" s="93"/>
      <c r="AC199" s="93"/>
      <c r="AD199" s="39"/>
    </row>
    <row r="200" spans="1:30" s="81" customFormat="1" ht="12.75" customHeight="1">
      <c r="A200" s="256"/>
      <c r="B200" s="257"/>
      <c r="C200" s="258"/>
      <c r="D200" s="262"/>
      <c r="E200" s="263"/>
      <c r="F200" s="263"/>
      <c r="G200" s="263"/>
      <c r="H200" s="263"/>
      <c r="I200" s="263"/>
      <c r="J200" s="263"/>
      <c r="K200" s="263"/>
      <c r="L200" s="263"/>
      <c r="M200" s="263"/>
      <c r="N200" s="263"/>
      <c r="O200" s="263"/>
      <c r="P200" s="263"/>
      <c r="Q200" s="263"/>
      <c r="R200" s="263"/>
      <c r="S200" s="263"/>
      <c r="T200" s="263"/>
      <c r="U200" s="264"/>
      <c r="V200" s="95"/>
      <c r="W200" s="94"/>
      <c r="X200" s="93"/>
      <c r="Y200" s="93"/>
      <c r="Z200" s="93"/>
      <c r="AA200" s="93"/>
      <c r="AB200" s="93"/>
      <c r="AC200" s="93"/>
      <c r="AD200" s="39"/>
    </row>
    <row r="201" spans="1:30" s="81" customFormat="1" ht="12.75" customHeight="1">
      <c r="A201" s="256"/>
      <c r="B201" s="257"/>
      <c r="C201" s="258"/>
      <c r="D201" s="265"/>
      <c r="E201" s="266"/>
      <c r="F201" s="266"/>
      <c r="G201" s="266"/>
      <c r="H201" s="266"/>
      <c r="I201" s="266"/>
      <c r="J201" s="266"/>
      <c r="K201" s="266"/>
      <c r="L201" s="266"/>
      <c r="M201" s="266"/>
      <c r="N201" s="266"/>
      <c r="O201" s="266"/>
      <c r="P201" s="266"/>
      <c r="Q201" s="266"/>
      <c r="R201" s="266"/>
      <c r="S201" s="266"/>
      <c r="T201" s="266"/>
      <c r="U201" s="267"/>
      <c r="V201" s="95"/>
      <c r="W201" s="94"/>
      <c r="X201" s="93"/>
      <c r="Y201" s="93"/>
      <c r="Z201" s="93"/>
      <c r="AA201" s="93"/>
      <c r="AB201" s="93"/>
      <c r="AC201" s="93"/>
      <c r="AD201" s="39"/>
    </row>
    <row r="202" spans="1:30" s="34" customFormat="1" ht="12.75" customHeight="1">
      <c r="A202" s="256" t="s">
        <v>46</v>
      </c>
      <c r="B202" s="257" t="s">
        <v>65</v>
      </c>
      <c r="C202" s="258">
        <v>207733</v>
      </c>
      <c r="D202" s="259" t="s">
        <v>348</v>
      </c>
      <c r="E202" s="260"/>
      <c r="F202" s="260"/>
      <c r="G202" s="260"/>
      <c r="H202" s="260"/>
      <c r="I202" s="260"/>
      <c r="J202" s="260"/>
      <c r="K202" s="260"/>
      <c r="L202" s="260"/>
      <c r="M202" s="260"/>
      <c r="N202" s="260"/>
      <c r="O202" s="260"/>
      <c r="P202" s="260"/>
      <c r="Q202" s="260"/>
      <c r="R202" s="260"/>
      <c r="S202" s="260"/>
      <c r="T202" s="260"/>
      <c r="U202" s="261"/>
      <c r="V202" s="78"/>
      <c r="W202" s="48"/>
      <c r="X202" s="37"/>
      <c r="Y202" s="37"/>
      <c r="Z202" s="37"/>
      <c r="AA202" s="37"/>
      <c r="AB202" s="37"/>
      <c r="AC202" s="37"/>
      <c r="AD202" s="39"/>
    </row>
    <row r="203" spans="1:30" s="34" customFormat="1" ht="12.75" customHeight="1">
      <c r="A203" s="256"/>
      <c r="B203" s="257"/>
      <c r="C203" s="258"/>
      <c r="D203" s="262"/>
      <c r="E203" s="263"/>
      <c r="F203" s="263"/>
      <c r="G203" s="263"/>
      <c r="H203" s="263"/>
      <c r="I203" s="263"/>
      <c r="J203" s="263"/>
      <c r="K203" s="263"/>
      <c r="L203" s="263"/>
      <c r="M203" s="263"/>
      <c r="N203" s="263"/>
      <c r="O203" s="263"/>
      <c r="P203" s="263"/>
      <c r="Q203" s="263"/>
      <c r="R203" s="263"/>
      <c r="S203" s="263"/>
      <c r="T203" s="263"/>
      <c r="U203" s="264"/>
      <c r="V203" s="78"/>
      <c r="W203" s="48"/>
      <c r="X203" s="37"/>
      <c r="Y203" s="37"/>
      <c r="Z203" s="37"/>
      <c r="AA203" s="37"/>
      <c r="AB203" s="37"/>
      <c r="AC203" s="37"/>
      <c r="AD203" s="39"/>
    </row>
    <row r="204" spans="1:30" s="34" customFormat="1" ht="12.75" customHeight="1">
      <c r="A204" s="256"/>
      <c r="B204" s="257"/>
      <c r="C204" s="258"/>
      <c r="D204" s="265"/>
      <c r="E204" s="266"/>
      <c r="F204" s="266"/>
      <c r="G204" s="266"/>
      <c r="H204" s="266"/>
      <c r="I204" s="266"/>
      <c r="J204" s="266"/>
      <c r="K204" s="266"/>
      <c r="L204" s="266"/>
      <c r="M204" s="266"/>
      <c r="N204" s="266"/>
      <c r="O204" s="266"/>
      <c r="P204" s="266"/>
      <c r="Q204" s="266"/>
      <c r="R204" s="266"/>
      <c r="S204" s="266"/>
      <c r="T204" s="266"/>
      <c r="U204" s="267"/>
      <c r="V204" s="78"/>
      <c r="W204" s="48"/>
      <c r="X204" s="37"/>
      <c r="Y204" s="37"/>
      <c r="Z204" s="37"/>
      <c r="AA204" s="37"/>
      <c r="AB204" s="37"/>
      <c r="AC204" s="37"/>
      <c r="AD204" s="39"/>
    </row>
    <row r="205" spans="1:30" s="34" customFormat="1" ht="12.75" customHeight="1">
      <c r="A205" s="256" t="s">
        <v>43</v>
      </c>
      <c r="B205" s="257" t="s">
        <v>156</v>
      </c>
      <c r="C205" s="258">
        <v>1657552</v>
      </c>
      <c r="D205" s="259" t="s">
        <v>281</v>
      </c>
      <c r="E205" s="260"/>
      <c r="F205" s="260"/>
      <c r="G205" s="260"/>
      <c r="H205" s="260"/>
      <c r="I205" s="260"/>
      <c r="J205" s="260"/>
      <c r="K205" s="260"/>
      <c r="L205" s="260"/>
      <c r="M205" s="260"/>
      <c r="N205" s="260"/>
      <c r="O205" s="260"/>
      <c r="P205" s="260"/>
      <c r="Q205" s="260"/>
      <c r="R205" s="260"/>
      <c r="S205" s="260"/>
      <c r="T205" s="260"/>
      <c r="U205" s="261"/>
      <c r="V205" s="79"/>
      <c r="W205" s="48"/>
      <c r="X205" s="40"/>
      <c r="Y205" s="40"/>
      <c r="Z205" s="40"/>
      <c r="AA205" s="40"/>
      <c r="AB205" s="40"/>
      <c r="AC205" s="40"/>
      <c r="AD205" s="39"/>
    </row>
    <row r="206" spans="1:30" s="47" customFormat="1" ht="12.75" customHeight="1">
      <c r="A206" s="256"/>
      <c r="B206" s="257"/>
      <c r="C206" s="258"/>
      <c r="D206" s="262"/>
      <c r="E206" s="263"/>
      <c r="F206" s="263"/>
      <c r="G206" s="263"/>
      <c r="H206" s="263"/>
      <c r="I206" s="263"/>
      <c r="J206" s="263"/>
      <c r="K206" s="263"/>
      <c r="L206" s="263"/>
      <c r="M206" s="263"/>
      <c r="N206" s="263"/>
      <c r="O206" s="263"/>
      <c r="P206" s="263"/>
      <c r="Q206" s="263"/>
      <c r="R206" s="263"/>
      <c r="S206" s="263"/>
      <c r="T206" s="263"/>
      <c r="U206" s="264"/>
      <c r="V206" s="79"/>
      <c r="W206" s="48"/>
      <c r="X206" s="40"/>
      <c r="Y206" s="40"/>
      <c r="Z206" s="40"/>
      <c r="AA206" s="40"/>
      <c r="AB206" s="40"/>
      <c r="AC206" s="40"/>
      <c r="AD206" s="39"/>
    </row>
    <row r="207" spans="1:30" s="47" customFormat="1" ht="12.75" customHeight="1">
      <c r="A207" s="256"/>
      <c r="B207" s="257"/>
      <c r="C207" s="258"/>
      <c r="D207" s="265"/>
      <c r="E207" s="266"/>
      <c r="F207" s="266"/>
      <c r="G207" s="266"/>
      <c r="H207" s="266"/>
      <c r="I207" s="266"/>
      <c r="J207" s="266"/>
      <c r="K207" s="266"/>
      <c r="L207" s="266"/>
      <c r="M207" s="266"/>
      <c r="N207" s="266"/>
      <c r="O207" s="266"/>
      <c r="P207" s="266"/>
      <c r="Q207" s="266"/>
      <c r="R207" s="266"/>
      <c r="S207" s="266"/>
      <c r="T207" s="266"/>
      <c r="U207" s="267"/>
      <c r="V207" s="79"/>
      <c r="W207" s="48"/>
      <c r="X207" s="40"/>
      <c r="Y207" s="40"/>
      <c r="Z207" s="40"/>
      <c r="AA207" s="40"/>
      <c r="AB207" s="40"/>
      <c r="AC207" s="40"/>
      <c r="AD207" s="39"/>
    </row>
    <row r="208" spans="1:30" s="67" customFormat="1" ht="12.75" customHeight="1">
      <c r="A208" s="256" t="s">
        <v>46</v>
      </c>
      <c r="B208" s="257" t="s">
        <v>155</v>
      </c>
      <c r="C208" s="258">
        <v>0</v>
      </c>
      <c r="D208" s="259" t="s">
        <v>283</v>
      </c>
      <c r="E208" s="260"/>
      <c r="F208" s="260"/>
      <c r="G208" s="260"/>
      <c r="H208" s="260"/>
      <c r="I208" s="260"/>
      <c r="J208" s="260"/>
      <c r="K208" s="260"/>
      <c r="L208" s="260"/>
      <c r="M208" s="260"/>
      <c r="N208" s="260"/>
      <c r="O208" s="260"/>
      <c r="P208" s="260"/>
      <c r="Q208" s="260"/>
      <c r="R208" s="260"/>
      <c r="S208" s="260"/>
      <c r="T208" s="260"/>
      <c r="U208" s="261"/>
      <c r="V208" s="78"/>
      <c r="W208" s="65"/>
      <c r="X208" s="37"/>
      <c r="Y208" s="37"/>
      <c r="Z208" s="37"/>
      <c r="AA208" s="37"/>
      <c r="AB208" s="37"/>
      <c r="AC208" s="37"/>
      <c r="AD208" s="39"/>
    </row>
    <row r="209" spans="1:30" s="67" customFormat="1" ht="12.75" customHeight="1">
      <c r="A209" s="256"/>
      <c r="B209" s="257"/>
      <c r="C209" s="258"/>
      <c r="D209" s="262"/>
      <c r="E209" s="263"/>
      <c r="F209" s="263"/>
      <c r="G209" s="263"/>
      <c r="H209" s="263"/>
      <c r="I209" s="263"/>
      <c r="J209" s="263"/>
      <c r="K209" s="263"/>
      <c r="L209" s="263"/>
      <c r="M209" s="263"/>
      <c r="N209" s="263"/>
      <c r="O209" s="263"/>
      <c r="P209" s="263"/>
      <c r="Q209" s="263"/>
      <c r="R209" s="263"/>
      <c r="S209" s="263"/>
      <c r="T209" s="263"/>
      <c r="U209" s="264"/>
      <c r="V209" s="78"/>
      <c r="W209" s="65"/>
      <c r="X209" s="37"/>
      <c r="Y209" s="37"/>
      <c r="Z209" s="37"/>
      <c r="AA209" s="37"/>
      <c r="AB209" s="37"/>
      <c r="AC209" s="37"/>
      <c r="AD209" s="39"/>
    </row>
    <row r="210" spans="1:30" s="67" customFormat="1" ht="12.75" customHeight="1">
      <c r="A210" s="256"/>
      <c r="B210" s="257"/>
      <c r="C210" s="258"/>
      <c r="D210" s="265"/>
      <c r="E210" s="266"/>
      <c r="F210" s="266"/>
      <c r="G210" s="266"/>
      <c r="H210" s="266"/>
      <c r="I210" s="266"/>
      <c r="J210" s="266"/>
      <c r="K210" s="266"/>
      <c r="L210" s="266"/>
      <c r="M210" s="266"/>
      <c r="N210" s="266"/>
      <c r="O210" s="266"/>
      <c r="P210" s="266"/>
      <c r="Q210" s="266"/>
      <c r="R210" s="266"/>
      <c r="S210" s="266"/>
      <c r="T210" s="266"/>
      <c r="U210" s="267"/>
      <c r="V210" s="78"/>
      <c r="W210" s="65"/>
      <c r="X210" s="37"/>
      <c r="Y210" s="37"/>
      <c r="Z210" s="37"/>
      <c r="AA210" s="37"/>
      <c r="AB210" s="37"/>
      <c r="AC210" s="37"/>
      <c r="AD210" s="39"/>
    </row>
    <row r="211" spans="1:30" s="81" customFormat="1" ht="12.75" customHeight="1">
      <c r="A211" s="256" t="s">
        <v>46</v>
      </c>
      <c r="B211" s="257" t="s">
        <v>441</v>
      </c>
      <c r="C211" s="258">
        <v>0</v>
      </c>
      <c r="D211" s="259" t="s">
        <v>443</v>
      </c>
      <c r="E211" s="260"/>
      <c r="F211" s="260"/>
      <c r="G211" s="260"/>
      <c r="H211" s="260"/>
      <c r="I211" s="260"/>
      <c r="J211" s="260"/>
      <c r="K211" s="260"/>
      <c r="L211" s="260"/>
      <c r="M211" s="260"/>
      <c r="N211" s="260"/>
      <c r="O211" s="260"/>
      <c r="P211" s="260"/>
      <c r="Q211" s="260"/>
      <c r="R211" s="260"/>
      <c r="S211" s="260"/>
      <c r="T211" s="260"/>
      <c r="U211" s="261"/>
      <c r="V211" s="95"/>
      <c r="W211" s="94"/>
      <c r="X211" s="93"/>
      <c r="Y211" s="93"/>
      <c r="Z211" s="93"/>
      <c r="AA211" s="93"/>
      <c r="AB211" s="93"/>
      <c r="AC211" s="93"/>
      <c r="AD211" s="39"/>
    </row>
    <row r="212" spans="1:30" s="81" customFormat="1" ht="12.75" customHeight="1">
      <c r="A212" s="256"/>
      <c r="B212" s="257"/>
      <c r="C212" s="258"/>
      <c r="D212" s="262"/>
      <c r="E212" s="263"/>
      <c r="F212" s="263"/>
      <c r="G212" s="263"/>
      <c r="H212" s="263"/>
      <c r="I212" s="263"/>
      <c r="J212" s="263"/>
      <c r="K212" s="263"/>
      <c r="L212" s="263"/>
      <c r="M212" s="263"/>
      <c r="N212" s="263"/>
      <c r="O212" s="263"/>
      <c r="P212" s="263"/>
      <c r="Q212" s="263"/>
      <c r="R212" s="263"/>
      <c r="S212" s="263"/>
      <c r="T212" s="263"/>
      <c r="U212" s="264"/>
      <c r="V212" s="95"/>
      <c r="W212" s="94"/>
      <c r="X212" s="93"/>
      <c r="Y212" s="93"/>
      <c r="Z212" s="93"/>
      <c r="AA212" s="93"/>
      <c r="AB212" s="93"/>
      <c r="AC212" s="93"/>
      <c r="AD212" s="39"/>
    </row>
    <row r="213" spans="1:30" s="81" customFormat="1" ht="12.75" customHeight="1">
      <c r="A213" s="256"/>
      <c r="B213" s="257"/>
      <c r="C213" s="258"/>
      <c r="D213" s="265"/>
      <c r="E213" s="266"/>
      <c r="F213" s="266"/>
      <c r="G213" s="266"/>
      <c r="H213" s="266"/>
      <c r="I213" s="266"/>
      <c r="J213" s="266"/>
      <c r="K213" s="266"/>
      <c r="L213" s="266"/>
      <c r="M213" s="266"/>
      <c r="N213" s="266"/>
      <c r="O213" s="266"/>
      <c r="P213" s="266"/>
      <c r="Q213" s="266"/>
      <c r="R213" s="266"/>
      <c r="S213" s="266"/>
      <c r="T213" s="266"/>
      <c r="U213" s="267"/>
      <c r="V213" s="95"/>
      <c r="W213" s="94"/>
      <c r="X213" s="93"/>
      <c r="Y213" s="93"/>
      <c r="Z213" s="93"/>
      <c r="AA213" s="93"/>
      <c r="AB213" s="93"/>
      <c r="AC213" s="93"/>
      <c r="AD213" s="39"/>
    </row>
    <row r="214" spans="1:30" s="34" customFormat="1" ht="20.25" customHeight="1">
      <c r="A214" s="86"/>
      <c r="B214" s="87" t="s">
        <v>92</v>
      </c>
      <c r="C214" s="170">
        <f>SUM(C181:C210)</f>
        <v>4407324</v>
      </c>
      <c r="D214" s="758"/>
      <c r="E214" s="759"/>
      <c r="F214" s="759"/>
      <c r="G214" s="759"/>
      <c r="H214" s="759"/>
      <c r="I214" s="759"/>
      <c r="J214" s="759"/>
      <c r="K214" s="759"/>
      <c r="L214" s="759"/>
      <c r="M214" s="759"/>
      <c r="N214" s="759"/>
      <c r="O214" s="759"/>
      <c r="P214" s="759"/>
      <c r="Q214" s="759"/>
      <c r="R214" s="759"/>
      <c r="S214" s="759"/>
      <c r="T214" s="759"/>
      <c r="U214" s="760"/>
      <c r="V214" s="70"/>
      <c r="W214" s="48"/>
      <c r="X214" s="12"/>
      <c r="Y214" s="35"/>
    </row>
    <row r="215" spans="1:30" ht="15.75" thickBot="1">
      <c r="A215" s="1"/>
      <c r="B215" s="1"/>
      <c r="C215" s="1"/>
      <c r="D215" s="1"/>
      <c r="E215" s="1"/>
      <c r="F215" s="1"/>
      <c r="G215" s="1"/>
      <c r="H215" s="27"/>
      <c r="I215" s="27"/>
      <c r="J215" s="27"/>
      <c r="K215" s="27"/>
      <c r="L215" s="27"/>
      <c r="M215" s="27"/>
      <c r="N215" s="27"/>
      <c r="O215" s="27"/>
      <c r="P215" s="1"/>
      <c r="Q215" s="1"/>
      <c r="R215" s="1"/>
      <c r="S215" s="1"/>
      <c r="T215" s="1"/>
      <c r="U215" s="1"/>
      <c r="V215" s="70"/>
    </row>
    <row r="216" spans="1:30" ht="23.25" customHeight="1">
      <c r="A216" s="753" t="s">
        <v>66</v>
      </c>
      <c r="B216" s="754"/>
      <c r="C216" s="754"/>
      <c r="D216" s="754"/>
      <c r="E216" s="754"/>
      <c r="F216" s="754"/>
      <c r="G216" s="754"/>
      <c r="H216" s="754"/>
      <c r="I216" s="754"/>
      <c r="J216" s="754"/>
      <c r="K216" s="754"/>
      <c r="L216" s="754"/>
      <c r="M216" s="754"/>
      <c r="N216" s="754"/>
      <c r="O216" s="754"/>
      <c r="P216" s="754"/>
      <c r="Q216" s="754"/>
      <c r="R216" s="754"/>
      <c r="S216" s="754"/>
      <c r="T216" s="754"/>
      <c r="U216" s="755"/>
      <c r="V216" s="70"/>
    </row>
    <row r="217" spans="1:30" ht="15" customHeight="1">
      <c r="A217" s="342" t="s">
        <v>89</v>
      </c>
      <c r="B217" s="342" t="s">
        <v>25</v>
      </c>
      <c r="C217" s="342"/>
      <c r="D217" s="342" t="s">
        <v>34</v>
      </c>
      <c r="E217" s="342" t="s">
        <v>161</v>
      </c>
      <c r="F217" s="342"/>
      <c r="G217" s="276" t="s">
        <v>150</v>
      </c>
      <c r="H217" s="276" t="s">
        <v>184</v>
      </c>
      <c r="I217" s="728" t="s">
        <v>190</v>
      </c>
      <c r="J217" s="276" t="s">
        <v>341</v>
      </c>
      <c r="K217" s="276" t="s">
        <v>374</v>
      </c>
      <c r="L217" s="276"/>
      <c r="M217" s="276" t="s">
        <v>386</v>
      </c>
      <c r="N217" s="276"/>
      <c r="O217" s="276" t="s">
        <v>399</v>
      </c>
      <c r="P217" s="276" t="s">
        <v>35</v>
      </c>
      <c r="Q217" s="276" t="s">
        <v>36</v>
      </c>
      <c r="R217" s="276" t="s">
        <v>37</v>
      </c>
      <c r="S217" s="276" t="s">
        <v>69</v>
      </c>
      <c r="T217" s="757" t="s">
        <v>10</v>
      </c>
      <c r="U217" s="757"/>
      <c r="V217" s="70"/>
    </row>
    <row r="218" spans="1:30" s="59" customFormat="1" ht="15" customHeight="1">
      <c r="A218" s="342"/>
      <c r="B218" s="342"/>
      <c r="C218" s="342"/>
      <c r="D218" s="342"/>
      <c r="E218" s="342"/>
      <c r="F218" s="342"/>
      <c r="G218" s="276"/>
      <c r="H218" s="276"/>
      <c r="I218" s="729"/>
      <c r="J218" s="276"/>
      <c r="K218" s="276"/>
      <c r="L218" s="276"/>
      <c r="M218" s="276"/>
      <c r="N218" s="276"/>
      <c r="O218" s="276"/>
      <c r="P218" s="276"/>
      <c r="Q218" s="276"/>
      <c r="R218" s="276"/>
      <c r="S218" s="276"/>
      <c r="T218" s="757"/>
      <c r="U218" s="757"/>
      <c r="V218" s="70"/>
      <c r="W218" s="36"/>
      <c r="X218" s="36"/>
    </row>
    <row r="219" spans="1:30" s="47" customFormat="1" ht="15" customHeight="1">
      <c r="A219" s="342"/>
      <c r="B219" s="342"/>
      <c r="C219" s="342"/>
      <c r="D219" s="342"/>
      <c r="E219" s="342"/>
      <c r="F219" s="342"/>
      <c r="G219" s="276"/>
      <c r="H219" s="276"/>
      <c r="I219" s="729"/>
      <c r="J219" s="276"/>
      <c r="K219" s="276"/>
      <c r="L219" s="276"/>
      <c r="M219" s="276"/>
      <c r="N219" s="276"/>
      <c r="O219" s="276"/>
      <c r="P219" s="276"/>
      <c r="Q219" s="276"/>
      <c r="R219" s="276"/>
      <c r="S219" s="276"/>
      <c r="T219" s="757"/>
      <c r="U219" s="757"/>
      <c r="V219" s="70"/>
      <c r="W219" s="36"/>
      <c r="X219" s="36"/>
    </row>
    <row r="220" spans="1:30" ht="15" customHeight="1">
      <c r="A220" s="342"/>
      <c r="B220" s="342"/>
      <c r="C220" s="342"/>
      <c r="D220" s="342"/>
      <c r="E220" s="342"/>
      <c r="F220" s="342"/>
      <c r="G220" s="276"/>
      <c r="H220" s="276"/>
      <c r="I220" s="329"/>
      <c r="J220" s="276"/>
      <c r="K220" s="276"/>
      <c r="L220" s="276"/>
      <c r="M220" s="276"/>
      <c r="N220" s="276"/>
      <c r="O220" s="276"/>
      <c r="P220" s="276"/>
      <c r="Q220" s="276"/>
      <c r="R220" s="276"/>
      <c r="S220" s="276"/>
      <c r="T220" s="757"/>
      <c r="U220" s="757"/>
      <c r="V220" s="70"/>
    </row>
    <row r="221" spans="1:30" ht="12.75" customHeight="1">
      <c r="A221" s="752" t="s">
        <v>279</v>
      </c>
      <c r="B221" s="417" t="s">
        <v>32</v>
      </c>
      <c r="C221" s="417" t="s">
        <v>67</v>
      </c>
      <c r="D221" s="487" t="s">
        <v>68</v>
      </c>
      <c r="E221" s="701">
        <v>0.9</v>
      </c>
      <c r="F221" s="702"/>
      <c r="G221" s="383">
        <v>0.9</v>
      </c>
      <c r="H221" s="383">
        <v>0.89</v>
      </c>
      <c r="I221" s="648">
        <v>0.92</v>
      </c>
      <c r="J221" s="383">
        <v>0.95</v>
      </c>
      <c r="K221" s="649">
        <v>0.9</v>
      </c>
      <c r="L221" s="726"/>
      <c r="M221" s="701">
        <v>0.93</v>
      </c>
      <c r="N221" s="702"/>
      <c r="O221" s="383">
        <v>0.83</v>
      </c>
      <c r="P221" s="741" t="s">
        <v>42</v>
      </c>
      <c r="Q221" s="410">
        <v>0.9</v>
      </c>
      <c r="R221" s="383">
        <v>0.91</v>
      </c>
      <c r="S221" s="310">
        <f>SUM(R221-Q221)/Q221</f>
        <v>1.111111111111112E-2</v>
      </c>
      <c r="T221" s="756" t="s">
        <v>429</v>
      </c>
      <c r="U221" s="756"/>
      <c r="V221" s="70"/>
    </row>
    <row r="222" spans="1:30" ht="13.15" customHeight="1">
      <c r="A222" s="341"/>
      <c r="B222" s="307"/>
      <c r="C222" s="307"/>
      <c r="D222" s="341"/>
      <c r="E222" s="325"/>
      <c r="F222" s="326"/>
      <c r="G222" s="383"/>
      <c r="H222" s="383"/>
      <c r="I222" s="649"/>
      <c r="J222" s="383"/>
      <c r="K222" s="649"/>
      <c r="L222" s="726"/>
      <c r="M222" s="325"/>
      <c r="N222" s="326"/>
      <c r="O222" s="383"/>
      <c r="P222" s="742"/>
      <c r="Q222" s="410"/>
      <c r="R222" s="383"/>
      <c r="S222" s="311"/>
      <c r="T222" s="756"/>
      <c r="U222" s="756"/>
      <c r="V222" s="70"/>
    </row>
    <row r="223" spans="1:30" s="81" customFormat="1" ht="13.15" customHeight="1">
      <c r="A223" s="341"/>
      <c r="B223" s="307"/>
      <c r="C223" s="307"/>
      <c r="D223" s="341"/>
      <c r="E223" s="325"/>
      <c r="F223" s="326"/>
      <c r="G223" s="383"/>
      <c r="H223" s="383"/>
      <c r="I223" s="649"/>
      <c r="J223" s="383"/>
      <c r="K223" s="649"/>
      <c r="L223" s="726"/>
      <c r="M223" s="325"/>
      <c r="N223" s="326"/>
      <c r="O223" s="383"/>
      <c r="P223" s="742"/>
      <c r="Q223" s="410"/>
      <c r="R223" s="383"/>
      <c r="S223" s="311"/>
      <c r="T223" s="756"/>
      <c r="U223" s="756"/>
      <c r="V223" s="70"/>
      <c r="W223" s="36"/>
      <c r="X223" s="36"/>
    </row>
    <row r="224" spans="1:30" s="34" customFormat="1" ht="13.15" customHeight="1">
      <c r="A224" s="341"/>
      <c r="B224" s="307"/>
      <c r="C224" s="307"/>
      <c r="D224" s="341"/>
      <c r="E224" s="325"/>
      <c r="F224" s="326"/>
      <c r="G224" s="383"/>
      <c r="H224" s="383"/>
      <c r="I224" s="649"/>
      <c r="J224" s="383"/>
      <c r="K224" s="649"/>
      <c r="L224" s="726"/>
      <c r="M224" s="325"/>
      <c r="N224" s="326"/>
      <c r="O224" s="383"/>
      <c r="P224" s="742"/>
      <c r="Q224" s="410"/>
      <c r="R224" s="383"/>
      <c r="S224" s="311"/>
      <c r="T224" s="756"/>
      <c r="U224" s="756"/>
      <c r="V224" s="70"/>
      <c r="W224" s="36"/>
      <c r="X224" s="36"/>
    </row>
    <row r="225" spans="1:30" s="34" customFormat="1" ht="13.15" customHeight="1">
      <c r="A225" s="341"/>
      <c r="B225" s="307"/>
      <c r="C225" s="307"/>
      <c r="D225" s="341"/>
      <c r="E225" s="325"/>
      <c r="F225" s="326"/>
      <c r="G225" s="383"/>
      <c r="H225" s="383"/>
      <c r="I225" s="650"/>
      <c r="J225" s="383"/>
      <c r="K225" s="650"/>
      <c r="L225" s="727"/>
      <c r="M225" s="666"/>
      <c r="N225" s="667"/>
      <c r="O225" s="383"/>
      <c r="P225" s="742"/>
      <c r="Q225" s="410"/>
      <c r="R225" s="383"/>
      <c r="S225" s="311"/>
      <c r="T225" s="756"/>
      <c r="U225" s="756"/>
      <c r="V225" s="70"/>
      <c r="W225" s="36"/>
      <c r="X225" s="36"/>
    </row>
    <row r="226" spans="1:30" ht="12.75" customHeight="1">
      <c r="A226" s="341"/>
      <c r="B226" s="307" t="s">
        <v>31</v>
      </c>
      <c r="C226" s="307" t="s">
        <v>72</v>
      </c>
      <c r="D226" s="341" t="s">
        <v>70</v>
      </c>
      <c r="E226" s="697"/>
      <c r="F226" s="698"/>
      <c r="G226" s="761" t="s">
        <v>344</v>
      </c>
      <c r="H226" s="762"/>
      <c r="I226" s="762"/>
      <c r="J226" s="762"/>
      <c r="K226" s="762"/>
      <c r="L226" s="762"/>
      <c r="M226" s="762"/>
      <c r="N226" s="763"/>
      <c r="O226" s="723">
        <v>384949</v>
      </c>
      <c r="P226" s="748" t="s">
        <v>42</v>
      </c>
      <c r="Q226" s="750">
        <v>337630</v>
      </c>
      <c r="R226" s="746">
        <v>384949</v>
      </c>
      <c r="S226" s="310">
        <f>SUM(R226-Q226)/Q226</f>
        <v>0.14015046056333857</v>
      </c>
      <c r="T226" s="633" t="s">
        <v>428</v>
      </c>
      <c r="U226" s="634"/>
      <c r="V226" s="70"/>
      <c r="W226" s="19"/>
      <c r="X226" s="19"/>
      <c r="Y226" s="13"/>
      <c r="Z226" s="13"/>
      <c r="AA226" s="13"/>
      <c r="AB226" s="13"/>
      <c r="AC226" s="13"/>
      <c r="AD226" s="13"/>
    </row>
    <row r="227" spans="1:30" s="67" customFormat="1" ht="12.75" customHeight="1">
      <c r="A227" s="341"/>
      <c r="B227" s="307"/>
      <c r="C227" s="307"/>
      <c r="D227" s="341"/>
      <c r="E227" s="699"/>
      <c r="F227" s="700"/>
      <c r="G227" s="764"/>
      <c r="H227" s="765"/>
      <c r="I227" s="765"/>
      <c r="J227" s="765"/>
      <c r="K227" s="765"/>
      <c r="L227" s="765"/>
      <c r="M227" s="765"/>
      <c r="N227" s="766"/>
      <c r="O227" s="724"/>
      <c r="P227" s="749"/>
      <c r="Q227" s="750"/>
      <c r="R227" s="747"/>
      <c r="S227" s="311"/>
      <c r="T227" s="633"/>
      <c r="U227" s="634"/>
      <c r="V227" s="70"/>
      <c r="W227" s="61"/>
      <c r="X227" s="61"/>
      <c r="Y227" s="61"/>
      <c r="Z227" s="61"/>
      <c r="AA227" s="61"/>
      <c r="AB227" s="61"/>
      <c r="AC227" s="61"/>
      <c r="AD227" s="61"/>
    </row>
    <row r="228" spans="1:30" s="67" customFormat="1" ht="12.75" customHeight="1">
      <c r="A228" s="341"/>
      <c r="B228" s="307"/>
      <c r="C228" s="307"/>
      <c r="D228" s="341"/>
      <c r="E228" s="699"/>
      <c r="F228" s="700"/>
      <c r="G228" s="764"/>
      <c r="H228" s="765"/>
      <c r="I228" s="765"/>
      <c r="J228" s="765"/>
      <c r="K228" s="765"/>
      <c r="L228" s="765"/>
      <c r="M228" s="765"/>
      <c r="N228" s="766"/>
      <c r="O228" s="724"/>
      <c r="P228" s="749"/>
      <c r="Q228" s="750"/>
      <c r="R228" s="747"/>
      <c r="S228" s="311"/>
      <c r="T228" s="633"/>
      <c r="U228" s="634"/>
      <c r="V228" s="70"/>
      <c r="W228" s="61"/>
      <c r="X228" s="61"/>
      <c r="Y228" s="61"/>
      <c r="Z228" s="61"/>
      <c r="AA228" s="61"/>
      <c r="AB228" s="61"/>
      <c r="AC228" s="61"/>
      <c r="AD228" s="61"/>
    </row>
    <row r="229" spans="1:30" s="34" customFormat="1" ht="12.75" customHeight="1">
      <c r="A229" s="341"/>
      <c r="B229" s="307"/>
      <c r="C229" s="307"/>
      <c r="D229" s="341"/>
      <c r="E229" s="699"/>
      <c r="F229" s="700"/>
      <c r="G229" s="764"/>
      <c r="H229" s="765"/>
      <c r="I229" s="765"/>
      <c r="J229" s="765"/>
      <c r="K229" s="765"/>
      <c r="L229" s="765"/>
      <c r="M229" s="765"/>
      <c r="N229" s="766"/>
      <c r="O229" s="724"/>
      <c r="P229" s="749"/>
      <c r="Q229" s="751"/>
      <c r="R229" s="747"/>
      <c r="S229" s="311"/>
      <c r="T229" s="633"/>
      <c r="U229" s="634"/>
      <c r="V229" s="70"/>
      <c r="W229" s="43"/>
      <c r="X229" s="43"/>
      <c r="Y229" s="43"/>
      <c r="Z229" s="43"/>
      <c r="AA229" s="43"/>
      <c r="AB229" s="43"/>
      <c r="AC229" s="43"/>
      <c r="AD229" s="43"/>
    </row>
    <row r="230" spans="1:30" s="34" customFormat="1" ht="12.75" customHeight="1">
      <c r="A230" s="341"/>
      <c r="B230" s="307"/>
      <c r="C230" s="307"/>
      <c r="D230" s="341"/>
      <c r="E230" s="699"/>
      <c r="F230" s="700"/>
      <c r="G230" s="767"/>
      <c r="H230" s="768"/>
      <c r="I230" s="768"/>
      <c r="J230" s="768"/>
      <c r="K230" s="768"/>
      <c r="L230" s="768"/>
      <c r="M230" s="768"/>
      <c r="N230" s="769"/>
      <c r="O230" s="725"/>
      <c r="P230" s="749"/>
      <c r="Q230" s="751"/>
      <c r="R230" s="747"/>
      <c r="S230" s="311"/>
      <c r="T230" s="633"/>
      <c r="U230" s="634"/>
      <c r="V230" s="70"/>
      <c r="W230" s="43"/>
      <c r="X230" s="43"/>
      <c r="Y230" s="43"/>
      <c r="Z230" s="43"/>
      <c r="AA230" s="43"/>
      <c r="AB230" s="43"/>
      <c r="AC230" s="43"/>
      <c r="AD230" s="43"/>
    </row>
    <row r="231" spans="1:30" ht="12.75" customHeight="1">
      <c r="A231" s="532" t="s">
        <v>101</v>
      </c>
      <c r="B231" s="721" t="s">
        <v>73</v>
      </c>
      <c r="C231" s="720" t="s">
        <v>67</v>
      </c>
      <c r="D231" s="512" t="s">
        <v>68</v>
      </c>
      <c r="E231" s="701" t="s">
        <v>157</v>
      </c>
      <c r="F231" s="470"/>
      <c r="G231" s="722" t="s">
        <v>157</v>
      </c>
      <c r="H231" s="722" t="s">
        <v>157</v>
      </c>
      <c r="I231" s="352" t="s">
        <v>157</v>
      </c>
      <c r="J231" s="722" t="s">
        <v>157</v>
      </c>
      <c r="K231" s="352" t="s">
        <v>157</v>
      </c>
      <c r="L231" s="367"/>
      <c r="M231" s="352" t="s">
        <v>157</v>
      </c>
      <c r="N231" s="703"/>
      <c r="O231" s="801" t="s">
        <v>157</v>
      </c>
      <c r="P231" s="735"/>
      <c r="Q231" s="410" t="s">
        <v>157</v>
      </c>
      <c r="R231" s="643" t="s">
        <v>157</v>
      </c>
      <c r="S231" s="310"/>
      <c r="T231" s="340" t="s">
        <v>166</v>
      </c>
      <c r="U231" s="340"/>
      <c r="V231" s="70"/>
      <c r="W231" s="19"/>
      <c r="X231" s="19"/>
      <c r="Y231" s="13"/>
      <c r="Z231" s="13"/>
      <c r="AA231" s="13"/>
      <c r="AB231" s="13"/>
      <c r="AC231" s="13"/>
      <c r="AD231" s="13"/>
    </row>
    <row r="232" spans="1:30" ht="12.75" customHeight="1">
      <c r="A232" s="512"/>
      <c r="B232" s="721"/>
      <c r="C232" s="721"/>
      <c r="D232" s="512"/>
      <c r="E232" s="471"/>
      <c r="F232" s="472"/>
      <c r="G232" s="355"/>
      <c r="H232" s="355"/>
      <c r="I232" s="353"/>
      <c r="J232" s="355"/>
      <c r="K232" s="353"/>
      <c r="L232" s="368"/>
      <c r="M232" s="353"/>
      <c r="N232" s="704"/>
      <c r="O232" s="802"/>
      <c r="P232" s="736"/>
      <c r="Q232" s="410"/>
      <c r="R232" s="387"/>
      <c r="S232" s="311"/>
      <c r="T232" s="340"/>
      <c r="U232" s="340"/>
      <c r="V232" s="70"/>
      <c r="W232" s="19"/>
      <c r="X232" s="19"/>
      <c r="Y232" s="13"/>
      <c r="Z232" s="13"/>
      <c r="AA232" s="13"/>
      <c r="AB232" s="13"/>
      <c r="AC232" s="13"/>
      <c r="AD232" s="13"/>
    </row>
    <row r="233" spans="1:30" ht="12.75" customHeight="1">
      <c r="A233" s="512"/>
      <c r="B233" s="721"/>
      <c r="C233" s="721"/>
      <c r="D233" s="512"/>
      <c r="E233" s="471"/>
      <c r="F233" s="472"/>
      <c r="G233" s="355"/>
      <c r="H233" s="355"/>
      <c r="I233" s="354"/>
      <c r="J233" s="355"/>
      <c r="K233" s="354"/>
      <c r="L233" s="369"/>
      <c r="M233" s="354"/>
      <c r="N233" s="705"/>
      <c r="O233" s="803"/>
      <c r="P233" s="737"/>
      <c r="Q233" s="410"/>
      <c r="R233" s="429"/>
      <c r="S233" s="311"/>
      <c r="T233" s="340"/>
      <c r="U233" s="340"/>
      <c r="V233" s="70"/>
      <c r="W233" s="19"/>
      <c r="X233" s="19"/>
      <c r="Y233" s="13"/>
      <c r="Z233" s="13"/>
      <c r="AA233" s="13"/>
      <c r="AB233" s="13"/>
      <c r="AC233" s="13"/>
      <c r="AD233" s="13"/>
    </row>
    <row r="234" spans="1:30" ht="12.75" customHeight="1">
      <c r="A234" s="512"/>
      <c r="B234" s="730" t="s">
        <v>74</v>
      </c>
      <c r="C234" s="721" t="s">
        <v>72</v>
      </c>
      <c r="D234" s="512" t="s">
        <v>75</v>
      </c>
      <c r="E234" s="490" t="s">
        <v>71</v>
      </c>
      <c r="F234" s="491"/>
      <c r="G234" s="809" t="s">
        <v>344</v>
      </c>
      <c r="H234" s="810"/>
      <c r="I234" s="810"/>
      <c r="J234" s="810"/>
      <c r="K234" s="810"/>
      <c r="L234" s="810"/>
      <c r="M234" s="810"/>
      <c r="N234" s="811"/>
      <c r="O234" s="785">
        <v>29949</v>
      </c>
      <c r="P234" s="732" t="s">
        <v>42</v>
      </c>
      <c r="Q234" s="738">
        <v>30234</v>
      </c>
      <c r="R234" s="743">
        <v>29949</v>
      </c>
      <c r="S234" s="310">
        <f>SUM(R234-Q234)/Q234</f>
        <v>-9.4264735066481448E-3</v>
      </c>
      <c r="T234" s="469"/>
      <c r="U234" s="544"/>
      <c r="V234" s="70" t="s">
        <v>80</v>
      </c>
      <c r="W234" s="19"/>
      <c r="X234" s="19"/>
      <c r="Y234" s="24"/>
      <c r="Z234" s="24"/>
      <c r="AA234" s="13"/>
      <c r="AB234" s="13"/>
      <c r="AC234" s="13"/>
      <c r="AD234" s="13"/>
    </row>
    <row r="235" spans="1:30" ht="12.75" customHeight="1">
      <c r="A235" s="512"/>
      <c r="B235" s="731"/>
      <c r="C235" s="721"/>
      <c r="D235" s="512"/>
      <c r="E235" s="492"/>
      <c r="F235" s="493"/>
      <c r="G235" s="812"/>
      <c r="H235" s="813"/>
      <c r="I235" s="813"/>
      <c r="J235" s="813"/>
      <c r="K235" s="813"/>
      <c r="L235" s="813"/>
      <c r="M235" s="813"/>
      <c r="N235" s="814"/>
      <c r="O235" s="786"/>
      <c r="P235" s="733"/>
      <c r="Q235" s="739"/>
      <c r="R235" s="744"/>
      <c r="S235" s="311"/>
      <c r="T235" s="547"/>
      <c r="U235" s="548"/>
      <c r="V235" s="70"/>
      <c r="W235" s="19"/>
      <c r="X235" s="19"/>
      <c r="Y235" s="13"/>
      <c r="Z235" s="13"/>
      <c r="AA235" s="13"/>
      <c r="AB235" s="13"/>
      <c r="AC235" s="13"/>
      <c r="AD235" s="13"/>
    </row>
    <row r="236" spans="1:30" ht="13.15" customHeight="1">
      <c r="A236" s="512"/>
      <c r="B236" s="731"/>
      <c r="C236" s="721"/>
      <c r="D236" s="512"/>
      <c r="E236" s="492"/>
      <c r="F236" s="493"/>
      <c r="G236" s="812"/>
      <c r="H236" s="813"/>
      <c r="I236" s="813"/>
      <c r="J236" s="813"/>
      <c r="K236" s="813"/>
      <c r="L236" s="813"/>
      <c r="M236" s="813"/>
      <c r="N236" s="814"/>
      <c r="O236" s="787"/>
      <c r="P236" s="734"/>
      <c r="Q236" s="740"/>
      <c r="R236" s="745"/>
      <c r="S236" s="694"/>
      <c r="T236" s="549"/>
      <c r="U236" s="550"/>
      <c r="V236" s="70"/>
      <c r="W236" s="19"/>
      <c r="X236" s="19"/>
      <c r="Y236" s="13"/>
      <c r="Z236" s="13"/>
      <c r="AA236" s="13"/>
      <c r="AB236" s="13"/>
      <c r="AC236" s="13"/>
      <c r="AD236" s="13"/>
    </row>
    <row r="237" spans="1:30" ht="12.75" customHeight="1">
      <c r="A237" s="512"/>
      <c r="B237" s="731"/>
      <c r="C237" s="721" t="s">
        <v>72</v>
      </c>
      <c r="D237" s="512" t="s">
        <v>76</v>
      </c>
      <c r="E237" s="492"/>
      <c r="F237" s="493"/>
      <c r="G237" s="812"/>
      <c r="H237" s="813"/>
      <c r="I237" s="813"/>
      <c r="J237" s="813"/>
      <c r="K237" s="813"/>
      <c r="L237" s="813"/>
      <c r="M237" s="813"/>
      <c r="N237" s="814"/>
      <c r="O237" s="785">
        <v>2049</v>
      </c>
      <c r="P237" s="732" t="s">
        <v>42</v>
      </c>
      <c r="Q237" s="738">
        <v>950</v>
      </c>
      <c r="R237" s="743">
        <v>2049</v>
      </c>
      <c r="S237" s="310">
        <f>SUM(R237-Q237)/Q237</f>
        <v>1.1568421052631579</v>
      </c>
      <c r="T237" s="235" t="s">
        <v>185</v>
      </c>
      <c r="U237" s="237"/>
      <c r="V237" s="70"/>
      <c r="W237" s="19"/>
      <c r="X237" s="19"/>
      <c r="Y237" s="13"/>
      <c r="Z237" s="13"/>
      <c r="AA237" s="13"/>
      <c r="AB237" s="25"/>
      <c r="AC237" s="13"/>
      <c r="AD237" s="13"/>
    </row>
    <row r="238" spans="1:30" ht="12.75" customHeight="1">
      <c r="A238" s="512"/>
      <c r="B238" s="731"/>
      <c r="C238" s="721"/>
      <c r="D238" s="512"/>
      <c r="E238" s="492"/>
      <c r="F238" s="493"/>
      <c r="G238" s="812"/>
      <c r="H238" s="813"/>
      <c r="I238" s="813"/>
      <c r="J238" s="813"/>
      <c r="K238" s="813"/>
      <c r="L238" s="813"/>
      <c r="M238" s="813"/>
      <c r="N238" s="814"/>
      <c r="O238" s="786"/>
      <c r="P238" s="733"/>
      <c r="Q238" s="739"/>
      <c r="R238" s="744"/>
      <c r="S238" s="311"/>
      <c r="T238" s="235"/>
      <c r="U238" s="237"/>
      <c r="V238" s="70"/>
      <c r="W238" s="19"/>
      <c r="X238" s="19"/>
      <c r="Y238" s="13"/>
      <c r="Z238" s="13"/>
      <c r="AA238" s="13"/>
      <c r="AB238" s="13"/>
      <c r="AC238" s="13"/>
      <c r="AD238" s="13"/>
    </row>
    <row r="239" spans="1:30" ht="13.15" customHeight="1">
      <c r="A239" s="512"/>
      <c r="B239" s="773"/>
      <c r="C239" s="721"/>
      <c r="D239" s="512"/>
      <c r="E239" s="494"/>
      <c r="F239" s="495"/>
      <c r="G239" s="815"/>
      <c r="H239" s="816"/>
      <c r="I239" s="816"/>
      <c r="J239" s="816"/>
      <c r="K239" s="816"/>
      <c r="L239" s="816"/>
      <c r="M239" s="816"/>
      <c r="N239" s="817"/>
      <c r="O239" s="787"/>
      <c r="P239" s="734"/>
      <c r="Q239" s="740"/>
      <c r="R239" s="745"/>
      <c r="S239" s="694"/>
      <c r="T239" s="238"/>
      <c r="U239" s="240"/>
      <c r="V239" s="70"/>
      <c r="W239" s="19"/>
      <c r="X239" s="19"/>
      <c r="Y239" s="13"/>
      <c r="Z239" s="13"/>
      <c r="AA239" s="13"/>
      <c r="AB239" s="13"/>
      <c r="AC239" s="13"/>
      <c r="AD239" s="13"/>
    </row>
    <row r="240" spans="1:30" s="47" customFormat="1" ht="13.15" customHeight="1">
      <c r="A240" s="532" t="s">
        <v>46</v>
      </c>
      <c r="B240" s="720" t="s">
        <v>141</v>
      </c>
      <c r="C240" s="720" t="s">
        <v>144</v>
      </c>
      <c r="D240" s="532" t="s">
        <v>145</v>
      </c>
      <c r="E240" s="490">
        <v>1</v>
      </c>
      <c r="F240" s="470"/>
      <c r="G240" s="355">
        <v>0.77700000000000002</v>
      </c>
      <c r="H240" s="355">
        <v>0.75</v>
      </c>
      <c r="I240" s="355">
        <v>1</v>
      </c>
      <c r="J240" s="355">
        <v>0.875</v>
      </c>
      <c r="K240" s="355">
        <v>0.5</v>
      </c>
      <c r="L240" s="355"/>
      <c r="M240" s="697">
        <v>0.75</v>
      </c>
      <c r="N240" s="698"/>
      <c r="O240" s="806">
        <v>1</v>
      </c>
      <c r="P240" s="732" t="s">
        <v>42</v>
      </c>
      <c r="Q240" s="410">
        <v>1</v>
      </c>
      <c r="R240" s="383">
        <v>0.875</v>
      </c>
      <c r="S240" s="310">
        <f>SUM(R240-Q240)/Q240</f>
        <v>-0.125</v>
      </c>
      <c r="T240" s="340" t="s">
        <v>433</v>
      </c>
      <c r="U240" s="340"/>
      <c r="V240" s="70"/>
      <c r="W240" s="49"/>
      <c r="X240" s="49"/>
      <c r="Y240" s="49"/>
      <c r="Z240" s="49"/>
      <c r="AA240" s="49"/>
      <c r="AB240" s="49"/>
      <c r="AC240" s="49"/>
      <c r="AD240" s="49"/>
    </row>
    <row r="241" spans="1:30" s="47" customFormat="1" ht="13.15" customHeight="1">
      <c r="A241" s="532"/>
      <c r="B241" s="721"/>
      <c r="C241" s="721"/>
      <c r="D241" s="512"/>
      <c r="E241" s="471"/>
      <c r="F241" s="472"/>
      <c r="G241" s="355"/>
      <c r="H241" s="355"/>
      <c r="I241" s="355"/>
      <c r="J241" s="355"/>
      <c r="K241" s="355"/>
      <c r="L241" s="355"/>
      <c r="M241" s="699"/>
      <c r="N241" s="700"/>
      <c r="O241" s="807"/>
      <c r="P241" s="733"/>
      <c r="Q241" s="410"/>
      <c r="R241" s="383"/>
      <c r="S241" s="311"/>
      <c r="T241" s="340"/>
      <c r="U241" s="340"/>
      <c r="V241" s="70"/>
      <c r="W241" s="49"/>
      <c r="X241" s="49"/>
      <c r="Y241" s="49"/>
      <c r="Z241" s="49"/>
      <c r="AA241" s="49"/>
      <c r="AB241" s="49"/>
      <c r="AC241" s="49"/>
      <c r="AD241" s="49"/>
    </row>
    <row r="242" spans="1:30" s="47" customFormat="1" ht="13.15" customHeight="1">
      <c r="A242" s="532"/>
      <c r="B242" s="721"/>
      <c r="C242" s="721"/>
      <c r="D242" s="512"/>
      <c r="E242" s="471"/>
      <c r="F242" s="472"/>
      <c r="G242" s="355"/>
      <c r="H242" s="355"/>
      <c r="I242" s="355"/>
      <c r="J242" s="355"/>
      <c r="K242" s="355"/>
      <c r="L242" s="355"/>
      <c r="M242" s="718"/>
      <c r="N242" s="719"/>
      <c r="O242" s="808"/>
      <c r="P242" s="734"/>
      <c r="Q242" s="410"/>
      <c r="R242" s="383"/>
      <c r="S242" s="311"/>
      <c r="T242" s="340"/>
      <c r="U242" s="340"/>
      <c r="V242" s="70"/>
      <c r="W242" s="49"/>
      <c r="X242" s="49"/>
      <c r="Y242" s="49"/>
      <c r="Z242" s="49"/>
      <c r="AA242" s="49"/>
      <c r="AB242" s="49"/>
      <c r="AC242" s="49"/>
      <c r="AD242" s="49"/>
    </row>
    <row r="243" spans="1:30" s="47" customFormat="1" ht="13.15" customHeight="1">
      <c r="A243" s="532"/>
      <c r="B243" s="720" t="s">
        <v>142</v>
      </c>
      <c r="C243" s="720" t="s">
        <v>144</v>
      </c>
      <c r="D243" s="532" t="s">
        <v>146</v>
      </c>
      <c r="E243" s="490">
        <v>1</v>
      </c>
      <c r="F243" s="470"/>
      <c r="G243" s="355">
        <v>0.89</v>
      </c>
      <c r="H243" s="355">
        <v>0.95699999999999996</v>
      </c>
      <c r="I243" s="355">
        <v>0.85699999999999998</v>
      </c>
      <c r="J243" s="355">
        <v>1</v>
      </c>
      <c r="K243" s="355">
        <v>0.71399999999999997</v>
      </c>
      <c r="L243" s="355"/>
      <c r="M243" s="697">
        <v>0.85</v>
      </c>
      <c r="N243" s="698"/>
      <c r="O243" s="806">
        <v>1</v>
      </c>
      <c r="P243" s="732" t="s">
        <v>42</v>
      </c>
      <c r="Q243" s="410">
        <v>1</v>
      </c>
      <c r="R243" s="383">
        <v>1</v>
      </c>
      <c r="S243" s="310">
        <f>SUM(R243-Q243)/Q243</f>
        <v>0</v>
      </c>
      <c r="T243" s="340" t="s">
        <v>434</v>
      </c>
      <c r="U243" s="340"/>
      <c r="V243" s="70"/>
      <c r="W243" s="49"/>
      <c r="X243" s="49"/>
      <c r="Y243" s="49"/>
      <c r="Z243" s="49"/>
      <c r="AA243" s="49"/>
      <c r="AB243" s="49"/>
      <c r="AC243" s="49"/>
      <c r="AD243" s="49"/>
    </row>
    <row r="244" spans="1:30" s="47" customFormat="1" ht="13.15" customHeight="1">
      <c r="A244" s="532"/>
      <c r="B244" s="721"/>
      <c r="C244" s="721"/>
      <c r="D244" s="512"/>
      <c r="E244" s="471"/>
      <c r="F244" s="472"/>
      <c r="G244" s="355"/>
      <c r="H244" s="355"/>
      <c r="I244" s="355"/>
      <c r="J244" s="355"/>
      <c r="K244" s="355"/>
      <c r="L244" s="355"/>
      <c r="M244" s="699"/>
      <c r="N244" s="700"/>
      <c r="O244" s="807"/>
      <c r="P244" s="733"/>
      <c r="Q244" s="410"/>
      <c r="R244" s="383"/>
      <c r="S244" s="311"/>
      <c r="T244" s="340"/>
      <c r="U244" s="340"/>
      <c r="V244" s="70"/>
      <c r="W244" s="49"/>
      <c r="X244" s="49"/>
      <c r="Y244" s="49"/>
      <c r="Z244" s="49"/>
      <c r="AA244" s="49"/>
      <c r="AB244" s="49"/>
      <c r="AC244" s="49"/>
      <c r="AD244" s="49"/>
    </row>
    <row r="245" spans="1:30" s="47" customFormat="1" ht="13.15" customHeight="1">
      <c r="A245" s="532"/>
      <c r="B245" s="721"/>
      <c r="C245" s="721"/>
      <c r="D245" s="512"/>
      <c r="E245" s="471"/>
      <c r="F245" s="472"/>
      <c r="G245" s="355"/>
      <c r="H245" s="355"/>
      <c r="I245" s="355"/>
      <c r="J245" s="355"/>
      <c r="K245" s="355"/>
      <c r="L245" s="355"/>
      <c r="M245" s="718"/>
      <c r="N245" s="719"/>
      <c r="O245" s="808"/>
      <c r="P245" s="734"/>
      <c r="Q245" s="410"/>
      <c r="R245" s="383"/>
      <c r="S245" s="311"/>
      <c r="T245" s="340"/>
      <c r="U245" s="340"/>
      <c r="V245" s="70"/>
      <c r="W245" s="49"/>
      <c r="X245" s="49"/>
      <c r="Y245" s="49"/>
      <c r="Z245" s="49"/>
      <c r="AA245" s="49"/>
      <c r="AB245" s="49"/>
      <c r="AC245" s="49"/>
      <c r="AD245" s="49"/>
    </row>
    <row r="246" spans="1:30" s="47" customFormat="1" ht="13.15" customHeight="1">
      <c r="A246" s="532"/>
      <c r="B246" s="720" t="s">
        <v>143</v>
      </c>
      <c r="C246" s="720" t="s">
        <v>144</v>
      </c>
      <c r="D246" s="532" t="s">
        <v>147</v>
      </c>
      <c r="E246" s="490">
        <v>1</v>
      </c>
      <c r="F246" s="470"/>
      <c r="G246" s="355">
        <v>0.8</v>
      </c>
      <c r="H246" s="355">
        <v>0.8</v>
      </c>
      <c r="I246" s="355">
        <v>0.8</v>
      </c>
      <c r="J246" s="355">
        <v>1</v>
      </c>
      <c r="K246" s="355">
        <v>0.4</v>
      </c>
      <c r="L246" s="355"/>
      <c r="M246" s="697">
        <v>0.6</v>
      </c>
      <c r="N246" s="698"/>
      <c r="O246" s="806">
        <v>0.6</v>
      </c>
      <c r="P246" s="798" t="s">
        <v>42</v>
      </c>
      <c r="Q246" s="410">
        <v>1</v>
      </c>
      <c r="R246" s="383">
        <v>0.6</v>
      </c>
      <c r="S246" s="310">
        <f>SUM(R246-Q246)/Q246</f>
        <v>-0.4</v>
      </c>
      <c r="T246" s="340" t="s">
        <v>435</v>
      </c>
      <c r="U246" s="340"/>
      <c r="V246" s="70"/>
      <c r="W246" s="49"/>
      <c r="X246" s="49"/>
      <c r="Y246" s="49"/>
      <c r="Z246" s="49"/>
      <c r="AA246" s="49"/>
      <c r="AB246" s="49"/>
      <c r="AC246" s="49"/>
      <c r="AD246" s="49"/>
    </row>
    <row r="247" spans="1:30" s="47" customFormat="1" ht="13.15" customHeight="1">
      <c r="A247" s="532"/>
      <c r="B247" s="721"/>
      <c r="C247" s="721"/>
      <c r="D247" s="512"/>
      <c r="E247" s="471"/>
      <c r="F247" s="472"/>
      <c r="G247" s="355"/>
      <c r="H247" s="355"/>
      <c r="I247" s="355"/>
      <c r="J247" s="355"/>
      <c r="K247" s="355"/>
      <c r="L247" s="355"/>
      <c r="M247" s="699"/>
      <c r="N247" s="700"/>
      <c r="O247" s="807"/>
      <c r="P247" s="799"/>
      <c r="Q247" s="410"/>
      <c r="R247" s="383"/>
      <c r="S247" s="311"/>
      <c r="T247" s="340"/>
      <c r="U247" s="340"/>
      <c r="V247" s="70"/>
      <c r="W247" s="49"/>
      <c r="X247" s="49"/>
      <c r="Y247" s="49"/>
      <c r="Z247" s="49"/>
      <c r="AA247" s="49"/>
      <c r="AB247" s="49"/>
      <c r="AC247" s="49"/>
      <c r="AD247" s="49"/>
    </row>
    <row r="248" spans="1:30" s="47" customFormat="1" ht="13.15" customHeight="1">
      <c r="A248" s="532"/>
      <c r="B248" s="721"/>
      <c r="C248" s="721"/>
      <c r="D248" s="512"/>
      <c r="E248" s="471"/>
      <c r="F248" s="472"/>
      <c r="G248" s="355"/>
      <c r="H248" s="355"/>
      <c r="I248" s="355"/>
      <c r="J248" s="355"/>
      <c r="K248" s="355"/>
      <c r="L248" s="355"/>
      <c r="M248" s="718"/>
      <c r="N248" s="719"/>
      <c r="O248" s="808"/>
      <c r="P248" s="800"/>
      <c r="Q248" s="410"/>
      <c r="R248" s="383"/>
      <c r="S248" s="311"/>
      <c r="T248" s="340"/>
      <c r="U248" s="340"/>
      <c r="V248" s="70"/>
      <c r="W248" s="49"/>
      <c r="X248" s="49"/>
      <c r="Y248" s="49"/>
      <c r="Z248" s="49"/>
      <c r="AA248" s="49"/>
      <c r="AB248" s="49"/>
      <c r="AC248" s="49"/>
      <c r="AD248" s="49"/>
    </row>
    <row r="249" spans="1:30" ht="13.15" customHeight="1">
      <c r="A249" s="512"/>
      <c r="B249" s="730" t="s">
        <v>77</v>
      </c>
      <c r="C249" s="721" t="s">
        <v>72</v>
      </c>
      <c r="D249" s="512" t="s">
        <v>75</v>
      </c>
      <c r="E249" s="490" t="s">
        <v>71</v>
      </c>
      <c r="F249" s="491"/>
      <c r="G249" s="761" t="s">
        <v>344</v>
      </c>
      <c r="H249" s="762"/>
      <c r="I249" s="762"/>
      <c r="J249" s="762"/>
      <c r="K249" s="762"/>
      <c r="L249" s="762"/>
      <c r="M249" s="818"/>
      <c r="N249" s="819"/>
      <c r="O249" s="738">
        <v>11183</v>
      </c>
      <c r="P249" s="732" t="s">
        <v>42</v>
      </c>
      <c r="Q249" s="738">
        <v>10509</v>
      </c>
      <c r="R249" s="743">
        <v>11183</v>
      </c>
      <c r="S249" s="310">
        <f>SUM(R249-Q249)/Q249</f>
        <v>6.4135502902274238E-2</v>
      </c>
      <c r="T249" s="469"/>
      <c r="U249" s="544"/>
      <c r="V249" s="70"/>
      <c r="W249" s="19"/>
      <c r="X249" s="19"/>
      <c r="Y249" s="13"/>
      <c r="Z249" s="13"/>
      <c r="AA249" s="13"/>
      <c r="AB249" s="13"/>
      <c r="AC249" s="13"/>
      <c r="AD249" s="13"/>
    </row>
    <row r="250" spans="1:30" ht="13.15" customHeight="1">
      <c r="A250" s="512"/>
      <c r="B250" s="731"/>
      <c r="C250" s="721"/>
      <c r="D250" s="512"/>
      <c r="E250" s="492"/>
      <c r="F250" s="493"/>
      <c r="G250" s="764"/>
      <c r="H250" s="765"/>
      <c r="I250" s="765"/>
      <c r="J250" s="765"/>
      <c r="K250" s="765"/>
      <c r="L250" s="765"/>
      <c r="M250" s="820"/>
      <c r="N250" s="821"/>
      <c r="O250" s="739"/>
      <c r="P250" s="733"/>
      <c r="Q250" s="739"/>
      <c r="R250" s="744"/>
      <c r="S250" s="311"/>
      <c r="T250" s="547"/>
      <c r="U250" s="548"/>
      <c r="V250" s="70"/>
      <c r="W250" s="19"/>
      <c r="X250" s="19"/>
      <c r="Y250" s="13"/>
      <c r="Z250" s="13"/>
      <c r="AA250" s="13"/>
      <c r="AB250" s="13"/>
      <c r="AC250" s="13"/>
      <c r="AD250" s="13"/>
    </row>
    <row r="251" spans="1:30" ht="13.15" customHeight="1">
      <c r="A251" s="512"/>
      <c r="B251" s="731"/>
      <c r="C251" s="721"/>
      <c r="D251" s="512"/>
      <c r="E251" s="492"/>
      <c r="F251" s="493"/>
      <c r="G251" s="764"/>
      <c r="H251" s="765"/>
      <c r="I251" s="765"/>
      <c r="J251" s="765"/>
      <c r="K251" s="765"/>
      <c r="L251" s="765"/>
      <c r="M251" s="822"/>
      <c r="N251" s="823"/>
      <c r="O251" s="740"/>
      <c r="P251" s="734"/>
      <c r="Q251" s="740"/>
      <c r="R251" s="745"/>
      <c r="S251" s="694"/>
      <c r="T251" s="547"/>
      <c r="U251" s="548"/>
      <c r="V251" s="70"/>
      <c r="W251" s="19"/>
      <c r="X251" s="19"/>
      <c r="Y251" s="13"/>
      <c r="Z251" s="13"/>
      <c r="AA251" s="13"/>
      <c r="AB251" s="13"/>
      <c r="AC251" s="13"/>
      <c r="AD251" s="13"/>
    </row>
    <row r="252" spans="1:30" ht="13.15" customHeight="1">
      <c r="A252" s="512"/>
      <c r="B252" s="731"/>
      <c r="C252" s="721" t="s">
        <v>72</v>
      </c>
      <c r="D252" s="532" t="s">
        <v>154</v>
      </c>
      <c r="E252" s="492"/>
      <c r="F252" s="493"/>
      <c r="G252" s="764"/>
      <c r="H252" s="765"/>
      <c r="I252" s="765"/>
      <c r="J252" s="765"/>
      <c r="K252" s="765"/>
      <c r="L252" s="765"/>
      <c r="M252" s="818">
        <v>59710</v>
      </c>
      <c r="N252" s="819"/>
      <c r="O252" s="738">
        <v>71154</v>
      </c>
      <c r="P252" s="732" t="s">
        <v>42</v>
      </c>
      <c r="Q252" s="738">
        <v>61392</v>
      </c>
      <c r="R252" s="743">
        <v>71154</v>
      </c>
      <c r="S252" s="310">
        <f>SUM(R252-Q252)/Q252</f>
        <v>0.15901094605160282</v>
      </c>
      <c r="T252" s="469"/>
      <c r="U252" s="544"/>
      <c r="V252" s="70"/>
      <c r="W252" s="19"/>
      <c r="X252" s="19"/>
      <c r="Y252" s="13"/>
      <c r="Z252" s="13"/>
      <c r="AA252" s="13"/>
      <c r="AB252" s="13"/>
      <c r="AC252" s="13"/>
      <c r="AD252" s="13"/>
    </row>
    <row r="253" spans="1:30" s="59" customFormat="1" ht="13.15" customHeight="1">
      <c r="A253" s="512"/>
      <c r="B253" s="731"/>
      <c r="C253" s="721"/>
      <c r="D253" s="532"/>
      <c r="E253" s="492"/>
      <c r="F253" s="493"/>
      <c r="G253" s="764"/>
      <c r="H253" s="765"/>
      <c r="I253" s="765"/>
      <c r="J253" s="765"/>
      <c r="K253" s="765"/>
      <c r="L253" s="765"/>
      <c r="M253" s="820"/>
      <c r="N253" s="821"/>
      <c r="O253" s="739"/>
      <c r="P253" s="733"/>
      <c r="Q253" s="739"/>
      <c r="R253" s="744"/>
      <c r="S253" s="311"/>
      <c r="T253" s="547"/>
      <c r="U253" s="548"/>
      <c r="V253" s="70"/>
      <c r="W253" s="61"/>
      <c r="X253" s="61"/>
      <c r="Y253" s="61"/>
      <c r="Z253" s="61"/>
      <c r="AA253" s="61"/>
      <c r="AB253" s="61"/>
      <c r="AC253" s="61"/>
      <c r="AD253" s="61"/>
    </row>
    <row r="254" spans="1:30" s="31" customFormat="1" ht="13.15" customHeight="1">
      <c r="A254" s="512"/>
      <c r="B254" s="731"/>
      <c r="C254" s="721"/>
      <c r="D254" s="512"/>
      <c r="E254" s="492"/>
      <c r="F254" s="493"/>
      <c r="G254" s="764"/>
      <c r="H254" s="765"/>
      <c r="I254" s="765"/>
      <c r="J254" s="765"/>
      <c r="K254" s="765"/>
      <c r="L254" s="765"/>
      <c r="M254" s="820"/>
      <c r="N254" s="821"/>
      <c r="O254" s="739"/>
      <c r="P254" s="733"/>
      <c r="Q254" s="739"/>
      <c r="R254" s="744"/>
      <c r="S254" s="311"/>
      <c r="T254" s="547"/>
      <c r="U254" s="548"/>
      <c r="V254" s="70"/>
      <c r="W254" s="32"/>
      <c r="X254" s="32"/>
      <c r="Y254" s="32"/>
      <c r="Z254" s="32"/>
      <c r="AA254" s="32"/>
      <c r="AB254" s="32"/>
      <c r="AC254" s="32"/>
      <c r="AD254" s="32"/>
    </row>
    <row r="255" spans="1:30" s="31" customFormat="1" ht="13.15" customHeight="1">
      <c r="A255" s="512"/>
      <c r="B255" s="731"/>
      <c r="C255" s="721"/>
      <c r="D255" s="512"/>
      <c r="E255" s="492"/>
      <c r="F255" s="493"/>
      <c r="G255" s="767"/>
      <c r="H255" s="768"/>
      <c r="I255" s="768"/>
      <c r="J255" s="768"/>
      <c r="K255" s="768"/>
      <c r="L255" s="768"/>
      <c r="M255" s="822"/>
      <c r="N255" s="823"/>
      <c r="O255" s="740"/>
      <c r="P255" s="734"/>
      <c r="Q255" s="740"/>
      <c r="R255" s="745"/>
      <c r="S255" s="311"/>
      <c r="T255" s="547"/>
      <c r="U255" s="548"/>
      <c r="V255" s="70"/>
      <c r="W255" s="32"/>
      <c r="X255" s="32"/>
      <c r="Y255" s="32"/>
      <c r="Z255" s="32"/>
      <c r="AA255" s="32"/>
      <c r="AB255" s="32"/>
      <c r="AC255" s="32"/>
      <c r="AD255" s="32"/>
    </row>
    <row r="256" spans="1:30" ht="13.15" customHeight="1">
      <c r="A256" s="532" t="s">
        <v>104</v>
      </c>
      <c r="B256" s="721" t="s">
        <v>78</v>
      </c>
      <c r="C256" s="720" t="s">
        <v>144</v>
      </c>
      <c r="D256" s="512" t="s">
        <v>68</v>
      </c>
      <c r="E256" s="490">
        <v>1</v>
      </c>
      <c r="F256" s="470"/>
      <c r="G256" s="770">
        <v>0.92</v>
      </c>
      <c r="H256" s="770">
        <v>0.75</v>
      </c>
      <c r="I256" s="504">
        <v>0.83330000000000004</v>
      </c>
      <c r="J256" s="504">
        <v>1</v>
      </c>
      <c r="K256" s="779"/>
      <c r="L256" s="780"/>
      <c r="M256" s="504">
        <v>0.28000000000000003</v>
      </c>
      <c r="N256" s="776"/>
      <c r="O256" s="770">
        <v>0.17899999999999999</v>
      </c>
      <c r="P256" s="741" t="s">
        <v>42</v>
      </c>
      <c r="Q256" s="410">
        <v>1</v>
      </c>
      <c r="R256" s="383">
        <v>0.15</v>
      </c>
      <c r="S256" s="668">
        <f>SUM(R256-Q256)/Q256</f>
        <v>-0.85</v>
      </c>
      <c r="T256" s="340" t="s">
        <v>397</v>
      </c>
      <c r="U256" s="434"/>
      <c r="V256" s="70"/>
      <c r="W256" s="19"/>
      <c r="X256" s="19"/>
      <c r="Y256" s="13"/>
      <c r="Z256" s="13"/>
      <c r="AA256" s="13"/>
      <c r="AB256" s="13"/>
      <c r="AC256" s="13"/>
      <c r="AD256" s="13"/>
    </row>
    <row r="257" spans="1:30" s="59" customFormat="1" ht="13.15" customHeight="1">
      <c r="A257" s="532"/>
      <c r="B257" s="721"/>
      <c r="C257" s="720"/>
      <c r="D257" s="512"/>
      <c r="E257" s="492"/>
      <c r="F257" s="472"/>
      <c r="G257" s="771"/>
      <c r="H257" s="771"/>
      <c r="I257" s="505"/>
      <c r="J257" s="505"/>
      <c r="K257" s="781"/>
      <c r="L257" s="782"/>
      <c r="M257" s="505"/>
      <c r="N257" s="777"/>
      <c r="O257" s="771"/>
      <c r="P257" s="742"/>
      <c r="Q257" s="410"/>
      <c r="R257" s="383"/>
      <c r="S257" s="669"/>
      <c r="T257" s="340"/>
      <c r="U257" s="434"/>
      <c r="V257" s="70"/>
      <c r="W257" s="58"/>
      <c r="X257" s="58"/>
      <c r="Y257" s="58"/>
      <c r="Z257" s="58"/>
      <c r="AA257" s="58"/>
      <c r="AB257" s="58"/>
      <c r="AC257" s="58"/>
      <c r="AD257" s="58"/>
    </row>
    <row r="258" spans="1:30" s="59" customFormat="1" ht="13.15" customHeight="1">
      <c r="A258" s="532"/>
      <c r="B258" s="721"/>
      <c r="C258" s="720"/>
      <c r="D258" s="512"/>
      <c r="E258" s="492"/>
      <c r="F258" s="472"/>
      <c r="G258" s="771"/>
      <c r="H258" s="771"/>
      <c r="I258" s="505"/>
      <c r="J258" s="505"/>
      <c r="K258" s="781"/>
      <c r="L258" s="782"/>
      <c r="M258" s="505"/>
      <c r="N258" s="777"/>
      <c r="O258" s="771"/>
      <c r="P258" s="742"/>
      <c r="Q258" s="410"/>
      <c r="R258" s="383"/>
      <c r="S258" s="669"/>
      <c r="T258" s="340"/>
      <c r="U258" s="434"/>
      <c r="V258" s="70"/>
      <c r="W258" s="58"/>
      <c r="X258" s="58"/>
      <c r="Y258" s="58"/>
      <c r="Z258" s="58"/>
      <c r="AA258" s="58"/>
      <c r="AB258" s="58"/>
      <c r="AC258" s="58"/>
      <c r="AD258" s="58"/>
    </row>
    <row r="259" spans="1:30" s="30" customFormat="1" ht="13.15" customHeight="1">
      <c r="A259" s="532"/>
      <c r="B259" s="721"/>
      <c r="C259" s="721"/>
      <c r="D259" s="512"/>
      <c r="E259" s="492"/>
      <c r="F259" s="472"/>
      <c r="G259" s="771"/>
      <c r="H259" s="771"/>
      <c r="I259" s="775"/>
      <c r="J259" s="775"/>
      <c r="K259" s="783"/>
      <c r="L259" s="784"/>
      <c r="M259" s="775"/>
      <c r="N259" s="778"/>
      <c r="O259" s="772"/>
      <c r="P259" s="774"/>
      <c r="Q259" s="410"/>
      <c r="R259" s="383"/>
      <c r="S259" s="788"/>
      <c r="T259" s="340"/>
      <c r="U259" s="434"/>
      <c r="V259" s="70"/>
      <c r="W259" s="29"/>
      <c r="X259" s="29"/>
      <c r="Y259" s="29"/>
      <c r="Z259" s="29"/>
      <c r="AA259" s="29"/>
      <c r="AB259" s="29"/>
      <c r="AC259" s="29"/>
      <c r="AD259" s="29"/>
    </row>
    <row r="260" spans="1:30" ht="13.15" customHeight="1">
      <c r="A260" s="512"/>
      <c r="B260" s="730" t="s">
        <v>79</v>
      </c>
      <c r="C260" s="721" t="s">
        <v>72</v>
      </c>
      <c r="D260" s="512" t="s">
        <v>75</v>
      </c>
      <c r="E260" s="306" t="s">
        <v>71</v>
      </c>
      <c r="F260" s="306"/>
      <c r="G260" s="809" t="s">
        <v>344</v>
      </c>
      <c r="H260" s="810"/>
      <c r="I260" s="810"/>
      <c r="J260" s="810"/>
      <c r="K260" s="810"/>
      <c r="L260" s="810"/>
      <c r="M260" s="810"/>
      <c r="N260" s="811"/>
      <c r="O260" s="785">
        <v>47383</v>
      </c>
      <c r="P260" s="732" t="s">
        <v>42</v>
      </c>
      <c r="Q260" s="738">
        <v>45722</v>
      </c>
      <c r="R260" s="743">
        <v>47383</v>
      </c>
      <c r="S260" s="310">
        <f>SUM(R260-Q260)/Q260</f>
        <v>3.6328244608722277E-2</v>
      </c>
      <c r="T260" s="469"/>
      <c r="U260" s="544"/>
      <c r="V260" s="70"/>
      <c r="W260" s="19"/>
      <c r="X260" s="19"/>
      <c r="Y260" s="13"/>
      <c r="Z260" s="13"/>
      <c r="AA260" s="13"/>
      <c r="AB260" s="13"/>
      <c r="AC260" s="13"/>
      <c r="AD260" s="13"/>
    </row>
    <row r="261" spans="1:30" ht="13.15" customHeight="1">
      <c r="A261" s="512"/>
      <c r="B261" s="731"/>
      <c r="C261" s="721"/>
      <c r="D261" s="512"/>
      <c r="E261" s="306"/>
      <c r="F261" s="306"/>
      <c r="G261" s="812"/>
      <c r="H261" s="813"/>
      <c r="I261" s="813"/>
      <c r="J261" s="813"/>
      <c r="K261" s="813"/>
      <c r="L261" s="813"/>
      <c r="M261" s="813"/>
      <c r="N261" s="814"/>
      <c r="O261" s="786"/>
      <c r="P261" s="733"/>
      <c r="Q261" s="739"/>
      <c r="R261" s="744"/>
      <c r="S261" s="311"/>
      <c r="T261" s="547"/>
      <c r="U261" s="548"/>
      <c r="V261" s="70"/>
      <c r="W261" s="19"/>
      <c r="X261" s="19"/>
      <c r="Y261" s="13"/>
      <c r="Z261" s="13"/>
      <c r="AA261" s="13"/>
      <c r="AB261" s="13"/>
      <c r="AC261" s="13"/>
      <c r="AD261" s="13"/>
    </row>
    <row r="262" spans="1:30" ht="13.15" customHeight="1">
      <c r="A262" s="512"/>
      <c r="B262" s="731"/>
      <c r="C262" s="721"/>
      <c r="D262" s="512"/>
      <c r="E262" s="306"/>
      <c r="F262" s="306"/>
      <c r="G262" s="812"/>
      <c r="H262" s="813"/>
      <c r="I262" s="813"/>
      <c r="J262" s="813"/>
      <c r="K262" s="813"/>
      <c r="L262" s="813"/>
      <c r="M262" s="813"/>
      <c r="N262" s="814"/>
      <c r="O262" s="787"/>
      <c r="P262" s="734"/>
      <c r="Q262" s="740"/>
      <c r="R262" s="745"/>
      <c r="S262" s="694"/>
      <c r="T262" s="547"/>
      <c r="U262" s="548"/>
      <c r="V262" s="70"/>
      <c r="W262" s="19"/>
      <c r="X262" s="19"/>
      <c r="Y262" s="13"/>
      <c r="Z262" s="13"/>
      <c r="AA262" s="13"/>
      <c r="AB262" s="13"/>
      <c r="AC262" s="13"/>
      <c r="AD262" s="13"/>
    </row>
    <row r="263" spans="1:30" ht="13.15" customHeight="1">
      <c r="A263" s="512"/>
      <c r="B263" s="731"/>
      <c r="C263" s="721" t="s">
        <v>72</v>
      </c>
      <c r="D263" s="532" t="s">
        <v>154</v>
      </c>
      <c r="E263" s="306"/>
      <c r="F263" s="306"/>
      <c r="G263" s="812"/>
      <c r="H263" s="813"/>
      <c r="I263" s="813"/>
      <c r="J263" s="813"/>
      <c r="K263" s="813"/>
      <c r="L263" s="813"/>
      <c r="M263" s="813"/>
      <c r="N263" s="814"/>
      <c r="O263" s="785">
        <v>92674</v>
      </c>
      <c r="P263" s="732" t="s">
        <v>42</v>
      </c>
      <c r="Q263" s="738">
        <v>85677</v>
      </c>
      <c r="R263" s="743">
        <v>92674</v>
      </c>
      <c r="S263" s="310">
        <f>SUM(R263-Q263)/Q263</f>
        <v>8.1667191895141059E-2</v>
      </c>
      <c r="T263" s="232"/>
      <c r="U263" s="234"/>
      <c r="V263" s="70"/>
      <c r="W263" s="19"/>
      <c r="X263" s="19"/>
      <c r="Y263" s="13"/>
      <c r="Z263" s="13"/>
      <c r="AA263" s="13"/>
      <c r="AB263" s="13"/>
      <c r="AC263" s="13"/>
      <c r="AD263" s="13"/>
    </row>
    <row r="264" spans="1:30" ht="12.75" customHeight="1">
      <c r="A264" s="512"/>
      <c r="B264" s="731"/>
      <c r="C264" s="721"/>
      <c r="D264" s="512"/>
      <c r="E264" s="306"/>
      <c r="F264" s="306"/>
      <c r="G264" s="812"/>
      <c r="H264" s="813"/>
      <c r="I264" s="813"/>
      <c r="J264" s="813"/>
      <c r="K264" s="813"/>
      <c r="L264" s="813"/>
      <c r="M264" s="813"/>
      <c r="N264" s="814"/>
      <c r="O264" s="786"/>
      <c r="P264" s="733"/>
      <c r="Q264" s="739"/>
      <c r="R264" s="744"/>
      <c r="S264" s="311"/>
      <c r="T264" s="235"/>
      <c r="U264" s="237"/>
      <c r="V264" s="70"/>
      <c r="W264" s="19"/>
      <c r="X264" s="19"/>
      <c r="Y264" s="13"/>
      <c r="Z264" s="13"/>
      <c r="AA264" s="13"/>
      <c r="AB264" s="13"/>
      <c r="AC264" s="13"/>
      <c r="AD264" s="13"/>
    </row>
    <row r="265" spans="1:30" ht="13.15" customHeight="1">
      <c r="A265" s="512"/>
      <c r="B265" s="773"/>
      <c r="C265" s="721"/>
      <c r="D265" s="512"/>
      <c r="E265" s="306"/>
      <c r="F265" s="306"/>
      <c r="G265" s="815"/>
      <c r="H265" s="816"/>
      <c r="I265" s="816"/>
      <c r="J265" s="816"/>
      <c r="K265" s="816"/>
      <c r="L265" s="816"/>
      <c r="M265" s="816"/>
      <c r="N265" s="817"/>
      <c r="O265" s="787"/>
      <c r="P265" s="734"/>
      <c r="Q265" s="740"/>
      <c r="R265" s="745"/>
      <c r="S265" s="694"/>
      <c r="T265" s="238"/>
      <c r="U265" s="240"/>
      <c r="V265" s="70"/>
      <c r="W265" s="19"/>
      <c r="X265" s="19"/>
      <c r="Y265" s="13"/>
      <c r="Z265" s="13"/>
      <c r="AA265" s="13"/>
      <c r="AB265" s="13"/>
      <c r="AC265" s="13"/>
      <c r="AD265" s="13"/>
    </row>
    <row r="266" spans="1:30">
      <c r="A266" s="62"/>
      <c r="B266" s="62"/>
      <c r="C266" s="62"/>
      <c r="D266" s="62"/>
      <c r="E266" s="62"/>
      <c r="F266" s="62"/>
      <c r="G266" s="62"/>
      <c r="H266" s="62"/>
      <c r="I266" s="62"/>
      <c r="J266" s="62"/>
      <c r="K266" s="62"/>
      <c r="L266" s="62"/>
      <c r="M266" s="62"/>
      <c r="N266" s="62"/>
      <c r="O266" s="62"/>
      <c r="P266" s="62"/>
      <c r="Q266" s="62"/>
      <c r="R266" s="62"/>
      <c r="S266" s="62"/>
      <c r="T266" s="62"/>
      <c r="U266" s="62"/>
      <c r="V266" s="70"/>
      <c r="W266" s="12"/>
      <c r="X266" s="12"/>
    </row>
    <row r="267" spans="1:30">
      <c r="Q267" s="89"/>
      <c r="V267" s="70"/>
    </row>
    <row r="278" spans="5:5">
      <c r="E278" s="46"/>
    </row>
    <row r="279" spans="5:5">
      <c r="E279" s="46"/>
    </row>
    <row r="280" spans="5:5">
      <c r="E280" s="46"/>
    </row>
    <row r="281" spans="5:5">
      <c r="E281" s="46"/>
    </row>
    <row r="282" spans="5:5">
      <c r="E282" s="46"/>
    </row>
    <row r="283" spans="5:5">
      <c r="E283" s="46"/>
    </row>
    <row r="284" spans="5:5">
      <c r="E284" s="46"/>
    </row>
    <row r="285" spans="5:5">
      <c r="E285" s="46"/>
    </row>
    <row r="286" spans="5:5">
      <c r="E286" s="46"/>
    </row>
    <row r="287" spans="5:5">
      <c r="E287" s="46"/>
    </row>
  </sheetData>
  <mergeCells count="845">
    <mergeCell ref="K161:L161"/>
    <mergeCell ref="M158:N158"/>
    <mergeCell ref="M159:N159"/>
    <mergeCell ref="M160:N160"/>
    <mergeCell ref="M161:N161"/>
    <mergeCell ref="Q137:Q139"/>
    <mergeCell ref="K142:L146"/>
    <mergeCell ref="G260:N265"/>
    <mergeCell ref="G234:N239"/>
    <mergeCell ref="P217:P220"/>
    <mergeCell ref="Q221:Q225"/>
    <mergeCell ref="G249:L255"/>
    <mergeCell ref="D193:U195"/>
    <mergeCell ref="T234:U236"/>
    <mergeCell ref="G243:G245"/>
    <mergeCell ref="M252:N255"/>
    <mergeCell ref="M249:N251"/>
    <mergeCell ref="R168:R171"/>
    <mergeCell ref="S162:S167"/>
    <mergeCell ref="S150:S155"/>
    <mergeCell ref="R150:R155"/>
    <mergeCell ref="K155:L155"/>
    <mergeCell ref="K154:L154"/>
    <mergeCell ref="K153:L153"/>
    <mergeCell ref="C167:D167"/>
    <mergeCell ref="M162:N163"/>
    <mergeCell ref="K162:L163"/>
    <mergeCell ref="J162:J163"/>
    <mergeCell ref="M167:N167"/>
    <mergeCell ref="M166:N166"/>
    <mergeCell ref="M165:N165"/>
    <mergeCell ref="M164:N164"/>
    <mergeCell ref="K167:L167"/>
    <mergeCell ref="K166:L166"/>
    <mergeCell ref="K165:L165"/>
    <mergeCell ref="K164:L164"/>
    <mergeCell ref="C162:D163"/>
    <mergeCell ref="C164:D164"/>
    <mergeCell ref="C165:D165"/>
    <mergeCell ref="C166:D166"/>
    <mergeCell ref="R37:R38"/>
    <mergeCell ref="P37:P38"/>
    <mergeCell ref="Q37:Q38"/>
    <mergeCell ref="K48:K50"/>
    <mergeCell ref="K51:K55"/>
    <mergeCell ref="I44:I47"/>
    <mergeCell ref="I48:I50"/>
    <mergeCell ref="O252:O255"/>
    <mergeCell ref="O249:O251"/>
    <mergeCell ref="O246:O248"/>
    <mergeCell ref="O243:O245"/>
    <mergeCell ref="O240:O242"/>
    <mergeCell ref="O237:O239"/>
    <mergeCell ref="O172:O176"/>
    <mergeCell ref="O132:O133"/>
    <mergeCell ref="O137:O139"/>
    <mergeCell ref="O140:O141"/>
    <mergeCell ref="O142:O146"/>
    <mergeCell ref="O168:O171"/>
    <mergeCell ref="R110:R127"/>
    <mergeCell ref="J156:J157"/>
    <mergeCell ref="M156:N157"/>
    <mergeCell ref="K156:L157"/>
    <mergeCell ref="K150:L151"/>
    <mergeCell ref="P22:P25"/>
    <mergeCell ref="I106:I109"/>
    <mergeCell ref="I103:I105"/>
    <mergeCell ref="I100:I102"/>
    <mergeCell ref="I97:I99"/>
    <mergeCell ref="I89:I96"/>
    <mergeCell ref="O103:O105"/>
    <mergeCell ref="O106:O109"/>
    <mergeCell ref="Q60:Q68"/>
    <mergeCell ref="J39:J40"/>
    <mergeCell ref="J41:J42"/>
    <mergeCell ref="I39:I40"/>
    <mergeCell ref="P31:P35"/>
    <mergeCell ref="Q74:Q78"/>
    <mergeCell ref="P74:P78"/>
    <mergeCell ref="O51:O55"/>
    <mergeCell ref="O56:O59"/>
    <mergeCell ref="O60:O68"/>
    <mergeCell ref="O74:O78"/>
    <mergeCell ref="Q51:Q55"/>
    <mergeCell ref="O44:O47"/>
    <mergeCell ref="O48:O50"/>
    <mergeCell ref="M41:M42"/>
    <mergeCell ref="M44:M47"/>
    <mergeCell ref="A110:A127"/>
    <mergeCell ref="C110:D127"/>
    <mergeCell ref="B110:B127"/>
    <mergeCell ref="H110:H127"/>
    <mergeCell ref="G110:G127"/>
    <mergeCell ref="E110:F127"/>
    <mergeCell ref="I110:I127"/>
    <mergeCell ref="Q249:Q251"/>
    <mergeCell ref="P246:P248"/>
    <mergeCell ref="A217:A220"/>
    <mergeCell ref="B205:B207"/>
    <mergeCell ref="D205:U207"/>
    <mergeCell ref="C205:C207"/>
    <mergeCell ref="B208:B210"/>
    <mergeCell ref="G231:G233"/>
    <mergeCell ref="Q231:Q233"/>
    <mergeCell ref="P237:P239"/>
    <mergeCell ref="P234:P236"/>
    <mergeCell ref="B234:B239"/>
    <mergeCell ref="O234:O236"/>
    <mergeCell ref="O231:O233"/>
    <mergeCell ref="P240:P242"/>
    <mergeCell ref="I172:I176"/>
    <mergeCell ref="D202:U204"/>
    <mergeCell ref="T263:U265"/>
    <mergeCell ref="S252:S255"/>
    <mergeCell ref="R237:R239"/>
    <mergeCell ref="R252:R255"/>
    <mergeCell ref="R246:R248"/>
    <mergeCell ref="T260:U262"/>
    <mergeCell ref="R260:R262"/>
    <mergeCell ref="S260:S262"/>
    <mergeCell ref="S240:S242"/>
    <mergeCell ref="S237:S239"/>
    <mergeCell ref="R240:R242"/>
    <mergeCell ref="R263:R265"/>
    <mergeCell ref="S263:S265"/>
    <mergeCell ref="T240:U242"/>
    <mergeCell ref="T256:U259"/>
    <mergeCell ref="R243:R245"/>
    <mergeCell ref="S249:S251"/>
    <mergeCell ref="R256:R259"/>
    <mergeCell ref="S256:S259"/>
    <mergeCell ref="T246:U248"/>
    <mergeCell ref="O256:O259"/>
    <mergeCell ref="A256:A265"/>
    <mergeCell ref="E260:F265"/>
    <mergeCell ref="C263:C265"/>
    <mergeCell ref="C260:C262"/>
    <mergeCell ref="D260:D262"/>
    <mergeCell ref="D263:D265"/>
    <mergeCell ref="Q263:Q265"/>
    <mergeCell ref="D256:D259"/>
    <mergeCell ref="B260:B265"/>
    <mergeCell ref="P263:P265"/>
    <mergeCell ref="P260:P262"/>
    <mergeCell ref="P256:P259"/>
    <mergeCell ref="G256:G259"/>
    <mergeCell ref="C256:C259"/>
    <mergeCell ref="J256:J259"/>
    <mergeCell ref="M256:N259"/>
    <mergeCell ref="Q260:Q262"/>
    <mergeCell ref="I256:I259"/>
    <mergeCell ref="K256:L259"/>
    <mergeCell ref="O263:O265"/>
    <mergeCell ref="O260:O262"/>
    <mergeCell ref="G226:N230"/>
    <mergeCell ref="B226:B230"/>
    <mergeCell ref="T237:U239"/>
    <mergeCell ref="T231:U233"/>
    <mergeCell ref="R231:R233"/>
    <mergeCell ref="Q243:Q245"/>
    <mergeCell ref="B256:B259"/>
    <mergeCell ref="H256:H259"/>
    <mergeCell ref="E256:F259"/>
    <mergeCell ref="Q256:Q259"/>
    <mergeCell ref="R249:R251"/>
    <mergeCell ref="S246:S248"/>
    <mergeCell ref="S243:S245"/>
    <mergeCell ref="T243:U245"/>
    <mergeCell ref="T252:U255"/>
    <mergeCell ref="Q252:Q255"/>
    <mergeCell ref="P252:P255"/>
    <mergeCell ref="P249:P251"/>
    <mergeCell ref="Q237:Q239"/>
    <mergeCell ref="T249:U251"/>
    <mergeCell ref="D249:D251"/>
    <mergeCell ref="B246:B248"/>
    <mergeCell ref="B243:B245"/>
    <mergeCell ref="G246:G248"/>
    <mergeCell ref="A199:A201"/>
    <mergeCell ref="T226:U230"/>
    <mergeCell ref="B217:B220"/>
    <mergeCell ref="A221:A230"/>
    <mergeCell ref="B202:B204"/>
    <mergeCell ref="D208:U210"/>
    <mergeCell ref="C217:C220"/>
    <mergeCell ref="C221:C225"/>
    <mergeCell ref="A216:U216"/>
    <mergeCell ref="T221:U225"/>
    <mergeCell ref="T217:U220"/>
    <mergeCell ref="H217:H220"/>
    <mergeCell ref="H221:H225"/>
    <mergeCell ref="J217:J220"/>
    <mergeCell ref="C226:C230"/>
    <mergeCell ref="R217:R220"/>
    <mergeCell ref="C202:C204"/>
    <mergeCell ref="A208:A210"/>
    <mergeCell ref="E221:F225"/>
    <mergeCell ref="R221:R225"/>
    <mergeCell ref="S217:S220"/>
    <mergeCell ref="G217:G220"/>
    <mergeCell ref="D214:U214"/>
    <mergeCell ref="G221:G225"/>
    <mergeCell ref="S226:S230"/>
    <mergeCell ref="Q246:Q248"/>
    <mergeCell ref="H246:H248"/>
    <mergeCell ref="P243:P245"/>
    <mergeCell ref="H231:H233"/>
    <mergeCell ref="J221:J225"/>
    <mergeCell ref="P231:P233"/>
    <mergeCell ref="Q234:Q236"/>
    <mergeCell ref="J243:J245"/>
    <mergeCell ref="J246:J248"/>
    <mergeCell ref="H240:H242"/>
    <mergeCell ref="H243:H245"/>
    <mergeCell ref="M243:N245"/>
    <mergeCell ref="M246:N248"/>
    <mergeCell ref="K246:L248"/>
    <mergeCell ref="K243:L245"/>
    <mergeCell ref="P221:P225"/>
    <mergeCell ref="S221:S225"/>
    <mergeCell ref="S234:S236"/>
    <mergeCell ref="R234:R236"/>
    <mergeCell ref="R226:R230"/>
    <mergeCell ref="P226:P230"/>
    <mergeCell ref="Q226:Q230"/>
    <mergeCell ref="O221:O225"/>
    <mergeCell ref="D243:D245"/>
    <mergeCell ref="E246:F248"/>
    <mergeCell ref="D252:D255"/>
    <mergeCell ref="E249:F255"/>
    <mergeCell ref="C249:C251"/>
    <mergeCell ref="D240:D242"/>
    <mergeCell ref="C243:C245"/>
    <mergeCell ref="C246:C248"/>
    <mergeCell ref="A231:A239"/>
    <mergeCell ref="C237:C239"/>
    <mergeCell ref="D234:D236"/>
    <mergeCell ref="D246:D248"/>
    <mergeCell ref="E240:F242"/>
    <mergeCell ref="A240:A255"/>
    <mergeCell ref="B231:B233"/>
    <mergeCell ref="E243:F245"/>
    <mergeCell ref="B240:B242"/>
    <mergeCell ref="B249:B255"/>
    <mergeCell ref="E234:F239"/>
    <mergeCell ref="C240:C242"/>
    <mergeCell ref="C252:C255"/>
    <mergeCell ref="C193:C195"/>
    <mergeCell ref="B193:B195"/>
    <mergeCell ref="B199:B201"/>
    <mergeCell ref="B196:B198"/>
    <mergeCell ref="J240:J242"/>
    <mergeCell ref="Q240:Q242"/>
    <mergeCell ref="M240:N242"/>
    <mergeCell ref="Q217:Q220"/>
    <mergeCell ref="C231:C233"/>
    <mergeCell ref="J231:J233"/>
    <mergeCell ref="K240:L242"/>
    <mergeCell ref="G240:G242"/>
    <mergeCell ref="D237:D239"/>
    <mergeCell ref="C234:C236"/>
    <mergeCell ref="E217:F220"/>
    <mergeCell ref="D217:D220"/>
    <mergeCell ref="O217:O220"/>
    <mergeCell ref="O226:O230"/>
    <mergeCell ref="D221:D225"/>
    <mergeCell ref="D226:D230"/>
    <mergeCell ref="K221:L225"/>
    <mergeCell ref="K217:L220"/>
    <mergeCell ref="I221:I225"/>
    <mergeCell ref="I217:I220"/>
    <mergeCell ref="A162:A167"/>
    <mergeCell ref="Q162:Q167"/>
    <mergeCell ref="P179:U180"/>
    <mergeCell ref="C187:C189"/>
    <mergeCell ref="D196:U198"/>
    <mergeCell ref="C196:C198"/>
    <mergeCell ref="S231:S233"/>
    <mergeCell ref="E226:F230"/>
    <mergeCell ref="M221:N225"/>
    <mergeCell ref="M231:N233"/>
    <mergeCell ref="D190:U192"/>
    <mergeCell ref="C208:C210"/>
    <mergeCell ref="C199:C201"/>
    <mergeCell ref="D184:U186"/>
    <mergeCell ref="M217:N220"/>
    <mergeCell ref="E231:F233"/>
    <mergeCell ref="D231:D233"/>
    <mergeCell ref="A168:A171"/>
    <mergeCell ref="B221:B225"/>
    <mergeCell ref="A202:A204"/>
    <mergeCell ref="B162:B167"/>
    <mergeCell ref="E162:F167"/>
    <mergeCell ref="G162:G167"/>
    <mergeCell ref="S168:S171"/>
    <mergeCell ref="A150:A155"/>
    <mergeCell ref="A156:A161"/>
    <mergeCell ref="A205:A207"/>
    <mergeCell ref="A193:A195"/>
    <mergeCell ref="A196:A198"/>
    <mergeCell ref="B168:B171"/>
    <mergeCell ref="G168:G171"/>
    <mergeCell ref="D181:U183"/>
    <mergeCell ref="D179:G180"/>
    <mergeCell ref="C168:D171"/>
    <mergeCell ref="C172:D176"/>
    <mergeCell ref="C179:C180"/>
    <mergeCell ref="T168:U171"/>
    <mergeCell ref="S172:S176"/>
    <mergeCell ref="E168:F171"/>
    <mergeCell ref="G172:G176"/>
    <mergeCell ref="H150:H167"/>
    <mergeCell ref="D187:U189"/>
    <mergeCell ref="R172:R176"/>
    <mergeCell ref="T172:U176"/>
    <mergeCell ref="J168:J171"/>
    <mergeCell ref="P150:P155"/>
    <mergeCell ref="Q150:Q155"/>
    <mergeCell ref="T150:U151"/>
    <mergeCell ref="M155:N155"/>
    <mergeCell ref="M154:N154"/>
    <mergeCell ref="M153:N153"/>
    <mergeCell ref="M152:N152"/>
    <mergeCell ref="K158:L158"/>
    <mergeCell ref="K159:L159"/>
    <mergeCell ref="K160:L160"/>
    <mergeCell ref="J150:J151"/>
    <mergeCell ref="M150:N151"/>
    <mergeCell ref="H168:H171"/>
    <mergeCell ref="H172:H176"/>
    <mergeCell ref="T152:U167"/>
    <mergeCell ref="P162:P167"/>
    <mergeCell ref="I168:I171"/>
    <mergeCell ref="I150:I167"/>
    <mergeCell ref="C150:D151"/>
    <mergeCell ref="A190:A192"/>
    <mergeCell ref="A187:A189"/>
    <mergeCell ref="A184:A186"/>
    <mergeCell ref="B190:B192"/>
    <mergeCell ref="M168:N171"/>
    <mergeCell ref="M172:N176"/>
    <mergeCell ref="B184:B186"/>
    <mergeCell ref="C184:C186"/>
    <mergeCell ref="C190:C192"/>
    <mergeCell ref="B179:B180"/>
    <mergeCell ref="C181:C183"/>
    <mergeCell ref="B187:B189"/>
    <mergeCell ref="B181:B183"/>
    <mergeCell ref="J172:J176"/>
    <mergeCell ref="B172:B176"/>
    <mergeCell ref="A178:U178"/>
    <mergeCell ref="A181:A183"/>
    <mergeCell ref="A172:A176"/>
    <mergeCell ref="A179:A180"/>
    <mergeCell ref="P168:P171"/>
    <mergeCell ref="R162:R167"/>
    <mergeCell ref="E172:F176"/>
    <mergeCell ref="T74:U78"/>
    <mergeCell ref="T103:U105"/>
    <mergeCell ref="S103:S105"/>
    <mergeCell ref="R103:R105"/>
    <mergeCell ref="S89:S96"/>
    <mergeCell ref="T97:U99"/>
    <mergeCell ref="T100:U102"/>
    <mergeCell ref="S79:S82"/>
    <mergeCell ref="S100:S102"/>
    <mergeCell ref="T79:U82"/>
    <mergeCell ref="R100:R102"/>
    <mergeCell ref="R97:R99"/>
    <mergeCell ref="Q97:Q99"/>
    <mergeCell ref="S97:S99"/>
    <mergeCell ref="R89:R96"/>
    <mergeCell ref="B74:B78"/>
    <mergeCell ref="E79:F82"/>
    <mergeCell ref="A84:U84"/>
    <mergeCell ref="P89:P96"/>
    <mergeCell ref="S74:S78"/>
    <mergeCell ref="S56:S59"/>
    <mergeCell ref="Q69:Q73"/>
    <mergeCell ref="P69:P73"/>
    <mergeCell ref="S69:S73"/>
    <mergeCell ref="Q103:Q105"/>
    <mergeCell ref="A10:A13"/>
    <mergeCell ref="C10:D13"/>
    <mergeCell ref="E10:F13"/>
    <mergeCell ref="A51:A55"/>
    <mergeCell ref="G48:G50"/>
    <mergeCell ref="C51:D55"/>
    <mergeCell ref="A22:A25"/>
    <mergeCell ref="B22:B25"/>
    <mergeCell ref="B36:B42"/>
    <mergeCell ref="B43:B50"/>
    <mergeCell ref="G44:G47"/>
    <mergeCell ref="E43:F43"/>
    <mergeCell ref="E44:F47"/>
    <mergeCell ref="C48:D50"/>
    <mergeCell ref="C43:D43"/>
    <mergeCell ref="C44:D47"/>
    <mergeCell ref="A43:A50"/>
    <mergeCell ref="O18:O21"/>
    <mergeCell ref="A14:A17"/>
    <mergeCell ref="B14:B17"/>
    <mergeCell ref="K39:K40"/>
    <mergeCell ref="K41:K42"/>
    <mergeCell ref="I22:I25"/>
    <mergeCell ref="I26:I30"/>
    <mergeCell ref="K37:K38"/>
    <mergeCell ref="K26:K30"/>
    <mergeCell ref="K31:K35"/>
    <mergeCell ref="G41:G42"/>
    <mergeCell ref="E36:F36"/>
    <mergeCell ref="G39:G40"/>
    <mergeCell ref="E39:F40"/>
    <mergeCell ref="E41:F42"/>
    <mergeCell ref="B26:B30"/>
    <mergeCell ref="A26:A30"/>
    <mergeCell ref="B31:B35"/>
    <mergeCell ref="A31:A35"/>
    <mergeCell ref="A36:A42"/>
    <mergeCell ref="C39:D40"/>
    <mergeCell ref="C41:D42"/>
    <mergeCell ref="C18:D21"/>
    <mergeCell ref="E18:F21"/>
    <mergeCell ref="C14:D17"/>
    <mergeCell ref="T8:U8"/>
    <mergeCell ref="P14:P17"/>
    <mergeCell ref="G14:G17"/>
    <mergeCell ref="P10:P13"/>
    <mergeCell ref="R14:R17"/>
    <mergeCell ref="I10:I13"/>
    <mergeCell ref="I14:I17"/>
    <mergeCell ref="Q14:Q17"/>
    <mergeCell ref="H10:H13"/>
    <mergeCell ref="H14:H17"/>
    <mergeCell ref="L10:L13"/>
    <mergeCell ref="L14:L17"/>
    <mergeCell ref="N10:N13"/>
    <mergeCell ref="O14:O17"/>
    <mergeCell ref="K10:K13"/>
    <mergeCell ref="K14:K17"/>
    <mergeCell ref="J10:J13"/>
    <mergeCell ref="J14:J17"/>
    <mergeCell ref="N14:N17"/>
    <mergeCell ref="M10:M13"/>
    <mergeCell ref="M14:M17"/>
    <mergeCell ref="O10:O13"/>
    <mergeCell ref="H22:H25"/>
    <mergeCell ref="E31:F35"/>
    <mergeCell ref="H39:H40"/>
    <mergeCell ref="H41:H42"/>
    <mergeCell ref="I41:I42"/>
    <mergeCell ref="E37:F38"/>
    <mergeCell ref="G26:G30"/>
    <mergeCell ref="E14:F17"/>
    <mergeCell ref="T14:U17"/>
    <mergeCell ref="O22:O25"/>
    <mergeCell ref="O26:O30"/>
    <mergeCell ref="O31:O35"/>
    <mergeCell ref="O37:O38"/>
    <mergeCell ref="O39:O40"/>
    <mergeCell ref="O41:O42"/>
    <mergeCell ref="Q18:Q21"/>
    <mergeCell ref="R26:R30"/>
    <mergeCell ref="Q26:Q30"/>
    <mergeCell ref="Q22:Q25"/>
    <mergeCell ref="P26:P30"/>
    <mergeCell ref="R31:R35"/>
    <mergeCell ref="R22:R25"/>
    <mergeCell ref="S26:S30"/>
    <mergeCell ref="Q31:Q35"/>
    <mergeCell ref="C26:D30"/>
    <mergeCell ref="E26:F30"/>
    <mergeCell ref="G31:G35"/>
    <mergeCell ref="C31:D35"/>
    <mergeCell ref="C37:D38"/>
    <mergeCell ref="H18:H21"/>
    <mergeCell ref="C36:D36"/>
    <mergeCell ref="K18:K21"/>
    <mergeCell ref="C22:D25"/>
    <mergeCell ref="E22:F25"/>
    <mergeCell ref="J18:J21"/>
    <mergeCell ref="I18:I21"/>
    <mergeCell ref="I31:I35"/>
    <mergeCell ref="I37:I38"/>
    <mergeCell ref="G37:G38"/>
    <mergeCell ref="H26:H30"/>
    <mergeCell ref="H31:H35"/>
    <mergeCell ref="H37:H38"/>
    <mergeCell ref="K22:K25"/>
    <mergeCell ref="J22:J25"/>
    <mergeCell ref="J26:J30"/>
    <mergeCell ref="J31:J35"/>
    <mergeCell ref="J37:J38"/>
    <mergeCell ref="G22:G25"/>
    <mergeCell ref="A1:U1"/>
    <mergeCell ref="S10:S13"/>
    <mergeCell ref="A7:U7"/>
    <mergeCell ref="E8:F8"/>
    <mergeCell ref="Q10:Q13"/>
    <mergeCell ref="P18:P21"/>
    <mergeCell ref="G18:G21"/>
    <mergeCell ref="C3:D3"/>
    <mergeCell ref="C4:D4"/>
    <mergeCell ref="C5:D5"/>
    <mergeCell ref="S9:U9"/>
    <mergeCell ref="T10:U13"/>
    <mergeCell ref="R10:R13"/>
    <mergeCell ref="B10:B13"/>
    <mergeCell ref="G10:G13"/>
    <mergeCell ref="S14:S17"/>
    <mergeCell ref="B18:B21"/>
    <mergeCell ref="F5:L5"/>
    <mergeCell ref="F4:L4"/>
    <mergeCell ref="F3:L3"/>
    <mergeCell ref="S18:S21"/>
    <mergeCell ref="T18:U21"/>
    <mergeCell ref="A18:A21"/>
    <mergeCell ref="C8:D8"/>
    <mergeCell ref="S31:S35"/>
    <mergeCell ref="S22:S25"/>
    <mergeCell ref="R18:R21"/>
    <mergeCell ref="H48:H50"/>
    <mergeCell ref="A60:A68"/>
    <mergeCell ref="C60:D68"/>
    <mergeCell ref="B51:B55"/>
    <mergeCell ref="G51:G55"/>
    <mergeCell ref="E51:F55"/>
    <mergeCell ref="A56:A59"/>
    <mergeCell ref="B56:B59"/>
    <mergeCell ref="C56:D59"/>
    <mergeCell ref="G56:G59"/>
    <mergeCell ref="E48:F50"/>
    <mergeCell ref="H51:H55"/>
    <mergeCell ref="B60:B68"/>
    <mergeCell ref="E60:F68"/>
    <mergeCell ref="G60:G68"/>
    <mergeCell ref="J44:J47"/>
    <mergeCell ref="J48:J50"/>
    <mergeCell ref="H44:H47"/>
    <mergeCell ref="K44:K47"/>
    <mergeCell ref="N44:N47"/>
    <mergeCell ref="P51:P55"/>
    <mergeCell ref="T22:U25"/>
    <mergeCell ref="P44:P47"/>
    <mergeCell ref="P41:P42"/>
    <mergeCell ref="S37:S38"/>
    <mergeCell ref="P48:P50"/>
    <mergeCell ref="T43:U43"/>
    <mergeCell ref="T44:U47"/>
    <mergeCell ref="T48:U50"/>
    <mergeCell ref="R41:R42"/>
    <mergeCell ref="Q48:Q50"/>
    <mergeCell ref="R44:R47"/>
    <mergeCell ref="P39:P40"/>
    <mergeCell ref="S41:S42"/>
    <mergeCell ref="S39:S40"/>
    <mergeCell ref="S44:S47"/>
    <mergeCell ref="Q44:Q47"/>
    <mergeCell ref="T26:U30"/>
    <mergeCell ref="T31:U35"/>
    <mergeCell ref="R39:R40"/>
    <mergeCell ref="Q41:Q42"/>
    <mergeCell ref="Q39:Q40"/>
    <mergeCell ref="R48:R50"/>
    <mergeCell ref="S48:S50"/>
    <mergeCell ref="T36:U42"/>
    <mergeCell ref="A69:A73"/>
    <mergeCell ref="B69:B73"/>
    <mergeCell ref="R74:R78"/>
    <mergeCell ref="E69:F73"/>
    <mergeCell ref="C69:D73"/>
    <mergeCell ref="C74:D78"/>
    <mergeCell ref="N69:N73"/>
    <mergeCell ref="N74:N78"/>
    <mergeCell ref="R69:R73"/>
    <mergeCell ref="I74:I78"/>
    <mergeCell ref="E74:F78"/>
    <mergeCell ref="A74:A78"/>
    <mergeCell ref="H74:H78"/>
    <mergeCell ref="G69:G73"/>
    <mergeCell ref="K69:K73"/>
    <mergeCell ref="K74:K78"/>
    <mergeCell ref="H69:H73"/>
    <mergeCell ref="G74:G78"/>
    <mergeCell ref="M69:M73"/>
    <mergeCell ref="M74:M78"/>
    <mergeCell ref="I69:I73"/>
    <mergeCell ref="O69:O73"/>
    <mergeCell ref="J69:J73"/>
    <mergeCell ref="J74:J78"/>
    <mergeCell ref="E87:F87"/>
    <mergeCell ref="A86:U86"/>
    <mergeCell ref="R79:R82"/>
    <mergeCell ref="Q79:Q82"/>
    <mergeCell ref="E89:F96"/>
    <mergeCell ref="Q89:Q96"/>
    <mergeCell ref="K79:K82"/>
    <mergeCell ref="N79:N82"/>
    <mergeCell ref="C79:D82"/>
    <mergeCell ref="I79:I82"/>
    <mergeCell ref="C87:D87"/>
    <mergeCell ref="B89:B96"/>
    <mergeCell ref="C89:D96"/>
    <mergeCell ref="G89:G96"/>
    <mergeCell ref="A79:A82"/>
    <mergeCell ref="A89:A96"/>
    <mergeCell ref="H89:H96"/>
    <mergeCell ref="G79:G82"/>
    <mergeCell ref="M79:M82"/>
    <mergeCell ref="H79:H82"/>
    <mergeCell ref="B79:B82"/>
    <mergeCell ref="P79:P82"/>
    <mergeCell ref="O79:O82"/>
    <mergeCell ref="L79:L82"/>
    <mergeCell ref="T69:U73"/>
    <mergeCell ref="A106:A109"/>
    <mergeCell ref="E106:F109"/>
    <mergeCell ref="B106:B109"/>
    <mergeCell ref="G106:G109"/>
    <mergeCell ref="H97:H99"/>
    <mergeCell ref="H100:H102"/>
    <mergeCell ref="H103:H105"/>
    <mergeCell ref="H106:H109"/>
    <mergeCell ref="A103:A105"/>
    <mergeCell ref="A100:A102"/>
    <mergeCell ref="A97:A99"/>
    <mergeCell ref="C97:D99"/>
    <mergeCell ref="B97:B99"/>
    <mergeCell ref="E100:F102"/>
    <mergeCell ref="G100:G102"/>
    <mergeCell ref="G97:G99"/>
    <mergeCell ref="C106:D109"/>
    <mergeCell ref="B100:B102"/>
    <mergeCell ref="E103:F105"/>
    <mergeCell ref="E97:F99"/>
    <mergeCell ref="J97:J99"/>
    <mergeCell ref="J100:J102"/>
    <mergeCell ref="G103:G105"/>
    <mergeCell ref="E150:F161"/>
    <mergeCell ref="G150:G161"/>
    <mergeCell ref="G147:G149"/>
    <mergeCell ref="G142:G146"/>
    <mergeCell ref="E147:F149"/>
    <mergeCell ref="B150:B161"/>
    <mergeCell ref="C155:D155"/>
    <mergeCell ref="C154:D154"/>
    <mergeCell ref="C153:D153"/>
    <mergeCell ref="C152:D152"/>
    <mergeCell ref="C156:D157"/>
    <mergeCell ref="C158:D158"/>
    <mergeCell ref="C159:D159"/>
    <mergeCell ref="C160:D160"/>
    <mergeCell ref="C161:D161"/>
    <mergeCell ref="C147:D149"/>
    <mergeCell ref="B142:B146"/>
    <mergeCell ref="E142:F146"/>
    <mergeCell ref="A147:A149"/>
    <mergeCell ref="C142:D146"/>
    <mergeCell ref="B147:B149"/>
    <mergeCell ref="C140:D141"/>
    <mergeCell ref="G140:G141"/>
    <mergeCell ref="H140:H141"/>
    <mergeCell ref="H142:H146"/>
    <mergeCell ref="H147:H149"/>
    <mergeCell ref="I147:I149"/>
    <mergeCell ref="A142:A146"/>
    <mergeCell ref="E140:F141"/>
    <mergeCell ref="A140:A141"/>
    <mergeCell ref="H132:H133"/>
    <mergeCell ref="P132:P133"/>
    <mergeCell ref="M137:N139"/>
    <mergeCell ref="R137:R139"/>
    <mergeCell ref="J142:J146"/>
    <mergeCell ref="M142:N146"/>
    <mergeCell ref="E137:F139"/>
    <mergeCell ref="B140:B141"/>
    <mergeCell ref="C134:D136"/>
    <mergeCell ref="J140:J141"/>
    <mergeCell ref="A134:A136"/>
    <mergeCell ref="B137:B139"/>
    <mergeCell ref="N48:N50"/>
    <mergeCell ref="N51:N55"/>
    <mergeCell ref="N56:N59"/>
    <mergeCell ref="N60:N68"/>
    <mergeCell ref="I56:I59"/>
    <mergeCell ref="E56:F59"/>
    <mergeCell ref="K56:K59"/>
    <mergeCell ref="H56:H59"/>
    <mergeCell ref="I60:I68"/>
    <mergeCell ref="I51:I55"/>
    <mergeCell ref="K60:K68"/>
    <mergeCell ref="H60:H68"/>
    <mergeCell ref="J51:J55"/>
    <mergeCell ref="J56:J59"/>
    <mergeCell ref="J60:J68"/>
    <mergeCell ref="M51:M55"/>
    <mergeCell ref="M56:M59"/>
    <mergeCell ref="B132:B133"/>
    <mergeCell ref="J106:J109"/>
    <mergeCell ref="K87:L87"/>
    <mergeCell ref="A137:A139"/>
    <mergeCell ref="M122:N123"/>
    <mergeCell ref="T56:U59"/>
    <mergeCell ref="T60:U68"/>
    <mergeCell ref="T51:U55"/>
    <mergeCell ref="R51:R55"/>
    <mergeCell ref="R60:R68"/>
    <mergeCell ref="R56:R59"/>
    <mergeCell ref="P56:P59"/>
    <mergeCell ref="S60:S68"/>
    <mergeCell ref="Q56:Q59"/>
    <mergeCell ref="P60:P68"/>
    <mergeCell ref="S51:S55"/>
    <mergeCell ref="N18:N21"/>
    <mergeCell ref="N22:N25"/>
    <mergeCell ref="N26:N30"/>
    <mergeCell ref="N31:N35"/>
    <mergeCell ref="N37:N38"/>
    <mergeCell ref="N39:N40"/>
    <mergeCell ref="L74:L78"/>
    <mergeCell ref="M48:M50"/>
    <mergeCell ref="N41:N42"/>
    <mergeCell ref="L48:L50"/>
    <mergeCell ref="L51:L55"/>
    <mergeCell ref="L56:L59"/>
    <mergeCell ref="L60:L68"/>
    <mergeCell ref="M60:M68"/>
    <mergeCell ref="M18:M21"/>
    <mergeCell ref="M22:M25"/>
    <mergeCell ref="M26:M30"/>
    <mergeCell ref="M31:M35"/>
    <mergeCell ref="M39:M40"/>
    <mergeCell ref="L69:L73"/>
    <mergeCell ref="L18:L21"/>
    <mergeCell ref="L22:L25"/>
    <mergeCell ref="L26:L30"/>
    <mergeCell ref="M37:M38"/>
    <mergeCell ref="L31:L35"/>
    <mergeCell ref="L37:L38"/>
    <mergeCell ref="L39:L40"/>
    <mergeCell ref="L41:L42"/>
    <mergeCell ref="L44:L47"/>
    <mergeCell ref="C103:D105"/>
    <mergeCell ref="B103:B105"/>
    <mergeCell ref="C100:D102"/>
    <mergeCell ref="T132:U133"/>
    <mergeCell ref="M87:N87"/>
    <mergeCell ref="M89:N96"/>
    <mergeCell ref="M97:N99"/>
    <mergeCell ref="A129:U129"/>
    <mergeCell ref="T110:U127"/>
    <mergeCell ref="Q110:Q127"/>
    <mergeCell ref="P97:P99"/>
    <mergeCell ref="P103:P105"/>
    <mergeCell ref="M132:N133"/>
    <mergeCell ref="P100:P102"/>
    <mergeCell ref="Q100:Q102"/>
    <mergeCell ref="M100:N102"/>
    <mergeCell ref="M103:N105"/>
    <mergeCell ref="M106:N109"/>
    <mergeCell ref="J103:J105"/>
    <mergeCell ref="T106:U109"/>
    <mergeCell ref="A132:A133"/>
    <mergeCell ref="I231:I233"/>
    <mergeCell ref="I246:I248"/>
    <mergeCell ref="I243:I245"/>
    <mergeCell ref="I240:I242"/>
    <mergeCell ref="J89:J96"/>
    <mergeCell ref="A131:U131"/>
    <mergeCell ref="S132:S133"/>
    <mergeCell ref="B134:B136"/>
    <mergeCell ref="C132:D133"/>
    <mergeCell ref="T89:U96"/>
    <mergeCell ref="K231:L233"/>
    <mergeCell ref="D199:U201"/>
    <mergeCell ref="P110:P127"/>
    <mergeCell ref="M111:N111"/>
    <mergeCell ref="M113:N113"/>
    <mergeCell ref="O110:O127"/>
    <mergeCell ref="J110:J127"/>
    <mergeCell ref="M115:N115"/>
    <mergeCell ref="C137:D139"/>
    <mergeCell ref="P142:P146"/>
    <mergeCell ref="T142:U146"/>
    <mergeCell ref="J137:J139"/>
    <mergeCell ref="K110:L127"/>
    <mergeCell ref="K106:L109"/>
    <mergeCell ref="K172:L176"/>
    <mergeCell ref="K168:L171"/>
    <mergeCell ref="Q168:Q171"/>
    <mergeCell ref="Q106:Q109"/>
    <mergeCell ref="P106:P109"/>
    <mergeCell ref="K152:L152"/>
    <mergeCell ref="K132:L133"/>
    <mergeCell ref="E134:U136"/>
    <mergeCell ref="G137:G139"/>
    <mergeCell ref="T137:U139"/>
    <mergeCell ref="G132:G133"/>
    <mergeCell ref="E132:F133"/>
    <mergeCell ref="T140:U141"/>
    <mergeCell ref="I142:I146"/>
    <mergeCell ref="I140:I141"/>
    <mergeCell ref="I137:I139"/>
    <mergeCell ref="I132:I133"/>
    <mergeCell ref="K140:L141"/>
    <mergeCell ref="K137:L139"/>
    <mergeCell ref="R132:R133"/>
    <mergeCell ref="H137:H139"/>
    <mergeCell ref="S106:S109"/>
    <mergeCell ref="R106:R109"/>
    <mergeCell ref="Q132:Q133"/>
    <mergeCell ref="O150:O151"/>
    <mergeCell ref="O156:O157"/>
    <mergeCell ref="O162:O163"/>
    <mergeCell ref="R142:R146"/>
    <mergeCell ref="S156:S161"/>
    <mergeCell ref="Q156:Q161"/>
    <mergeCell ref="R156:R161"/>
    <mergeCell ref="P156:P161"/>
    <mergeCell ref="Q142:Q146"/>
    <mergeCell ref="Q140:Q141"/>
    <mergeCell ref="A211:A213"/>
    <mergeCell ref="B211:B213"/>
    <mergeCell ref="C211:C213"/>
    <mergeCell ref="D211:U213"/>
    <mergeCell ref="S110:S127"/>
    <mergeCell ref="J79:J82"/>
    <mergeCell ref="K103:L105"/>
    <mergeCell ref="K100:L102"/>
    <mergeCell ref="J147:J149"/>
    <mergeCell ref="J132:J133"/>
    <mergeCell ref="T87:U87"/>
    <mergeCell ref="O89:O96"/>
    <mergeCell ref="O97:O99"/>
    <mergeCell ref="O100:O102"/>
    <mergeCell ref="K147:U149"/>
    <mergeCell ref="S137:S139"/>
    <mergeCell ref="R140:R141"/>
    <mergeCell ref="M140:N141"/>
    <mergeCell ref="S140:S141"/>
    <mergeCell ref="K97:L99"/>
    <mergeCell ref="K89:L96"/>
    <mergeCell ref="M119:N120"/>
    <mergeCell ref="Q172:Q176"/>
    <mergeCell ref="S142:S146"/>
  </mergeCells>
  <phoneticPr fontId="63" type="noConversion"/>
  <pageMargins left="0.74803149606299213" right="0.74803149606299213" top="0.98425196850393704" bottom="0.9055118110236221" header="0.51181102362204722" footer="0.51181102362204722"/>
  <pageSetup paperSize="8" scale="56" fitToHeight="3" pageOrder="overThenDown" orientation="landscape" r:id="rId1"/>
  <headerFooter alignWithMargins="0">
    <oddFooter>&amp;CQuality &amp; Performance Detail Page &amp;P of &amp;N</oddFooter>
  </headerFooter>
  <rowBreaks count="2" manualBreakCount="2">
    <brk id="83" max="16383" man="1"/>
    <brk id="128" max="16383" man="1"/>
  </rowBreaks>
  <drawing r:id="rId2"/>
  <legacyDrawing r:id="rId3"/>
</worksheet>
</file>

<file path=xl/worksheets/sheet3.xml><?xml version="1.0" encoding="utf-8"?>
<worksheet xmlns="http://schemas.openxmlformats.org/spreadsheetml/2006/main" xmlns:r="http://schemas.openxmlformats.org/officeDocument/2006/relationships">
  <dimension ref="A1:M553"/>
  <sheetViews>
    <sheetView topLeftCell="A94" zoomScaleNormal="100" workbookViewId="0">
      <selection activeCell="F90" sqref="F90"/>
    </sheetView>
  </sheetViews>
  <sheetFormatPr defaultRowHeight="12.75"/>
  <cols>
    <col min="1" max="1" width="9.85546875" customWidth="1"/>
    <col min="2" max="2" width="55" customWidth="1"/>
    <col min="3" max="3" width="9" customWidth="1"/>
    <col min="4" max="5" width="8.5703125" bestFit="1" customWidth="1"/>
    <col min="6" max="6" width="10.140625" bestFit="1" customWidth="1"/>
  </cols>
  <sheetData>
    <row r="1" spans="1:13" ht="20.25">
      <c r="A1" s="827" t="s">
        <v>192</v>
      </c>
      <c r="B1" s="827"/>
      <c r="C1" s="827"/>
      <c r="D1" s="827"/>
      <c r="E1" s="827"/>
      <c r="F1" s="827"/>
    </row>
    <row r="2" spans="1:13" ht="18">
      <c r="A2" s="107" t="s">
        <v>210</v>
      </c>
      <c r="B2" s="62"/>
      <c r="C2" s="62"/>
      <c r="D2" s="62"/>
      <c r="E2" s="62"/>
      <c r="F2" s="62"/>
    </row>
    <row r="3" spans="1:13">
      <c r="A3" s="108" t="s">
        <v>193</v>
      </c>
      <c r="B3" s="62"/>
      <c r="C3" s="62"/>
      <c r="D3" s="62"/>
      <c r="E3" s="62"/>
      <c r="F3" s="62"/>
    </row>
    <row r="4" spans="1:13" ht="25.5">
      <c r="A4" s="97" t="s">
        <v>194</v>
      </c>
      <c r="B4" s="98" t="s">
        <v>195</v>
      </c>
      <c r="C4" s="105" t="s">
        <v>196</v>
      </c>
      <c r="D4" s="105" t="s">
        <v>197</v>
      </c>
      <c r="E4" s="105" t="s">
        <v>198</v>
      </c>
      <c r="F4" s="105" t="s">
        <v>199</v>
      </c>
    </row>
    <row r="5" spans="1:13">
      <c r="A5" s="854" t="s">
        <v>200</v>
      </c>
      <c r="B5" s="844" t="s">
        <v>162</v>
      </c>
      <c r="C5" s="99" t="s">
        <v>202</v>
      </c>
      <c r="D5" s="99" t="s">
        <v>202</v>
      </c>
      <c r="E5" s="99" t="s">
        <v>202</v>
      </c>
      <c r="F5" s="100">
        <v>20802</v>
      </c>
    </row>
    <row r="6" spans="1:13">
      <c r="A6" s="854"/>
      <c r="B6" s="844"/>
      <c r="C6" s="131" t="s">
        <v>152</v>
      </c>
      <c r="D6" s="131" t="s">
        <v>152</v>
      </c>
      <c r="E6" s="99" t="s">
        <v>202</v>
      </c>
      <c r="F6" s="101" t="s">
        <v>202</v>
      </c>
    </row>
    <row r="7" spans="1:13">
      <c r="A7" s="829" t="s">
        <v>203</v>
      </c>
      <c r="B7" s="829"/>
      <c r="C7" s="99" t="s">
        <v>202</v>
      </c>
      <c r="D7" s="99" t="s">
        <v>202</v>
      </c>
      <c r="E7" s="99" t="s">
        <v>202</v>
      </c>
      <c r="F7" s="100">
        <v>20802</v>
      </c>
    </row>
    <row r="8" spans="1:13">
      <c r="A8" s="829" t="s">
        <v>201</v>
      </c>
      <c r="B8" s="829"/>
      <c r="C8" s="99" t="s">
        <v>202</v>
      </c>
      <c r="D8" s="99" t="s">
        <v>202</v>
      </c>
      <c r="E8" s="99" t="s">
        <v>202</v>
      </c>
      <c r="F8" s="101" t="s">
        <v>202</v>
      </c>
    </row>
    <row r="9" spans="1:13" s="81" customFormat="1">
      <c r="A9" s="110"/>
      <c r="B9" s="110"/>
      <c r="C9" s="111"/>
      <c r="D9" s="111"/>
      <c r="E9" s="111"/>
      <c r="F9" s="112"/>
    </row>
    <row r="10" spans="1:13">
      <c r="A10" s="108" t="s">
        <v>193</v>
      </c>
      <c r="B10" s="62"/>
      <c r="C10" s="62"/>
      <c r="D10" s="62"/>
      <c r="E10" s="62"/>
      <c r="F10" s="62"/>
    </row>
    <row r="11" spans="1:13" ht="25.5">
      <c r="A11" s="97" t="s">
        <v>204</v>
      </c>
      <c r="B11" s="98" t="s">
        <v>205</v>
      </c>
      <c r="C11" s="105" t="s">
        <v>196</v>
      </c>
      <c r="D11" s="105" t="s">
        <v>197</v>
      </c>
      <c r="E11" s="105" t="s">
        <v>198</v>
      </c>
      <c r="F11" s="105" t="s">
        <v>199</v>
      </c>
    </row>
    <row r="12" spans="1:13">
      <c r="A12" s="851" t="s">
        <v>200</v>
      </c>
      <c r="B12" s="844" t="s">
        <v>206</v>
      </c>
      <c r="C12" s="99" t="s">
        <v>202</v>
      </c>
      <c r="D12" s="99" t="s">
        <v>202</v>
      </c>
      <c r="E12" s="99" t="s">
        <v>202</v>
      </c>
      <c r="F12" s="101">
        <v>41603</v>
      </c>
    </row>
    <row r="13" spans="1:13">
      <c r="A13" s="852"/>
      <c r="B13" s="844"/>
      <c r="C13" s="131" t="s">
        <v>152</v>
      </c>
      <c r="D13" s="131" t="s">
        <v>152</v>
      </c>
      <c r="E13" s="99"/>
      <c r="F13" s="101"/>
      <c r="G13" s="81"/>
      <c r="H13" s="81"/>
      <c r="I13" s="81"/>
      <c r="J13" s="81"/>
      <c r="K13" s="81"/>
      <c r="L13" s="81"/>
      <c r="M13" s="81"/>
    </row>
    <row r="14" spans="1:13" s="81" customFormat="1">
      <c r="A14" s="852"/>
      <c r="B14" s="832" t="s">
        <v>207</v>
      </c>
      <c r="C14" s="99"/>
      <c r="D14" s="99"/>
      <c r="E14" s="99"/>
      <c r="F14" s="101"/>
    </row>
    <row r="15" spans="1:13" s="81" customFormat="1">
      <c r="A15" s="853"/>
      <c r="B15" s="833"/>
      <c r="C15" s="99"/>
      <c r="D15" s="99"/>
      <c r="E15" s="99"/>
      <c r="F15" s="101"/>
    </row>
    <row r="16" spans="1:13">
      <c r="A16" s="829" t="s">
        <v>203</v>
      </c>
      <c r="B16" s="829"/>
      <c r="C16" s="99" t="s">
        <v>202</v>
      </c>
      <c r="D16" s="99"/>
      <c r="E16" s="99"/>
      <c r="F16" s="100">
        <v>41603</v>
      </c>
      <c r="G16" s="81"/>
      <c r="H16" s="81"/>
      <c r="I16" s="81"/>
      <c r="J16" s="81"/>
      <c r="K16" s="81"/>
      <c r="L16" s="81"/>
      <c r="M16" s="81"/>
    </row>
    <row r="17" spans="1:6">
      <c r="A17" s="829" t="s">
        <v>201</v>
      </c>
      <c r="B17" s="829"/>
      <c r="C17" s="99" t="s">
        <v>202</v>
      </c>
      <c r="D17" s="99" t="s">
        <v>202</v>
      </c>
      <c r="E17" s="99" t="s">
        <v>202</v>
      </c>
      <c r="F17" s="101" t="s">
        <v>202</v>
      </c>
    </row>
    <row r="18" spans="1:6">
      <c r="A18" s="62"/>
      <c r="B18" s="828" t="s">
        <v>208</v>
      </c>
      <c r="C18" s="828"/>
      <c r="D18" s="828"/>
      <c r="E18" s="828"/>
      <c r="F18" s="109">
        <f>SUM(F7+F16)</f>
        <v>62405</v>
      </c>
    </row>
    <row r="19" spans="1:6" s="81" customFormat="1" ht="18">
      <c r="A19" s="107" t="s">
        <v>380</v>
      </c>
      <c r="B19" s="62"/>
      <c r="C19" s="62"/>
      <c r="D19" s="62"/>
      <c r="E19" s="62"/>
      <c r="F19" s="62"/>
    </row>
    <row r="20" spans="1:6" s="81" customFormat="1">
      <c r="A20" s="108" t="s">
        <v>193</v>
      </c>
      <c r="B20" s="62"/>
      <c r="C20" s="62"/>
      <c r="D20" s="62"/>
      <c r="E20" s="62"/>
      <c r="F20" s="62"/>
    </row>
    <row r="21" spans="1:6" s="81" customFormat="1">
      <c r="A21" s="97" t="s">
        <v>194</v>
      </c>
      <c r="B21" s="98" t="s">
        <v>211</v>
      </c>
      <c r="C21" s="105" t="s">
        <v>196</v>
      </c>
      <c r="D21" s="105" t="s">
        <v>197</v>
      </c>
      <c r="E21" s="105" t="s">
        <v>198</v>
      </c>
      <c r="F21" s="105" t="s">
        <v>199</v>
      </c>
    </row>
    <row r="22" spans="1:6" s="81" customFormat="1">
      <c r="A22" s="851" t="s">
        <v>200</v>
      </c>
      <c r="B22" s="844" t="s">
        <v>381</v>
      </c>
      <c r="C22" s="99" t="s">
        <v>202</v>
      </c>
      <c r="D22" s="100">
        <v>8517</v>
      </c>
      <c r="E22" s="99" t="s">
        <v>202</v>
      </c>
      <c r="F22" s="100">
        <v>8517</v>
      </c>
    </row>
    <row r="23" spans="1:6" s="81" customFormat="1">
      <c r="A23" s="853"/>
      <c r="B23" s="844"/>
      <c r="C23" s="99" t="s">
        <v>202</v>
      </c>
      <c r="D23" s="131" t="s">
        <v>152</v>
      </c>
      <c r="E23" s="99" t="s">
        <v>202</v>
      </c>
      <c r="F23" s="101" t="s">
        <v>202</v>
      </c>
    </row>
    <row r="24" spans="1:6" s="81" customFormat="1">
      <c r="A24" s="829" t="s">
        <v>203</v>
      </c>
      <c r="B24" s="829"/>
      <c r="C24" s="99" t="s">
        <v>202</v>
      </c>
      <c r="D24" s="100">
        <v>8517</v>
      </c>
      <c r="E24" s="99" t="s">
        <v>202</v>
      </c>
      <c r="F24" s="100">
        <v>8517</v>
      </c>
    </row>
    <row r="25" spans="1:6" s="81" customFormat="1">
      <c r="A25" s="829" t="s">
        <v>201</v>
      </c>
      <c r="B25" s="829"/>
      <c r="C25" s="99" t="s">
        <v>202</v>
      </c>
      <c r="D25" s="131" t="s">
        <v>152</v>
      </c>
      <c r="E25" s="99" t="s">
        <v>202</v>
      </c>
      <c r="F25" s="101" t="s">
        <v>202</v>
      </c>
    </row>
    <row r="26" spans="1:6" s="81" customFormat="1">
      <c r="A26" s="62"/>
      <c r="B26" s="159"/>
      <c r="C26" s="159"/>
      <c r="D26" s="159"/>
      <c r="E26" s="159"/>
      <c r="F26" s="109"/>
    </row>
    <row r="27" spans="1:6" s="81" customFormat="1">
      <c r="A27" s="108" t="s">
        <v>193</v>
      </c>
      <c r="B27" s="62"/>
      <c r="C27" s="62"/>
      <c r="D27" s="62"/>
      <c r="E27" s="62"/>
      <c r="F27" s="62"/>
    </row>
    <row r="28" spans="1:6" s="81" customFormat="1">
      <c r="A28" s="855" t="s">
        <v>204</v>
      </c>
      <c r="B28" s="857" t="s">
        <v>382</v>
      </c>
      <c r="C28" s="878" t="s">
        <v>196</v>
      </c>
      <c r="D28" s="878" t="s">
        <v>197</v>
      </c>
      <c r="E28" s="878" t="s">
        <v>198</v>
      </c>
      <c r="F28" s="878" t="s">
        <v>199</v>
      </c>
    </row>
    <row r="29" spans="1:6" s="81" customFormat="1">
      <c r="A29" s="856"/>
      <c r="B29" s="858"/>
      <c r="C29" s="879"/>
      <c r="D29" s="879"/>
      <c r="E29" s="879"/>
      <c r="F29" s="879"/>
    </row>
    <row r="30" spans="1:6" s="81" customFormat="1">
      <c r="A30" s="851" t="s">
        <v>200</v>
      </c>
      <c r="B30" s="844" t="s">
        <v>383</v>
      </c>
      <c r="C30" s="99" t="s">
        <v>202</v>
      </c>
      <c r="D30" s="99" t="s">
        <v>202</v>
      </c>
      <c r="E30" s="99" t="s">
        <v>202</v>
      </c>
      <c r="F30" s="100">
        <v>17034</v>
      </c>
    </row>
    <row r="31" spans="1:6" s="81" customFormat="1">
      <c r="A31" s="852"/>
      <c r="B31" s="844"/>
      <c r="C31" s="840" t="s">
        <v>202</v>
      </c>
      <c r="D31" s="840" t="s">
        <v>202</v>
      </c>
      <c r="E31" s="864" t="s">
        <v>202</v>
      </c>
      <c r="F31" s="864" t="s">
        <v>202</v>
      </c>
    </row>
    <row r="32" spans="1:6" s="81" customFormat="1">
      <c r="A32" s="853"/>
      <c r="B32" s="844"/>
      <c r="C32" s="842"/>
      <c r="D32" s="842"/>
      <c r="E32" s="865"/>
      <c r="F32" s="865"/>
    </row>
    <row r="33" spans="1:6" s="81" customFormat="1">
      <c r="A33" s="829" t="s">
        <v>203</v>
      </c>
      <c r="B33" s="829"/>
      <c r="C33" s="99" t="s">
        <v>202</v>
      </c>
      <c r="D33" s="99" t="s">
        <v>202</v>
      </c>
      <c r="E33" s="99" t="s">
        <v>202</v>
      </c>
      <c r="F33" s="100">
        <v>17034</v>
      </c>
    </row>
    <row r="34" spans="1:6" s="81" customFormat="1">
      <c r="A34" s="829" t="s">
        <v>201</v>
      </c>
      <c r="B34" s="829"/>
      <c r="C34" s="99" t="s">
        <v>202</v>
      </c>
      <c r="D34" s="99" t="s">
        <v>202</v>
      </c>
      <c r="E34" s="101" t="s">
        <v>202</v>
      </c>
      <c r="F34" s="101" t="s">
        <v>202</v>
      </c>
    </row>
    <row r="35" spans="1:6" s="81" customFormat="1">
      <c r="A35" s="62"/>
      <c r="B35" s="159"/>
      <c r="C35" s="159"/>
      <c r="D35" s="159"/>
      <c r="E35" s="159"/>
      <c r="F35" s="109"/>
    </row>
    <row r="36" spans="1:6" s="81" customFormat="1">
      <c r="A36" s="108" t="s">
        <v>193</v>
      </c>
      <c r="B36" s="62"/>
      <c r="C36" s="62"/>
      <c r="D36" s="62"/>
      <c r="E36" s="62"/>
      <c r="F36" s="62"/>
    </row>
    <row r="37" spans="1:6" s="81" customFormat="1">
      <c r="A37" s="855" t="s">
        <v>214</v>
      </c>
      <c r="B37" s="857" t="s">
        <v>384</v>
      </c>
      <c r="C37" s="878" t="s">
        <v>196</v>
      </c>
      <c r="D37" s="878" t="s">
        <v>197</v>
      </c>
      <c r="E37" s="878" t="s">
        <v>198</v>
      </c>
      <c r="F37" s="878" t="s">
        <v>199</v>
      </c>
    </row>
    <row r="38" spans="1:6" s="81" customFormat="1">
      <c r="A38" s="859"/>
      <c r="B38" s="860"/>
      <c r="C38" s="880"/>
      <c r="D38" s="880"/>
      <c r="E38" s="880"/>
      <c r="F38" s="880"/>
    </row>
    <row r="39" spans="1:6" s="81" customFormat="1">
      <c r="A39" s="856"/>
      <c r="B39" s="858"/>
      <c r="C39" s="879"/>
      <c r="D39" s="879"/>
      <c r="E39" s="879"/>
      <c r="F39" s="879"/>
    </row>
    <row r="40" spans="1:6" s="81" customFormat="1">
      <c r="A40" s="851" t="s">
        <v>200</v>
      </c>
      <c r="B40" s="844" t="s">
        <v>385</v>
      </c>
      <c r="C40" s="99" t="s">
        <v>202</v>
      </c>
      <c r="D40" s="99" t="s">
        <v>202</v>
      </c>
      <c r="E40" s="99" t="s">
        <v>202</v>
      </c>
      <c r="F40" s="100">
        <v>17034</v>
      </c>
    </row>
    <row r="41" spans="1:6" s="81" customFormat="1">
      <c r="A41" s="852"/>
      <c r="B41" s="844"/>
      <c r="C41" s="157" t="s">
        <v>202</v>
      </c>
      <c r="D41" s="157" t="s">
        <v>202</v>
      </c>
      <c r="E41" s="157" t="s">
        <v>202</v>
      </c>
      <c r="F41" s="158" t="s">
        <v>202</v>
      </c>
    </row>
    <row r="42" spans="1:6" s="81" customFormat="1">
      <c r="A42" s="829" t="s">
        <v>203</v>
      </c>
      <c r="B42" s="829"/>
      <c r="C42" s="99" t="s">
        <v>202</v>
      </c>
      <c r="D42" s="99" t="s">
        <v>202</v>
      </c>
      <c r="E42" s="99" t="s">
        <v>202</v>
      </c>
      <c r="F42" s="100">
        <v>17034</v>
      </c>
    </row>
    <row r="43" spans="1:6" s="81" customFormat="1">
      <c r="A43" s="829" t="s">
        <v>201</v>
      </c>
      <c r="B43" s="829"/>
      <c r="C43" s="99" t="s">
        <v>202</v>
      </c>
      <c r="D43" s="99" t="s">
        <v>202</v>
      </c>
      <c r="E43" s="99" t="s">
        <v>202</v>
      </c>
      <c r="F43" s="101" t="s">
        <v>202</v>
      </c>
    </row>
    <row r="44" spans="1:6" s="81" customFormat="1">
      <c r="A44" s="62"/>
      <c r="B44" s="828" t="s">
        <v>208</v>
      </c>
      <c r="C44" s="828"/>
      <c r="D44" s="828"/>
      <c r="E44" s="828"/>
      <c r="F44" s="109">
        <f>SUM(D24+F24+F33+F42)</f>
        <v>51102</v>
      </c>
    </row>
    <row r="45" spans="1:6" s="81" customFormat="1" ht="18">
      <c r="A45" s="107" t="s">
        <v>436</v>
      </c>
      <c r="B45" s="62"/>
      <c r="C45" s="62"/>
      <c r="D45" s="62"/>
      <c r="E45" s="62"/>
      <c r="F45" s="62"/>
    </row>
    <row r="46" spans="1:6" s="81" customFormat="1">
      <c r="A46" s="108" t="s">
        <v>193</v>
      </c>
      <c r="B46" s="62"/>
      <c r="C46" s="62"/>
      <c r="D46" s="62"/>
      <c r="E46" s="62"/>
      <c r="F46" s="62"/>
    </row>
    <row r="47" spans="1:6" s="81" customFormat="1">
      <c r="A47" s="97" t="s">
        <v>194</v>
      </c>
      <c r="B47" s="98" t="s">
        <v>211</v>
      </c>
      <c r="C47" s="105" t="s">
        <v>196</v>
      </c>
      <c r="D47" s="105" t="s">
        <v>197</v>
      </c>
      <c r="E47" s="105" t="s">
        <v>198</v>
      </c>
      <c r="F47" s="105" t="s">
        <v>199</v>
      </c>
    </row>
    <row r="48" spans="1:6" s="81" customFormat="1">
      <c r="A48" s="851" t="s">
        <v>200</v>
      </c>
      <c r="B48" s="844" t="s">
        <v>381</v>
      </c>
      <c r="C48" s="99" t="s">
        <v>202</v>
      </c>
      <c r="D48" s="100">
        <v>20218.5</v>
      </c>
      <c r="E48" s="99" t="s">
        <v>202</v>
      </c>
      <c r="F48" s="100">
        <v>20218.5</v>
      </c>
    </row>
    <row r="49" spans="1:6" s="81" customFormat="1">
      <c r="A49" s="853"/>
      <c r="B49" s="844"/>
      <c r="C49" s="99" t="s">
        <v>202</v>
      </c>
      <c r="D49" s="131" t="s">
        <v>152</v>
      </c>
      <c r="E49" s="99" t="s">
        <v>202</v>
      </c>
      <c r="F49" s="101" t="s">
        <v>202</v>
      </c>
    </row>
    <row r="50" spans="1:6" s="81" customFormat="1">
      <c r="A50" s="829" t="s">
        <v>203</v>
      </c>
      <c r="B50" s="829"/>
      <c r="C50" s="99" t="s">
        <v>202</v>
      </c>
      <c r="D50" s="100">
        <v>20218.5</v>
      </c>
      <c r="E50" s="99" t="s">
        <v>202</v>
      </c>
      <c r="F50" s="100">
        <v>20218.5</v>
      </c>
    </row>
    <row r="51" spans="1:6" s="81" customFormat="1">
      <c r="A51" s="829" t="s">
        <v>201</v>
      </c>
      <c r="B51" s="829"/>
      <c r="C51" s="99" t="s">
        <v>202</v>
      </c>
      <c r="D51" s="131" t="s">
        <v>152</v>
      </c>
      <c r="E51" s="99" t="s">
        <v>202</v>
      </c>
      <c r="F51" s="101" t="s">
        <v>202</v>
      </c>
    </row>
    <row r="52" spans="1:6" s="81" customFormat="1">
      <c r="A52" s="62"/>
      <c r="B52" s="205"/>
      <c r="C52" s="205"/>
      <c r="D52" s="205"/>
      <c r="E52" s="205"/>
      <c r="F52" s="109"/>
    </row>
    <row r="53" spans="1:6" s="81" customFormat="1">
      <c r="A53" s="108" t="s">
        <v>193</v>
      </c>
      <c r="B53" s="62"/>
      <c r="C53" s="62"/>
      <c r="D53" s="62"/>
      <c r="E53" s="62"/>
      <c r="F53" s="62"/>
    </row>
    <row r="54" spans="1:6" s="81" customFormat="1">
      <c r="A54" s="855" t="s">
        <v>204</v>
      </c>
      <c r="B54" s="857" t="s">
        <v>382</v>
      </c>
      <c r="C54" s="878" t="s">
        <v>196</v>
      </c>
      <c r="D54" s="878" t="s">
        <v>197</v>
      </c>
      <c r="E54" s="878" t="s">
        <v>198</v>
      </c>
      <c r="F54" s="878" t="s">
        <v>199</v>
      </c>
    </row>
    <row r="55" spans="1:6" s="81" customFormat="1">
      <c r="A55" s="856"/>
      <c r="B55" s="858"/>
      <c r="C55" s="879"/>
      <c r="D55" s="879"/>
      <c r="E55" s="879"/>
      <c r="F55" s="879"/>
    </row>
    <row r="56" spans="1:6" s="81" customFormat="1">
      <c r="A56" s="851" t="s">
        <v>200</v>
      </c>
      <c r="B56" s="844" t="s">
        <v>383</v>
      </c>
      <c r="C56" s="99" t="s">
        <v>202</v>
      </c>
      <c r="D56" s="99" t="s">
        <v>202</v>
      </c>
      <c r="E56" s="99" t="s">
        <v>202</v>
      </c>
      <c r="F56" s="100">
        <v>53916</v>
      </c>
    </row>
    <row r="57" spans="1:6" s="81" customFormat="1">
      <c r="A57" s="852"/>
      <c r="B57" s="844"/>
      <c r="C57" s="840" t="s">
        <v>202</v>
      </c>
      <c r="D57" s="840" t="s">
        <v>202</v>
      </c>
      <c r="E57" s="840" t="s">
        <v>202</v>
      </c>
      <c r="F57" s="864" t="s">
        <v>202</v>
      </c>
    </row>
    <row r="58" spans="1:6" s="81" customFormat="1">
      <c r="A58" s="853"/>
      <c r="B58" s="844"/>
      <c r="C58" s="842"/>
      <c r="D58" s="842"/>
      <c r="E58" s="842"/>
      <c r="F58" s="865"/>
    </row>
    <row r="59" spans="1:6" s="81" customFormat="1">
      <c r="A59" s="829" t="s">
        <v>203</v>
      </c>
      <c r="B59" s="829"/>
      <c r="C59" s="99" t="s">
        <v>202</v>
      </c>
      <c r="D59" s="99" t="s">
        <v>202</v>
      </c>
      <c r="E59" s="99" t="s">
        <v>202</v>
      </c>
      <c r="F59" s="100">
        <v>53916</v>
      </c>
    </row>
    <row r="60" spans="1:6" s="81" customFormat="1">
      <c r="A60" s="829" t="s">
        <v>201</v>
      </c>
      <c r="B60" s="829"/>
      <c r="C60" s="99" t="s">
        <v>202</v>
      </c>
      <c r="D60" s="99" t="s">
        <v>202</v>
      </c>
      <c r="E60" s="99" t="s">
        <v>202</v>
      </c>
      <c r="F60" s="101" t="s">
        <v>202</v>
      </c>
    </row>
    <row r="61" spans="1:6" s="81" customFormat="1">
      <c r="A61" s="62"/>
      <c r="B61" s="205"/>
      <c r="C61" s="205"/>
      <c r="D61" s="205"/>
      <c r="E61" s="205"/>
      <c r="F61" s="109"/>
    </row>
    <row r="62" spans="1:6" s="81" customFormat="1">
      <c r="A62" s="108" t="s">
        <v>193</v>
      </c>
      <c r="B62" s="62"/>
      <c r="C62" s="62"/>
      <c r="D62" s="62"/>
      <c r="E62" s="62"/>
      <c r="F62" s="62"/>
    </row>
    <row r="63" spans="1:6" s="81" customFormat="1">
      <c r="A63" s="855" t="s">
        <v>214</v>
      </c>
      <c r="B63" s="857" t="s">
        <v>384</v>
      </c>
      <c r="C63" s="878" t="s">
        <v>196</v>
      </c>
      <c r="D63" s="878" t="s">
        <v>197</v>
      </c>
      <c r="E63" s="878" t="s">
        <v>198</v>
      </c>
      <c r="F63" s="878" t="s">
        <v>199</v>
      </c>
    </row>
    <row r="64" spans="1:6" s="81" customFormat="1">
      <c r="A64" s="859"/>
      <c r="B64" s="860"/>
      <c r="C64" s="880"/>
      <c r="D64" s="880"/>
      <c r="E64" s="880"/>
      <c r="F64" s="880"/>
    </row>
    <row r="65" spans="1:6" s="81" customFormat="1">
      <c r="A65" s="856"/>
      <c r="B65" s="858"/>
      <c r="C65" s="879"/>
      <c r="D65" s="879"/>
      <c r="E65" s="879"/>
      <c r="F65" s="879"/>
    </row>
    <row r="66" spans="1:6" s="81" customFormat="1">
      <c r="A66" s="851" t="s">
        <v>200</v>
      </c>
      <c r="B66" s="844" t="s">
        <v>385</v>
      </c>
      <c r="C66" s="99" t="s">
        <v>202</v>
      </c>
      <c r="D66" s="99" t="s">
        <v>202</v>
      </c>
      <c r="E66" s="99" t="s">
        <v>202</v>
      </c>
      <c r="F66" s="100">
        <v>53916</v>
      </c>
    </row>
    <row r="67" spans="1:6" s="81" customFormat="1">
      <c r="A67" s="852"/>
      <c r="B67" s="844"/>
      <c r="C67" s="204" t="s">
        <v>202</v>
      </c>
      <c r="D67" s="204" t="s">
        <v>202</v>
      </c>
      <c r="E67" s="204" t="s">
        <v>202</v>
      </c>
      <c r="F67" s="203" t="s">
        <v>202</v>
      </c>
    </row>
    <row r="68" spans="1:6" s="81" customFormat="1">
      <c r="A68" s="829" t="s">
        <v>203</v>
      </c>
      <c r="B68" s="829"/>
      <c r="C68" s="99" t="s">
        <v>202</v>
      </c>
      <c r="D68" s="99" t="s">
        <v>202</v>
      </c>
      <c r="E68" s="99" t="s">
        <v>202</v>
      </c>
      <c r="F68" s="100">
        <v>53916</v>
      </c>
    </row>
    <row r="69" spans="1:6" s="81" customFormat="1">
      <c r="A69" s="829" t="s">
        <v>201</v>
      </c>
      <c r="B69" s="829"/>
      <c r="C69" s="99" t="s">
        <v>202</v>
      </c>
      <c r="D69" s="99" t="s">
        <v>202</v>
      </c>
      <c r="E69" s="99" t="s">
        <v>202</v>
      </c>
      <c r="F69" s="101" t="s">
        <v>202</v>
      </c>
    </row>
    <row r="70" spans="1:6" s="81" customFormat="1">
      <c r="A70" s="62"/>
      <c r="B70" s="828" t="s">
        <v>208</v>
      </c>
      <c r="C70" s="828"/>
      <c r="D70" s="828"/>
      <c r="E70" s="828"/>
      <c r="F70" s="109">
        <f>SUM(D50+F50+F59+F68)</f>
        <v>148269</v>
      </c>
    </row>
    <row r="71" spans="1:6" ht="18">
      <c r="A71" s="107" t="s">
        <v>209</v>
      </c>
      <c r="B71" s="62"/>
      <c r="C71" s="62"/>
      <c r="D71" s="62"/>
      <c r="E71" s="62"/>
      <c r="F71" s="62"/>
    </row>
    <row r="72" spans="1:6">
      <c r="A72" s="108" t="s">
        <v>193</v>
      </c>
      <c r="B72" s="62"/>
      <c r="C72" s="62"/>
      <c r="D72" s="62"/>
      <c r="E72" s="62"/>
      <c r="F72" s="62"/>
    </row>
    <row r="73" spans="1:6">
      <c r="A73" s="97" t="s">
        <v>194</v>
      </c>
      <c r="B73" s="98" t="s">
        <v>211</v>
      </c>
      <c r="C73" s="105" t="s">
        <v>196</v>
      </c>
      <c r="D73" s="105" t="s">
        <v>197</v>
      </c>
      <c r="E73" s="105" t="s">
        <v>198</v>
      </c>
      <c r="F73" s="105" t="s">
        <v>199</v>
      </c>
    </row>
    <row r="74" spans="1:6">
      <c r="A74" s="854" t="s">
        <v>200</v>
      </c>
      <c r="B74" s="844" t="s">
        <v>212</v>
      </c>
      <c r="C74" s="99" t="s">
        <v>202</v>
      </c>
      <c r="D74" s="99" t="s">
        <v>202</v>
      </c>
      <c r="E74" s="99" t="s">
        <v>202</v>
      </c>
      <c r="F74" s="100">
        <v>1984</v>
      </c>
    </row>
    <row r="75" spans="1:6">
      <c r="A75" s="854"/>
      <c r="B75" s="844"/>
      <c r="C75" s="131" t="s">
        <v>152</v>
      </c>
      <c r="D75" s="131" t="s">
        <v>152</v>
      </c>
      <c r="E75" s="99" t="s">
        <v>202</v>
      </c>
      <c r="F75" s="101" t="s">
        <v>202</v>
      </c>
    </row>
    <row r="76" spans="1:6">
      <c r="A76" s="829" t="s">
        <v>203</v>
      </c>
      <c r="B76" s="829"/>
      <c r="C76" s="99" t="s">
        <v>202</v>
      </c>
      <c r="D76" s="99" t="s">
        <v>202</v>
      </c>
      <c r="E76" s="99" t="s">
        <v>202</v>
      </c>
      <c r="F76" s="100">
        <v>1984</v>
      </c>
    </row>
    <row r="77" spans="1:6">
      <c r="A77" s="829" t="s">
        <v>201</v>
      </c>
      <c r="B77" s="829"/>
      <c r="C77" s="99" t="s">
        <v>202</v>
      </c>
      <c r="D77" s="99" t="s">
        <v>202</v>
      </c>
      <c r="E77" s="99" t="s">
        <v>202</v>
      </c>
      <c r="F77" s="101" t="s">
        <v>202</v>
      </c>
    </row>
    <row r="78" spans="1:6" s="81" customFormat="1">
      <c r="A78" s="62"/>
      <c r="B78" s="62"/>
      <c r="C78" s="62"/>
      <c r="D78" s="62"/>
      <c r="E78" s="62"/>
      <c r="F78" s="62"/>
    </row>
    <row r="79" spans="1:6">
      <c r="A79" s="108" t="s">
        <v>193</v>
      </c>
      <c r="B79" s="62"/>
      <c r="C79" s="62"/>
      <c r="D79" s="62"/>
      <c r="E79" s="62"/>
      <c r="F79" s="62"/>
    </row>
    <row r="80" spans="1:6" ht="25.5">
      <c r="A80" s="102" t="s">
        <v>204</v>
      </c>
      <c r="B80" s="98" t="s">
        <v>213</v>
      </c>
      <c r="C80" s="105" t="s">
        <v>196</v>
      </c>
      <c r="D80" s="105" t="s">
        <v>197</v>
      </c>
      <c r="E80" s="105" t="s">
        <v>198</v>
      </c>
      <c r="F80" s="105" t="s">
        <v>199</v>
      </c>
    </row>
    <row r="81" spans="1:6">
      <c r="A81" s="851" t="s">
        <v>200</v>
      </c>
      <c r="B81" s="844" t="s">
        <v>177</v>
      </c>
      <c r="C81" s="99" t="s">
        <v>202</v>
      </c>
      <c r="D81" s="99" t="s">
        <v>202</v>
      </c>
      <c r="E81" s="99" t="s">
        <v>202</v>
      </c>
      <c r="F81" s="99" t="s">
        <v>202</v>
      </c>
    </row>
    <row r="82" spans="1:6">
      <c r="A82" s="852"/>
      <c r="B82" s="844"/>
      <c r="C82" s="131" t="s">
        <v>152</v>
      </c>
      <c r="D82" s="131" t="s">
        <v>152</v>
      </c>
      <c r="E82" s="99" t="s">
        <v>202</v>
      </c>
      <c r="F82" s="99" t="s">
        <v>202</v>
      </c>
    </row>
    <row r="83" spans="1:6" s="81" customFormat="1">
      <c r="A83" s="852"/>
      <c r="B83" s="861" t="s">
        <v>178</v>
      </c>
      <c r="C83" s="99"/>
      <c r="D83" s="99"/>
      <c r="E83" s="101" t="s">
        <v>202</v>
      </c>
      <c r="F83" s="99" t="s">
        <v>202</v>
      </c>
    </row>
    <row r="84" spans="1:6" s="81" customFormat="1">
      <c r="A84" s="852"/>
      <c r="B84" s="863"/>
      <c r="C84" s="99"/>
      <c r="D84" s="99"/>
      <c r="E84" s="101" t="s">
        <v>202</v>
      </c>
      <c r="F84" s="99" t="s">
        <v>202</v>
      </c>
    </row>
    <row r="85" spans="1:6" s="81" customFormat="1">
      <c r="A85" s="852"/>
      <c r="B85" s="861" t="s">
        <v>179</v>
      </c>
      <c r="C85" s="840" t="s">
        <v>202</v>
      </c>
      <c r="D85" s="840" t="s">
        <v>202</v>
      </c>
      <c r="E85" s="840" t="s">
        <v>202</v>
      </c>
      <c r="F85" s="864" t="s">
        <v>202</v>
      </c>
    </row>
    <row r="86" spans="1:6" s="81" customFormat="1">
      <c r="A86" s="852"/>
      <c r="B86" s="862"/>
      <c r="C86" s="842"/>
      <c r="D86" s="842"/>
      <c r="E86" s="842"/>
      <c r="F86" s="865"/>
    </row>
    <row r="87" spans="1:6" s="81" customFormat="1">
      <c r="A87" s="853"/>
      <c r="B87" s="863"/>
      <c r="C87" s="99" t="s">
        <v>202</v>
      </c>
      <c r="D87" s="99" t="s">
        <v>202</v>
      </c>
      <c r="E87" s="99" t="s">
        <v>202</v>
      </c>
      <c r="F87" s="101" t="s">
        <v>202</v>
      </c>
    </row>
    <row r="88" spans="1:6">
      <c r="A88" s="829" t="s">
        <v>203</v>
      </c>
      <c r="B88" s="829"/>
      <c r="C88" s="99" t="s">
        <v>202</v>
      </c>
      <c r="D88" s="99" t="s">
        <v>202</v>
      </c>
      <c r="E88" s="99" t="s">
        <v>202</v>
      </c>
      <c r="F88" s="100">
        <v>1984</v>
      </c>
    </row>
    <row r="89" spans="1:6">
      <c r="A89" s="829" t="s">
        <v>201</v>
      </c>
      <c r="B89" s="829"/>
      <c r="C89" s="99" t="s">
        <v>202</v>
      </c>
      <c r="D89" s="99" t="s">
        <v>202</v>
      </c>
      <c r="E89" s="99" t="s">
        <v>202</v>
      </c>
      <c r="F89" s="101" t="s">
        <v>202</v>
      </c>
    </row>
    <row r="90" spans="1:6">
      <c r="A90" s="62"/>
      <c r="B90" s="828" t="s">
        <v>208</v>
      </c>
      <c r="C90" s="828"/>
      <c r="D90" s="828"/>
      <c r="E90" s="828"/>
      <c r="F90" s="109">
        <f>SUM(F76+F88)</f>
        <v>3968</v>
      </c>
    </row>
    <row r="91" spans="1:6" s="81" customFormat="1" ht="20.25">
      <c r="A91" s="827" t="s">
        <v>192</v>
      </c>
      <c r="B91" s="827"/>
      <c r="C91" s="827"/>
      <c r="D91" s="827"/>
      <c r="E91" s="827"/>
      <c r="F91" s="827"/>
    </row>
    <row r="92" spans="1:6" s="81" customFormat="1" ht="18">
      <c r="A92" s="107" t="s">
        <v>209</v>
      </c>
      <c r="B92" s="62"/>
      <c r="C92" s="62"/>
      <c r="D92" s="62"/>
      <c r="E92" s="62"/>
      <c r="F92" s="62"/>
    </row>
    <row r="93" spans="1:6">
      <c r="A93" s="108" t="s">
        <v>193</v>
      </c>
      <c r="B93" s="62"/>
      <c r="C93" s="62"/>
      <c r="D93" s="62"/>
      <c r="E93" s="62"/>
      <c r="F93" s="62"/>
    </row>
    <row r="94" spans="1:6" ht="38.25">
      <c r="A94" s="102" t="s">
        <v>214</v>
      </c>
      <c r="B94" s="98" t="s">
        <v>215</v>
      </c>
      <c r="C94" s="105" t="s">
        <v>196</v>
      </c>
      <c r="D94" s="105" t="s">
        <v>197</v>
      </c>
      <c r="E94" s="105" t="s">
        <v>198</v>
      </c>
      <c r="F94" s="105" t="s">
        <v>199</v>
      </c>
    </row>
    <row r="95" spans="1:6">
      <c r="A95" s="851" t="s">
        <v>200</v>
      </c>
      <c r="B95" s="844" t="s">
        <v>172</v>
      </c>
      <c r="C95" s="99" t="s">
        <v>202</v>
      </c>
      <c r="D95" s="99" t="s">
        <v>202</v>
      </c>
      <c r="E95" s="99" t="s">
        <v>202</v>
      </c>
      <c r="F95" s="99" t="s">
        <v>202</v>
      </c>
    </row>
    <row r="96" spans="1:6">
      <c r="A96" s="852"/>
      <c r="B96" s="844"/>
      <c r="C96" s="131" t="s">
        <v>152</v>
      </c>
      <c r="D96" s="99" t="s">
        <v>202</v>
      </c>
      <c r="E96" s="99" t="s">
        <v>202</v>
      </c>
      <c r="F96" s="99" t="s">
        <v>202</v>
      </c>
    </row>
    <row r="97" spans="1:6">
      <c r="A97" s="852"/>
      <c r="B97" s="861" t="s">
        <v>173</v>
      </c>
      <c r="C97" s="99" t="s">
        <v>202</v>
      </c>
      <c r="D97" s="99" t="s">
        <v>202</v>
      </c>
      <c r="E97" s="99" t="s">
        <v>202</v>
      </c>
      <c r="F97" s="99" t="s">
        <v>202</v>
      </c>
    </row>
    <row r="98" spans="1:6">
      <c r="A98" s="852"/>
      <c r="B98" s="863"/>
      <c r="C98" s="99" t="s">
        <v>202</v>
      </c>
      <c r="D98" s="131" t="s">
        <v>152</v>
      </c>
      <c r="E98" s="99" t="s">
        <v>202</v>
      </c>
      <c r="F98" s="99" t="s">
        <v>202</v>
      </c>
    </row>
    <row r="99" spans="1:6">
      <c r="A99" s="852"/>
      <c r="B99" s="861" t="s">
        <v>174</v>
      </c>
      <c r="C99" s="103" t="s">
        <v>202</v>
      </c>
      <c r="D99" s="103" t="s">
        <v>202</v>
      </c>
      <c r="E99" s="101" t="s">
        <v>202</v>
      </c>
      <c r="F99" s="99" t="s">
        <v>202</v>
      </c>
    </row>
    <row r="100" spans="1:6">
      <c r="A100" s="852"/>
      <c r="B100" s="863"/>
      <c r="C100" s="99" t="s">
        <v>202</v>
      </c>
      <c r="D100" s="131" t="s">
        <v>152</v>
      </c>
      <c r="E100" s="101" t="s">
        <v>202</v>
      </c>
      <c r="F100" s="99" t="s">
        <v>202</v>
      </c>
    </row>
    <row r="101" spans="1:6" s="81" customFormat="1">
      <c r="A101" s="852"/>
      <c r="B101" s="861" t="s">
        <v>175</v>
      </c>
      <c r="C101" s="99" t="s">
        <v>202</v>
      </c>
      <c r="D101" s="99" t="s">
        <v>202</v>
      </c>
      <c r="E101" s="101" t="s">
        <v>202</v>
      </c>
      <c r="F101" s="99" t="s">
        <v>202</v>
      </c>
    </row>
    <row r="102" spans="1:6" s="81" customFormat="1">
      <c r="A102" s="852"/>
      <c r="B102" s="863"/>
      <c r="C102" s="99" t="s">
        <v>202</v>
      </c>
      <c r="D102" s="99" t="s">
        <v>202</v>
      </c>
      <c r="E102" s="101" t="s">
        <v>202</v>
      </c>
      <c r="F102" s="101"/>
    </row>
    <row r="103" spans="1:6" s="81" customFormat="1">
      <c r="A103" s="852"/>
      <c r="B103" s="861" t="s">
        <v>176</v>
      </c>
      <c r="C103" s="840" t="s">
        <v>202</v>
      </c>
      <c r="D103" s="840" t="s">
        <v>202</v>
      </c>
      <c r="E103" s="864" t="s">
        <v>202</v>
      </c>
      <c r="F103" s="840" t="s">
        <v>202</v>
      </c>
    </row>
    <row r="104" spans="1:6" s="81" customFormat="1">
      <c r="A104" s="852"/>
      <c r="B104" s="862"/>
      <c r="C104" s="842"/>
      <c r="D104" s="842"/>
      <c r="E104" s="865"/>
      <c r="F104" s="842"/>
    </row>
    <row r="105" spans="1:6" s="81" customFormat="1">
      <c r="A105" s="853"/>
      <c r="B105" s="863"/>
      <c r="C105" s="99"/>
      <c r="D105" s="99"/>
      <c r="E105" s="101" t="s">
        <v>202</v>
      </c>
      <c r="F105" s="99" t="s">
        <v>202</v>
      </c>
    </row>
    <row r="106" spans="1:6">
      <c r="A106" s="829" t="s">
        <v>203</v>
      </c>
      <c r="B106" s="829"/>
      <c r="C106" s="99" t="s">
        <v>202</v>
      </c>
      <c r="D106" s="99" t="s">
        <v>202</v>
      </c>
      <c r="E106" s="99" t="s">
        <v>202</v>
      </c>
      <c r="F106" s="100">
        <v>1984</v>
      </c>
    </row>
    <row r="107" spans="1:6">
      <c r="A107" s="829" t="s">
        <v>201</v>
      </c>
      <c r="B107" s="829"/>
      <c r="C107" s="99" t="s">
        <v>202</v>
      </c>
      <c r="D107" s="99" t="s">
        <v>202</v>
      </c>
      <c r="E107" s="99" t="s">
        <v>202</v>
      </c>
      <c r="F107" s="101" t="s">
        <v>202</v>
      </c>
    </row>
    <row r="108" spans="1:6">
      <c r="A108" s="62"/>
      <c r="B108" s="62"/>
      <c r="C108" s="62"/>
      <c r="D108" s="62"/>
      <c r="E108" s="62"/>
      <c r="F108" s="62"/>
    </row>
    <row r="109" spans="1:6">
      <c r="A109" s="62"/>
      <c r="B109" s="828" t="s">
        <v>208</v>
      </c>
      <c r="C109" s="828"/>
      <c r="D109" s="828"/>
      <c r="E109" s="828"/>
      <c r="F109" s="109">
        <f>SUM(F76+F88+F106)</f>
        <v>5952</v>
      </c>
    </row>
    <row r="110" spans="1:6" ht="18">
      <c r="A110" s="107" t="s">
        <v>220</v>
      </c>
      <c r="B110" s="62"/>
      <c r="C110" s="62"/>
      <c r="D110" s="62"/>
      <c r="E110" s="62"/>
      <c r="F110" s="62"/>
    </row>
    <row r="111" spans="1:6">
      <c r="A111" s="108" t="s">
        <v>193</v>
      </c>
      <c r="B111" s="62"/>
      <c r="C111" s="62"/>
      <c r="D111" s="62"/>
      <c r="E111" s="62"/>
      <c r="F111" s="62"/>
    </row>
    <row r="112" spans="1:6" ht="25.5">
      <c r="A112" s="102" t="s">
        <v>194</v>
      </c>
      <c r="B112" s="98" t="s">
        <v>216</v>
      </c>
      <c r="C112" s="105" t="s">
        <v>196</v>
      </c>
      <c r="D112" s="105" t="s">
        <v>197</v>
      </c>
      <c r="E112" s="105" t="s">
        <v>198</v>
      </c>
      <c r="F112" s="105" t="s">
        <v>199</v>
      </c>
    </row>
    <row r="113" spans="1:6">
      <c r="A113" s="854" t="s">
        <v>200</v>
      </c>
      <c r="B113" s="844" t="s">
        <v>183</v>
      </c>
      <c r="C113" s="99" t="s">
        <v>202</v>
      </c>
      <c r="D113" s="99" t="s">
        <v>202</v>
      </c>
      <c r="E113" s="99" t="s">
        <v>202</v>
      </c>
      <c r="F113" s="100">
        <v>17222</v>
      </c>
    </row>
    <row r="114" spans="1:6">
      <c r="A114" s="854"/>
      <c r="B114" s="844"/>
      <c r="C114" s="131" t="s">
        <v>152</v>
      </c>
      <c r="D114" s="131" t="s">
        <v>152</v>
      </c>
      <c r="E114" s="99" t="s">
        <v>202</v>
      </c>
      <c r="F114" s="101" t="s">
        <v>202</v>
      </c>
    </row>
    <row r="115" spans="1:6">
      <c r="A115" s="829" t="s">
        <v>203</v>
      </c>
      <c r="B115" s="829"/>
      <c r="C115" s="99" t="s">
        <v>202</v>
      </c>
      <c r="D115" s="99" t="s">
        <v>202</v>
      </c>
      <c r="E115" s="99" t="s">
        <v>202</v>
      </c>
      <c r="F115" s="100">
        <v>17222</v>
      </c>
    </row>
    <row r="116" spans="1:6">
      <c r="A116" s="829" t="s">
        <v>201</v>
      </c>
      <c r="B116" s="829"/>
      <c r="C116" s="99" t="s">
        <v>202</v>
      </c>
      <c r="D116" s="99" t="s">
        <v>202</v>
      </c>
      <c r="E116" s="99" t="s">
        <v>202</v>
      </c>
      <c r="F116" s="101" t="s">
        <v>202</v>
      </c>
    </row>
    <row r="117" spans="1:6">
      <c r="A117" s="62"/>
      <c r="B117" s="62"/>
      <c r="C117" s="62"/>
      <c r="D117" s="62"/>
      <c r="E117" s="62"/>
      <c r="F117" s="62"/>
    </row>
    <row r="118" spans="1:6">
      <c r="A118" s="62"/>
      <c r="B118" s="828" t="s">
        <v>208</v>
      </c>
      <c r="C118" s="828"/>
      <c r="D118" s="828"/>
      <c r="E118" s="828"/>
      <c r="F118" s="109">
        <f>SUM(F115)</f>
        <v>17222</v>
      </c>
    </row>
    <row r="119" spans="1:6" s="81" customFormat="1" ht="18">
      <c r="A119" s="107" t="s">
        <v>347</v>
      </c>
      <c r="B119" s="62"/>
      <c r="C119" s="62"/>
      <c r="D119" s="62"/>
      <c r="E119" s="62"/>
      <c r="F119" s="62"/>
    </row>
    <row r="120" spans="1:6" s="81" customFormat="1">
      <c r="A120" s="108" t="s">
        <v>193</v>
      </c>
      <c r="B120" s="62" t="s">
        <v>349</v>
      </c>
      <c r="C120" s="62"/>
      <c r="D120" s="62"/>
      <c r="E120" s="62"/>
      <c r="F120" s="62"/>
    </row>
    <row r="121" spans="1:6" s="81" customFormat="1">
      <c r="A121" s="97" t="s">
        <v>194</v>
      </c>
      <c r="B121" s="98" t="s">
        <v>350</v>
      </c>
      <c r="C121" s="105" t="s">
        <v>196</v>
      </c>
      <c r="D121" s="105" t="s">
        <v>197</v>
      </c>
      <c r="E121" s="105" t="s">
        <v>198</v>
      </c>
      <c r="F121" s="105" t="s">
        <v>199</v>
      </c>
    </row>
    <row r="122" spans="1:6" s="81" customFormat="1">
      <c r="A122" s="848" t="s">
        <v>200</v>
      </c>
      <c r="B122" s="844" t="s">
        <v>351</v>
      </c>
      <c r="C122" s="99" t="s">
        <v>202</v>
      </c>
      <c r="D122" s="99" t="s">
        <v>202</v>
      </c>
      <c r="E122" s="99" t="s">
        <v>202</v>
      </c>
      <c r="F122" s="99" t="s">
        <v>202</v>
      </c>
    </row>
    <row r="123" spans="1:6" s="81" customFormat="1">
      <c r="A123" s="849"/>
      <c r="B123" s="844"/>
      <c r="C123" s="131" t="s">
        <v>152</v>
      </c>
      <c r="D123" s="99" t="s">
        <v>202</v>
      </c>
      <c r="E123" s="99" t="s">
        <v>202</v>
      </c>
      <c r="F123" s="99" t="s">
        <v>202</v>
      </c>
    </row>
    <row r="124" spans="1:6" s="81" customFormat="1">
      <c r="A124" s="849"/>
      <c r="B124" s="832" t="s">
        <v>352</v>
      </c>
      <c r="C124" s="840" t="s">
        <v>202</v>
      </c>
      <c r="D124" s="840" t="s">
        <v>202</v>
      </c>
      <c r="E124" s="840" t="s">
        <v>202</v>
      </c>
      <c r="F124" s="840" t="s">
        <v>202</v>
      </c>
    </row>
    <row r="125" spans="1:6" s="81" customFormat="1">
      <c r="A125" s="849"/>
      <c r="B125" s="843"/>
      <c r="C125" s="842"/>
      <c r="D125" s="842"/>
      <c r="E125" s="842"/>
      <c r="F125" s="842"/>
    </row>
    <row r="126" spans="1:6" s="81" customFormat="1">
      <c r="A126" s="849"/>
      <c r="B126" s="843"/>
      <c r="C126" s="840" t="s">
        <v>202</v>
      </c>
      <c r="D126" s="837" t="s">
        <v>152</v>
      </c>
      <c r="E126" s="840" t="s">
        <v>202</v>
      </c>
      <c r="F126" s="840" t="s">
        <v>202</v>
      </c>
    </row>
    <row r="127" spans="1:6" s="81" customFormat="1">
      <c r="A127" s="849"/>
      <c r="B127" s="833"/>
      <c r="C127" s="842"/>
      <c r="D127" s="847"/>
      <c r="E127" s="842"/>
      <c r="F127" s="842"/>
    </row>
    <row r="128" spans="1:6" s="81" customFormat="1">
      <c r="A128" s="849"/>
      <c r="B128" s="832" t="s">
        <v>366</v>
      </c>
      <c r="C128" s="150" t="s">
        <v>202</v>
      </c>
      <c r="D128" s="150" t="s">
        <v>202</v>
      </c>
      <c r="E128" s="150" t="s">
        <v>202</v>
      </c>
      <c r="F128" s="150" t="s">
        <v>202</v>
      </c>
    </row>
    <row r="129" spans="1:6" s="81" customFormat="1">
      <c r="A129" s="849"/>
      <c r="B129" s="833"/>
      <c r="C129" s="150" t="s">
        <v>202</v>
      </c>
      <c r="D129" s="150" t="s">
        <v>202</v>
      </c>
      <c r="E129" s="151" t="s">
        <v>202</v>
      </c>
      <c r="F129" s="150" t="s">
        <v>202</v>
      </c>
    </row>
    <row r="130" spans="1:6" s="81" customFormat="1">
      <c r="A130" s="849"/>
      <c r="B130" s="832" t="s">
        <v>352</v>
      </c>
      <c r="C130" s="840" t="s">
        <v>202</v>
      </c>
      <c r="D130" s="840" t="s">
        <v>202</v>
      </c>
      <c r="E130" s="840" t="s">
        <v>202</v>
      </c>
      <c r="F130" s="840" t="s">
        <v>202</v>
      </c>
    </row>
    <row r="131" spans="1:6" s="81" customFormat="1">
      <c r="A131" s="849"/>
      <c r="B131" s="843"/>
      <c r="C131" s="842"/>
      <c r="D131" s="842"/>
      <c r="E131" s="842"/>
      <c r="F131" s="842"/>
    </row>
    <row r="132" spans="1:6" s="81" customFormat="1">
      <c r="A132" s="849"/>
      <c r="B132" s="843"/>
      <c r="C132" s="840" t="s">
        <v>202</v>
      </c>
      <c r="D132" s="840" t="s">
        <v>202</v>
      </c>
      <c r="E132" s="864" t="s">
        <v>202</v>
      </c>
      <c r="F132" s="840" t="s">
        <v>202</v>
      </c>
    </row>
    <row r="133" spans="1:6" s="81" customFormat="1">
      <c r="A133" s="849"/>
      <c r="B133" s="833"/>
      <c r="C133" s="842"/>
      <c r="D133" s="842"/>
      <c r="E133" s="865"/>
      <c r="F133" s="842"/>
    </row>
    <row r="134" spans="1:6" s="81" customFormat="1">
      <c r="A134" s="849"/>
      <c r="B134" s="832" t="s">
        <v>353</v>
      </c>
      <c r="C134" s="150" t="s">
        <v>202</v>
      </c>
      <c r="D134" s="150" t="s">
        <v>202</v>
      </c>
      <c r="E134" s="150" t="s">
        <v>202</v>
      </c>
      <c r="F134" s="150" t="s">
        <v>202</v>
      </c>
    </row>
    <row r="135" spans="1:6" s="81" customFormat="1">
      <c r="A135" s="849"/>
      <c r="B135" s="833"/>
      <c r="C135" s="150" t="s">
        <v>202</v>
      </c>
      <c r="D135" s="150" t="s">
        <v>202</v>
      </c>
      <c r="E135" s="151" t="s">
        <v>202</v>
      </c>
      <c r="F135" s="150" t="s">
        <v>202</v>
      </c>
    </row>
    <row r="136" spans="1:6" s="81" customFormat="1">
      <c r="A136" s="849"/>
      <c r="B136" s="832" t="s">
        <v>352</v>
      </c>
      <c r="C136" s="840" t="s">
        <v>202</v>
      </c>
      <c r="D136" s="840" t="s">
        <v>202</v>
      </c>
      <c r="E136" s="840" t="s">
        <v>202</v>
      </c>
      <c r="F136" s="840" t="s">
        <v>202</v>
      </c>
    </row>
    <row r="137" spans="1:6" s="81" customFormat="1">
      <c r="A137" s="849"/>
      <c r="B137" s="843"/>
      <c r="C137" s="842"/>
      <c r="D137" s="842"/>
      <c r="E137" s="842"/>
      <c r="F137" s="842"/>
    </row>
    <row r="138" spans="1:6" s="81" customFormat="1">
      <c r="A138" s="849"/>
      <c r="B138" s="843"/>
      <c r="C138" s="840" t="s">
        <v>202</v>
      </c>
      <c r="D138" s="840" t="s">
        <v>202</v>
      </c>
      <c r="E138" s="840" t="s">
        <v>202</v>
      </c>
      <c r="F138" s="864" t="s">
        <v>202</v>
      </c>
    </row>
    <row r="139" spans="1:6" s="81" customFormat="1">
      <c r="A139" s="849"/>
      <c r="B139" s="833"/>
      <c r="C139" s="842"/>
      <c r="D139" s="842"/>
      <c r="E139" s="842"/>
      <c r="F139" s="865"/>
    </row>
    <row r="140" spans="1:6" s="81" customFormat="1">
      <c r="A140" s="849"/>
      <c r="B140" s="832" t="s">
        <v>354</v>
      </c>
      <c r="C140" s="150" t="s">
        <v>202</v>
      </c>
      <c r="D140" s="150" t="s">
        <v>202</v>
      </c>
      <c r="E140" s="150" t="s">
        <v>202</v>
      </c>
      <c r="F140" s="150" t="s">
        <v>202</v>
      </c>
    </row>
    <row r="141" spans="1:6" s="81" customFormat="1">
      <c r="A141" s="850"/>
      <c r="B141" s="833"/>
      <c r="C141" s="150" t="s">
        <v>202</v>
      </c>
      <c r="D141" s="150" t="s">
        <v>202</v>
      </c>
      <c r="E141" s="150" t="s">
        <v>202</v>
      </c>
      <c r="F141" s="151" t="s">
        <v>202</v>
      </c>
    </row>
    <row r="142" spans="1:6" s="81" customFormat="1">
      <c r="A142" s="829" t="s">
        <v>203</v>
      </c>
      <c r="B142" s="829"/>
      <c r="C142" s="99" t="s">
        <v>202</v>
      </c>
      <c r="D142" s="99" t="s">
        <v>202</v>
      </c>
      <c r="E142" s="99" t="s">
        <v>202</v>
      </c>
      <c r="F142" s="99" t="s">
        <v>202</v>
      </c>
    </row>
    <row r="143" spans="1:6" s="81" customFormat="1">
      <c r="A143" s="829" t="s">
        <v>201</v>
      </c>
      <c r="B143" s="829"/>
      <c r="C143" s="99" t="s">
        <v>202</v>
      </c>
      <c r="D143" s="99" t="s">
        <v>202</v>
      </c>
      <c r="E143" s="99" t="s">
        <v>202</v>
      </c>
      <c r="F143" s="99" t="s">
        <v>202</v>
      </c>
    </row>
    <row r="144" spans="1:6" s="81" customFormat="1">
      <c r="A144" s="62"/>
      <c r="B144" s="62"/>
      <c r="C144" s="62"/>
      <c r="D144" s="62"/>
      <c r="E144" s="62"/>
      <c r="F144" s="62"/>
    </row>
    <row r="145" spans="1:6" s="81" customFormat="1">
      <c r="A145" s="108" t="s">
        <v>193</v>
      </c>
      <c r="B145" s="62" t="s">
        <v>349</v>
      </c>
      <c r="C145" s="62"/>
      <c r="D145" s="62"/>
      <c r="E145" s="62"/>
      <c r="F145" s="62"/>
    </row>
    <row r="146" spans="1:6" s="81" customFormat="1">
      <c r="A146" s="97" t="s">
        <v>204</v>
      </c>
      <c r="B146" s="98" t="s">
        <v>355</v>
      </c>
      <c r="C146" s="105" t="s">
        <v>196</v>
      </c>
      <c r="D146" s="105" t="s">
        <v>197</v>
      </c>
      <c r="E146" s="105" t="s">
        <v>198</v>
      </c>
      <c r="F146" s="105" t="s">
        <v>199</v>
      </c>
    </row>
    <row r="147" spans="1:6" s="81" customFormat="1">
      <c r="A147" s="848" t="s">
        <v>200</v>
      </c>
      <c r="B147" s="844" t="s">
        <v>356</v>
      </c>
      <c r="C147" s="99" t="s">
        <v>202</v>
      </c>
      <c r="D147" s="99" t="s">
        <v>202</v>
      </c>
      <c r="E147" s="99" t="s">
        <v>202</v>
      </c>
      <c r="F147" s="99" t="s">
        <v>202</v>
      </c>
    </row>
    <row r="148" spans="1:6" s="81" customFormat="1">
      <c r="A148" s="849"/>
      <c r="B148" s="844"/>
      <c r="C148" s="131" t="s">
        <v>152</v>
      </c>
      <c r="D148" s="99" t="s">
        <v>202</v>
      </c>
      <c r="E148" s="99" t="s">
        <v>202</v>
      </c>
      <c r="F148" s="99" t="s">
        <v>202</v>
      </c>
    </row>
    <row r="149" spans="1:6" s="81" customFormat="1">
      <c r="A149" s="849"/>
      <c r="B149" s="832" t="s">
        <v>357</v>
      </c>
      <c r="C149" s="149" t="s">
        <v>202</v>
      </c>
      <c r="D149" s="149" t="s">
        <v>202</v>
      </c>
      <c r="E149" s="149" t="s">
        <v>202</v>
      </c>
      <c r="F149" s="149" t="s">
        <v>202</v>
      </c>
    </row>
    <row r="150" spans="1:6" s="81" customFormat="1">
      <c r="A150" s="849"/>
      <c r="B150" s="843"/>
      <c r="C150" s="149" t="s">
        <v>202</v>
      </c>
      <c r="D150" s="131" t="s">
        <v>152</v>
      </c>
      <c r="E150" s="149" t="s">
        <v>202</v>
      </c>
      <c r="F150" s="149" t="s">
        <v>202</v>
      </c>
    </row>
    <row r="151" spans="1:6" s="81" customFormat="1">
      <c r="A151" s="849"/>
      <c r="B151" s="832" t="s">
        <v>358</v>
      </c>
      <c r="C151" s="840" t="s">
        <v>202</v>
      </c>
      <c r="D151" s="840" t="s">
        <v>202</v>
      </c>
      <c r="E151" s="840" t="s">
        <v>202</v>
      </c>
      <c r="F151" s="840" t="s">
        <v>202</v>
      </c>
    </row>
    <row r="152" spans="1:6" s="81" customFormat="1">
      <c r="A152" s="849"/>
      <c r="B152" s="843"/>
      <c r="C152" s="842"/>
      <c r="D152" s="842"/>
      <c r="E152" s="842"/>
      <c r="F152" s="842"/>
    </row>
    <row r="153" spans="1:6" s="81" customFormat="1">
      <c r="A153" s="849"/>
      <c r="B153" s="843"/>
      <c r="C153" s="840" t="s">
        <v>202</v>
      </c>
      <c r="D153" s="840" t="s">
        <v>202</v>
      </c>
      <c r="E153" s="864" t="s">
        <v>202</v>
      </c>
      <c r="F153" s="840" t="s">
        <v>202</v>
      </c>
    </row>
    <row r="154" spans="1:6" s="81" customFormat="1">
      <c r="A154" s="849"/>
      <c r="B154" s="833"/>
      <c r="C154" s="842"/>
      <c r="D154" s="842"/>
      <c r="E154" s="865"/>
      <c r="F154" s="842"/>
    </row>
    <row r="155" spans="1:6" s="81" customFormat="1">
      <c r="A155" s="849"/>
      <c r="B155" s="832" t="s">
        <v>359</v>
      </c>
      <c r="C155" s="149" t="s">
        <v>202</v>
      </c>
      <c r="D155" s="149" t="s">
        <v>202</v>
      </c>
      <c r="E155" s="149" t="s">
        <v>202</v>
      </c>
      <c r="F155" s="149" t="s">
        <v>202</v>
      </c>
    </row>
    <row r="156" spans="1:6" s="81" customFormat="1">
      <c r="A156" s="849"/>
      <c r="B156" s="843"/>
      <c r="C156" s="149" t="s">
        <v>202</v>
      </c>
      <c r="D156" s="149" t="s">
        <v>202</v>
      </c>
      <c r="E156" s="149" t="s">
        <v>202</v>
      </c>
      <c r="F156" s="153" t="s">
        <v>202</v>
      </c>
    </row>
    <row r="157" spans="1:6" s="81" customFormat="1">
      <c r="A157" s="829" t="s">
        <v>203</v>
      </c>
      <c r="B157" s="829"/>
      <c r="C157" s="99" t="s">
        <v>202</v>
      </c>
      <c r="D157" s="99" t="s">
        <v>202</v>
      </c>
      <c r="E157" s="99" t="s">
        <v>202</v>
      </c>
      <c r="F157" s="99" t="s">
        <v>202</v>
      </c>
    </row>
    <row r="158" spans="1:6" s="81" customFormat="1">
      <c r="A158" s="829" t="s">
        <v>201</v>
      </c>
      <c r="B158" s="829"/>
      <c r="C158" s="99" t="s">
        <v>202</v>
      </c>
      <c r="D158" s="99" t="s">
        <v>202</v>
      </c>
      <c r="E158" s="99" t="s">
        <v>202</v>
      </c>
      <c r="F158" s="99" t="s">
        <v>202</v>
      </c>
    </row>
    <row r="159" spans="1:6" s="81" customFormat="1">
      <c r="A159" s="110"/>
      <c r="B159" s="110"/>
      <c r="C159" s="111"/>
      <c r="D159" s="111"/>
      <c r="E159" s="111"/>
      <c r="F159" s="111"/>
    </row>
    <row r="160" spans="1:6" s="81" customFormat="1" ht="20.25">
      <c r="A160" s="827" t="s">
        <v>192</v>
      </c>
      <c r="B160" s="827"/>
      <c r="C160" s="827"/>
      <c r="D160" s="827"/>
      <c r="E160" s="827"/>
      <c r="F160" s="827"/>
    </row>
    <row r="161" spans="1:6" s="81" customFormat="1" ht="18">
      <c r="A161" s="107" t="s">
        <v>347</v>
      </c>
      <c r="B161" s="62"/>
      <c r="C161" s="62"/>
      <c r="D161" s="62"/>
      <c r="E161" s="62"/>
      <c r="F161" s="62"/>
    </row>
    <row r="162" spans="1:6" s="81" customFormat="1">
      <c r="A162" s="108" t="s">
        <v>193</v>
      </c>
      <c r="B162" s="62" t="s">
        <v>349</v>
      </c>
      <c r="C162" s="62"/>
      <c r="D162" s="62"/>
      <c r="E162" s="62"/>
      <c r="F162" s="62"/>
    </row>
    <row r="163" spans="1:6" s="81" customFormat="1">
      <c r="A163" s="97" t="s">
        <v>214</v>
      </c>
      <c r="B163" s="98" t="s">
        <v>360</v>
      </c>
      <c r="C163" s="105" t="s">
        <v>196</v>
      </c>
      <c r="D163" s="105" t="s">
        <v>197</v>
      </c>
      <c r="E163" s="105" t="s">
        <v>198</v>
      </c>
      <c r="F163" s="105" t="s">
        <v>199</v>
      </c>
    </row>
    <row r="164" spans="1:6" s="81" customFormat="1">
      <c r="A164" s="848" t="s">
        <v>200</v>
      </c>
      <c r="B164" s="844" t="s">
        <v>373</v>
      </c>
      <c r="C164" s="99" t="s">
        <v>202</v>
      </c>
      <c r="D164" s="99" t="s">
        <v>202</v>
      </c>
      <c r="E164" s="99" t="s">
        <v>202</v>
      </c>
      <c r="F164" s="99" t="s">
        <v>202</v>
      </c>
    </row>
    <row r="165" spans="1:6" s="81" customFormat="1">
      <c r="A165" s="849"/>
      <c r="B165" s="844"/>
      <c r="C165" s="131" t="s">
        <v>152</v>
      </c>
      <c r="D165" s="99" t="s">
        <v>202</v>
      </c>
      <c r="E165" s="99" t="s">
        <v>202</v>
      </c>
      <c r="F165" s="99" t="s">
        <v>202</v>
      </c>
    </row>
    <row r="166" spans="1:6" s="81" customFormat="1">
      <c r="A166" s="849"/>
      <c r="B166" s="832" t="s">
        <v>361</v>
      </c>
      <c r="C166" s="149" t="s">
        <v>202</v>
      </c>
      <c r="D166" s="149" t="s">
        <v>202</v>
      </c>
      <c r="E166" s="149" t="s">
        <v>202</v>
      </c>
      <c r="F166" s="149" t="s">
        <v>202</v>
      </c>
    </row>
    <row r="167" spans="1:6" s="81" customFormat="1">
      <c r="A167" s="849"/>
      <c r="B167" s="843"/>
      <c r="C167" s="149" t="s">
        <v>202</v>
      </c>
      <c r="D167" s="131" t="s">
        <v>152</v>
      </c>
      <c r="E167" s="149" t="s">
        <v>202</v>
      </c>
      <c r="F167" s="149" t="s">
        <v>202</v>
      </c>
    </row>
    <row r="168" spans="1:6" s="81" customFormat="1">
      <c r="A168" s="849"/>
      <c r="B168" s="832" t="s">
        <v>362</v>
      </c>
      <c r="C168" s="149" t="s">
        <v>202</v>
      </c>
      <c r="D168" s="149" t="s">
        <v>202</v>
      </c>
      <c r="E168" s="149" t="s">
        <v>202</v>
      </c>
      <c r="F168" s="149" t="s">
        <v>202</v>
      </c>
    </row>
    <row r="169" spans="1:6" s="81" customFormat="1">
      <c r="A169" s="849"/>
      <c r="B169" s="843"/>
      <c r="C169" s="149" t="s">
        <v>202</v>
      </c>
      <c r="D169" s="149" t="s">
        <v>202</v>
      </c>
      <c r="E169" s="153" t="s">
        <v>202</v>
      </c>
      <c r="F169" s="149" t="s">
        <v>202</v>
      </c>
    </row>
    <row r="170" spans="1:6" s="81" customFormat="1">
      <c r="A170" s="849"/>
      <c r="B170" s="832" t="s">
        <v>363</v>
      </c>
      <c r="C170" s="149" t="s">
        <v>202</v>
      </c>
      <c r="D170" s="149" t="s">
        <v>202</v>
      </c>
      <c r="E170" s="149" t="s">
        <v>202</v>
      </c>
      <c r="F170" s="149" t="s">
        <v>202</v>
      </c>
    </row>
    <row r="171" spans="1:6" s="81" customFormat="1">
      <c r="A171" s="849"/>
      <c r="B171" s="843"/>
      <c r="C171" s="149" t="s">
        <v>202</v>
      </c>
      <c r="D171" s="149" t="s">
        <v>202</v>
      </c>
      <c r="E171" s="149" t="s">
        <v>202</v>
      </c>
      <c r="F171" s="152" t="s">
        <v>202</v>
      </c>
    </row>
    <row r="172" spans="1:6" s="81" customFormat="1">
      <c r="A172" s="829" t="s">
        <v>203</v>
      </c>
      <c r="B172" s="829"/>
      <c r="C172" s="99" t="s">
        <v>202</v>
      </c>
      <c r="D172" s="99" t="s">
        <v>202</v>
      </c>
      <c r="E172" s="99" t="s">
        <v>202</v>
      </c>
      <c r="F172" s="99" t="s">
        <v>202</v>
      </c>
    </row>
    <row r="173" spans="1:6" s="81" customFormat="1">
      <c r="A173" s="829" t="s">
        <v>201</v>
      </c>
      <c r="B173" s="829"/>
      <c r="C173" s="99" t="s">
        <v>202</v>
      </c>
      <c r="D173" s="99" t="s">
        <v>202</v>
      </c>
      <c r="E173" s="99" t="s">
        <v>202</v>
      </c>
      <c r="F173" s="99" t="s">
        <v>202</v>
      </c>
    </row>
    <row r="174" spans="1:6" s="81" customFormat="1">
      <c r="A174" s="62"/>
      <c r="B174" s="62"/>
      <c r="C174" s="62"/>
      <c r="D174" s="62"/>
      <c r="E174" s="62"/>
      <c r="F174" s="62"/>
    </row>
    <row r="175" spans="1:6" s="81" customFormat="1">
      <c r="A175" s="108" t="s">
        <v>193</v>
      </c>
      <c r="B175" s="62" t="s">
        <v>349</v>
      </c>
      <c r="C175" s="62"/>
      <c r="D175" s="62"/>
      <c r="E175" s="62"/>
      <c r="F175" s="62"/>
    </row>
    <row r="176" spans="1:6" s="81" customFormat="1">
      <c r="A176" s="97" t="s">
        <v>229</v>
      </c>
      <c r="B176" s="98" t="s">
        <v>364</v>
      </c>
      <c r="C176" s="105" t="s">
        <v>196</v>
      </c>
      <c r="D176" s="105" t="s">
        <v>197</v>
      </c>
      <c r="E176" s="105" t="s">
        <v>198</v>
      </c>
      <c r="F176" s="105" t="s">
        <v>199</v>
      </c>
    </row>
    <row r="177" spans="1:6" s="81" customFormat="1">
      <c r="A177" s="848" t="s">
        <v>200</v>
      </c>
      <c r="B177" s="844" t="s">
        <v>365</v>
      </c>
      <c r="C177" s="99" t="s">
        <v>202</v>
      </c>
      <c r="D177" s="99" t="s">
        <v>202</v>
      </c>
      <c r="E177" s="99" t="s">
        <v>202</v>
      </c>
      <c r="F177" s="99" t="s">
        <v>202</v>
      </c>
    </row>
    <row r="178" spans="1:6" s="81" customFormat="1">
      <c r="A178" s="849"/>
      <c r="B178" s="844"/>
      <c r="C178" s="131" t="s">
        <v>152</v>
      </c>
      <c r="D178" s="99" t="s">
        <v>202</v>
      </c>
      <c r="E178" s="99" t="s">
        <v>202</v>
      </c>
      <c r="F178" s="99" t="s">
        <v>202</v>
      </c>
    </row>
    <row r="179" spans="1:6" s="81" customFormat="1">
      <c r="A179" s="849"/>
      <c r="B179" s="844" t="s">
        <v>365</v>
      </c>
      <c r="C179" s="99" t="s">
        <v>202</v>
      </c>
      <c r="D179" s="99" t="s">
        <v>202</v>
      </c>
      <c r="E179" s="99" t="s">
        <v>202</v>
      </c>
      <c r="F179" s="99" t="s">
        <v>202</v>
      </c>
    </row>
    <row r="180" spans="1:6" s="81" customFormat="1">
      <c r="A180" s="849"/>
      <c r="B180" s="844"/>
      <c r="C180" s="99" t="s">
        <v>202</v>
      </c>
      <c r="D180" s="131" t="s">
        <v>152</v>
      </c>
      <c r="E180" s="99" t="s">
        <v>202</v>
      </c>
      <c r="F180" s="99" t="s">
        <v>202</v>
      </c>
    </row>
    <row r="181" spans="1:6" s="81" customFormat="1">
      <c r="A181" s="849"/>
      <c r="B181" s="832" t="s">
        <v>366</v>
      </c>
      <c r="C181" s="150" t="s">
        <v>202</v>
      </c>
      <c r="D181" s="150" t="s">
        <v>202</v>
      </c>
      <c r="E181" s="150" t="s">
        <v>202</v>
      </c>
      <c r="F181" s="150" t="s">
        <v>202</v>
      </c>
    </row>
    <row r="182" spans="1:6" s="81" customFormat="1">
      <c r="A182" s="849"/>
      <c r="B182" s="833"/>
      <c r="C182" s="150" t="s">
        <v>202</v>
      </c>
      <c r="D182" s="151" t="s">
        <v>202</v>
      </c>
      <c r="E182" s="150" t="s">
        <v>202</v>
      </c>
      <c r="F182" s="150" t="s">
        <v>202</v>
      </c>
    </row>
    <row r="183" spans="1:6" s="81" customFormat="1">
      <c r="A183" s="849"/>
      <c r="B183" s="844" t="s">
        <v>365</v>
      </c>
      <c r="C183" s="150" t="s">
        <v>202</v>
      </c>
      <c r="D183" s="150" t="s">
        <v>202</v>
      </c>
      <c r="E183" s="150" t="s">
        <v>202</v>
      </c>
      <c r="F183" s="150" t="s">
        <v>202</v>
      </c>
    </row>
    <row r="184" spans="1:6" s="81" customFormat="1">
      <c r="A184" s="849"/>
      <c r="B184" s="844"/>
      <c r="C184" s="150" t="s">
        <v>202</v>
      </c>
      <c r="D184" s="150" t="s">
        <v>202</v>
      </c>
      <c r="E184" s="151" t="s">
        <v>202</v>
      </c>
      <c r="F184" s="150" t="s">
        <v>202</v>
      </c>
    </row>
    <row r="185" spans="1:6" s="81" customFormat="1">
      <c r="A185" s="849"/>
      <c r="B185" s="832" t="s">
        <v>353</v>
      </c>
      <c r="C185" s="150" t="s">
        <v>202</v>
      </c>
      <c r="D185" s="150" t="s">
        <v>202</v>
      </c>
      <c r="E185" s="150" t="s">
        <v>202</v>
      </c>
      <c r="F185" s="150" t="s">
        <v>202</v>
      </c>
    </row>
    <row r="186" spans="1:6" s="81" customFormat="1">
      <c r="A186" s="849"/>
      <c r="B186" s="833"/>
      <c r="C186" s="150" t="s">
        <v>202</v>
      </c>
      <c r="D186" s="150" t="s">
        <v>202</v>
      </c>
      <c r="E186" s="151" t="s">
        <v>202</v>
      </c>
      <c r="F186" s="150" t="s">
        <v>202</v>
      </c>
    </row>
    <row r="187" spans="1:6" s="81" customFormat="1">
      <c r="A187" s="849"/>
      <c r="B187" s="844" t="s">
        <v>365</v>
      </c>
      <c r="C187" s="150" t="s">
        <v>202</v>
      </c>
      <c r="D187" s="150" t="s">
        <v>202</v>
      </c>
      <c r="E187" s="150" t="s">
        <v>202</v>
      </c>
      <c r="F187" s="150" t="s">
        <v>202</v>
      </c>
    </row>
    <row r="188" spans="1:6" s="81" customFormat="1">
      <c r="A188" s="849"/>
      <c r="B188" s="844"/>
      <c r="C188" s="150" t="s">
        <v>202</v>
      </c>
      <c r="D188" s="150" t="s">
        <v>202</v>
      </c>
      <c r="E188" s="150" t="s">
        <v>202</v>
      </c>
      <c r="F188" s="151" t="s">
        <v>202</v>
      </c>
    </row>
    <row r="189" spans="1:6" s="81" customFormat="1" ht="12.75" customHeight="1">
      <c r="A189" s="849"/>
      <c r="B189" s="832" t="s">
        <v>354</v>
      </c>
      <c r="C189" s="150" t="s">
        <v>202</v>
      </c>
      <c r="D189" s="150" t="s">
        <v>202</v>
      </c>
      <c r="E189" s="150" t="s">
        <v>202</v>
      </c>
      <c r="F189" s="150" t="s">
        <v>202</v>
      </c>
    </row>
    <row r="190" spans="1:6" s="81" customFormat="1">
      <c r="A190" s="849"/>
      <c r="B190" s="833"/>
      <c r="C190" s="150" t="s">
        <v>202</v>
      </c>
      <c r="D190" s="150" t="s">
        <v>202</v>
      </c>
      <c r="E190" s="150" t="s">
        <v>202</v>
      </c>
      <c r="F190" s="151" t="s">
        <v>202</v>
      </c>
    </row>
    <row r="191" spans="1:6" s="81" customFormat="1">
      <c r="A191" s="849"/>
      <c r="B191" s="832" t="s">
        <v>367</v>
      </c>
      <c r="C191" s="150" t="s">
        <v>202</v>
      </c>
      <c r="D191" s="150" t="s">
        <v>202</v>
      </c>
      <c r="E191" s="150" t="s">
        <v>202</v>
      </c>
      <c r="F191" s="150" t="s">
        <v>202</v>
      </c>
    </row>
    <row r="192" spans="1:6" s="81" customFormat="1">
      <c r="A192" s="849"/>
      <c r="B192" s="833"/>
      <c r="C192" s="150" t="s">
        <v>202</v>
      </c>
      <c r="D192" s="150" t="s">
        <v>202</v>
      </c>
      <c r="E192" s="150" t="s">
        <v>202</v>
      </c>
      <c r="F192" s="151" t="s">
        <v>202</v>
      </c>
    </row>
    <row r="193" spans="1:6" s="81" customFormat="1">
      <c r="A193" s="829" t="s">
        <v>203</v>
      </c>
      <c r="B193" s="829"/>
      <c r="C193" s="99" t="s">
        <v>202</v>
      </c>
      <c r="D193" s="99" t="s">
        <v>202</v>
      </c>
      <c r="E193" s="99" t="s">
        <v>202</v>
      </c>
      <c r="F193" s="99" t="s">
        <v>202</v>
      </c>
    </row>
    <row r="194" spans="1:6" s="81" customFormat="1">
      <c r="A194" s="829" t="s">
        <v>201</v>
      </c>
      <c r="B194" s="829"/>
      <c r="C194" s="99" t="s">
        <v>202</v>
      </c>
      <c r="D194" s="99" t="s">
        <v>202</v>
      </c>
      <c r="E194" s="99" t="s">
        <v>202</v>
      </c>
      <c r="F194" s="99" t="s">
        <v>202</v>
      </c>
    </row>
    <row r="195" spans="1:6" s="81" customFormat="1">
      <c r="A195" s="62"/>
      <c r="B195" s="62"/>
      <c r="C195" s="62"/>
      <c r="D195" s="62"/>
      <c r="E195" s="62"/>
      <c r="F195" s="62"/>
    </row>
    <row r="196" spans="1:6" s="81" customFormat="1">
      <c r="A196" s="108" t="s">
        <v>193</v>
      </c>
      <c r="B196" s="62" t="s">
        <v>349</v>
      </c>
      <c r="C196" s="62"/>
      <c r="D196" s="62"/>
      <c r="E196" s="62"/>
      <c r="F196" s="62"/>
    </row>
    <row r="197" spans="1:6" s="81" customFormat="1">
      <c r="A197" s="97" t="s">
        <v>231</v>
      </c>
      <c r="B197" s="98" t="s">
        <v>368</v>
      </c>
      <c r="C197" s="105" t="s">
        <v>196</v>
      </c>
      <c r="D197" s="105" t="s">
        <v>197</v>
      </c>
      <c r="E197" s="105" t="s">
        <v>198</v>
      </c>
      <c r="F197" s="105" t="s">
        <v>199</v>
      </c>
    </row>
    <row r="198" spans="1:6" s="81" customFormat="1">
      <c r="A198" s="848" t="s">
        <v>200</v>
      </c>
      <c r="B198" s="844" t="s">
        <v>369</v>
      </c>
      <c r="C198" s="99" t="s">
        <v>202</v>
      </c>
      <c r="D198" s="99" t="s">
        <v>202</v>
      </c>
      <c r="E198" s="99" t="s">
        <v>202</v>
      </c>
      <c r="F198" s="99" t="s">
        <v>202</v>
      </c>
    </row>
    <row r="199" spans="1:6" s="81" customFormat="1">
      <c r="A199" s="849"/>
      <c r="B199" s="844"/>
      <c r="C199" s="131" t="s">
        <v>152</v>
      </c>
      <c r="D199" s="99" t="s">
        <v>202</v>
      </c>
      <c r="E199" s="99" t="s">
        <v>202</v>
      </c>
      <c r="F199" s="99" t="s">
        <v>202</v>
      </c>
    </row>
    <row r="200" spans="1:6" s="81" customFormat="1">
      <c r="A200" s="849"/>
      <c r="B200" s="832" t="s">
        <v>370</v>
      </c>
      <c r="C200" s="149" t="s">
        <v>202</v>
      </c>
      <c r="D200" s="149" t="s">
        <v>202</v>
      </c>
      <c r="E200" s="149" t="s">
        <v>202</v>
      </c>
      <c r="F200" s="149" t="s">
        <v>202</v>
      </c>
    </row>
    <row r="201" spans="1:6" s="81" customFormat="1">
      <c r="A201" s="849"/>
      <c r="B201" s="843"/>
      <c r="C201" s="149" t="s">
        <v>202</v>
      </c>
      <c r="D201" s="131" t="s">
        <v>152</v>
      </c>
      <c r="E201" s="149" t="s">
        <v>202</v>
      </c>
      <c r="F201" s="149" t="s">
        <v>202</v>
      </c>
    </row>
    <row r="202" spans="1:6" s="81" customFormat="1">
      <c r="A202" s="849"/>
      <c r="B202" s="832" t="s">
        <v>371</v>
      </c>
      <c r="C202" s="149" t="s">
        <v>202</v>
      </c>
      <c r="D202" s="149" t="s">
        <v>202</v>
      </c>
      <c r="E202" s="149" t="s">
        <v>202</v>
      </c>
      <c r="F202" s="149" t="s">
        <v>202</v>
      </c>
    </row>
    <row r="203" spans="1:6" s="81" customFormat="1">
      <c r="A203" s="849"/>
      <c r="B203" s="843"/>
      <c r="C203" s="149" t="s">
        <v>202</v>
      </c>
      <c r="D203" s="149" t="s">
        <v>202</v>
      </c>
      <c r="E203" s="153" t="s">
        <v>202</v>
      </c>
      <c r="F203" s="149" t="s">
        <v>202</v>
      </c>
    </row>
    <row r="204" spans="1:6" s="81" customFormat="1">
      <c r="A204" s="849"/>
      <c r="B204" s="832" t="s">
        <v>371</v>
      </c>
      <c r="C204" s="149" t="s">
        <v>202</v>
      </c>
      <c r="D204" s="149" t="s">
        <v>202</v>
      </c>
      <c r="E204" s="149" t="s">
        <v>202</v>
      </c>
      <c r="F204" s="149" t="s">
        <v>202</v>
      </c>
    </row>
    <row r="205" spans="1:6" s="81" customFormat="1">
      <c r="A205" s="849"/>
      <c r="B205" s="843"/>
      <c r="C205" s="149" t="s">
        <v>202</v>
      </c>
      <c r="D205" s="149" t="s">
        <v>202</v>
      </c>
      <c r="E205" s="149" t="s">
        <v>202</v>
      </c>
      <c r="F205" s="153" t="s">
        <v>202</v>
      </c>
    </row>
    <row r="206" spans="1:6" s="81" customFormat="1">
      <c r="A206" s="829" t="s">
        <v>203</v>
      </c>
      <c r="B206" s="829"/>
      <c r="C206" s="99" t="s">
        <v>202</v>
      </c>
      <c r="D206" s="99" t="s">
        <v>202</v>
      </c>
      <c r="E206" s="99" t="s">
        <v>202</v>
      </c>
      <c r="F206" s="99" t="s">
        <v>202</v>
      </c>
    </row>
    <row r="207" spans="1:6" s="81" customFormat="1">
      <c r="A207" s="829" t="s">
        <v>201</v>
      </c>
      <c r="B207" s="829"/>
      <c r="C207" s="99" t="s">
        <v>202</v>
      </c>
      <c r="D207" s="99" t="s">
        <v>202</v>
      </c>
      <c r="E207" s="99" t="s">
        <v>202</v>
      </c>
      <c r="F207" s="99" t="s">
        <v>202</v>
      </c>
    </row>
    <row r="208" spans="1:6" s="81" customFormat="1">
      <c r="A208" s="62"/>
      <c r="B208" s="62"/>
      <c r="C208" s="62"/>
      <c r="D208" s="62"/>
      <c r="E208" s="62"/>
      <c r="F208" s="62"/>
    </row>
    <row r="209" spans="1:6" s="81" customFormat="1">
      <c r="A209" s="108" t="s">
        <v>193</v>
      </c>
      <c r="B209" s="62" t="s">
        <v>349</v>
      </c>
      <c r="C209" s="62"/>
      <c r="D209" s="62"/>
      <c r="E209" s="62"/>
      <c r="F209" s="62"/>
    </row>
    <row r="210" spans="1:6" s="81" customFormat="1">
      <c r="A210" s="97" t="s">
        <v>239</v>
      </c>
      <c r="B210" s="98" t="s">
        <v>372</v>
      </c>
      <c r="C210" s="105" t="s">
        <v>196</v>
      </c>
      <c r="D210" s="105" t="s">
        <v>197</v>
      </c>
      <c r="E210" s="105" t="s">
        <v>198</v>
      </c>
      <c r="F210" s="105" t="s">
        <v>199</v>
      </c>
    </row>
    <row r="211" spans="1:6" s="81" customFormat="1">
      <c r="A211" s="848" t="s">
        <v>200</v>
      </c>
      <c r="B211" s="844" t="s">
        <v>373</v>
      </c>
      <c r="C211" s="99" t="s">
        <v>202</v>
      </c>
      <c r="D211" s="99" t="s">
        <v>202</v>
      </c>
      <c r="E211" s="99" t="s">
        <v>202</v>
      </c>
      <c r="F211" s="99" t="s">
        <v>202</v>
      </c>
    </row>
    <row r="212" spans="1:6" s="81" customFormat="1">
      <c r="A212" s="849"/>
      <c r="B212" s="844"/>
      <c r="C212" s="131" t="s">
        <v>152</v>
      </c>
      <c r="D212" s="99" t="s">
        <v>202</v>
      </c>
      <c r="E212" s="99" t="s">
        <v>202</v>
      </c>
      <c r="F212" s="99" t="s">
        <v>202</v>
      </c>
    </row>
    <row r="213" spans="1:6" s="81" customFormat="1">
      <c r="A213" s="849"/>
      <c r="B213" s="832" t="s">
        <v>361</v>
      </c>
      <c r="C213" s="149" t="s">
        <v>202</v>
      </c>
      <c r="D213" s="149" t="s">
        <v>202</v>
      </c>
      <c r="E213" s="149" t="s">
        <v>202</v>
      </c>
      <c r="F213" s="149" t="s">
        <v>202</v>
      </c>
    </row>
    <row r="214" spans="1:6" s="81" customFormat="1">
      <c r="A214" s="849"/>
      <c r="B214" s="843"/>
      <c r="C214" s="149" t="s">
        <v>202</v>
      </c>
      <c r="D214" s="131" t="s">
        <v>152</v>
      </c>
      <c r="E214" s="149" t="s">
        <v>202</v>
      </c>
      <c r="F214" s="149" t="s">
        <v>202</v>
      </c>
    </row>
    <row r="215" spans="1:6" s="81" customFormat="1">
      <c r="A215" s="849"/>
      <c r="B215" s="832" t="s">
        <v>362</v>
      </c>
      <c r="C215" s="149" t="s">
        <v>202</v>
      </c>
      <c r="D215" s="149" t="s">
        <v>202</v>
      </c>
      <c r="E215" s="149" t="s">
        <v>202</v>
      </c>
      <c r="F215" s="149" t="s">
        <v>202</v>
      </c>
    </row>
    <row r="216" spans="1:6" s="81" customFormat="1">
      <c r="A216" s="849"/>
      <c r="B216" s="843"/>
      <c r="C216" s="149" t="s">
        <v>202</v>
      </c>
      <c r="D216" s="149" t="s">
        <v>202</v>
      </c>
      <c r="E216" s="153" t="s">
        <v>202</v>
      </c>
      <c r="F216" s="149" t="s">
        <v>202</v>
      </c>
    </row>
    <row r="217" spans="1:6" s="81" customFormat="1">
      <c r="A217" s="849"/>
      <c r="B217" s="832" t="s">
        <v>363</v>
      </c>
      <c r="C217" s="149" t="s">
        <v>202</v>
      </c>
      <c r="D217" s="149" t="s">
        <v>202</v>
      </c>
      <c r="E217" s="149" t="s">
        <v>202</v>
      </c>
      <c r="F217" s="149" t="s">
        <v>202</v>
      </c>
    </row>
    <row r="218" spans="1:6" s="81" customFormat="1">
      <c r="A218" s="849"/>
      <c r="B218" s="843"/>
      <c r="C218" s="149" t="s">
        <v>202</v>
      </c>
      <c r="D218" s="149" t="s">
        <v>202</v>
      </c>
      <c r="E218" s="149" t="s">
        <v>202</v>
      </c>
      <c r="F218" s="152" t="s">
        <v>202</v>
      </c>
    </row>
    <row r="219" spans="1:6" s="81" customFormat="1">
      <c r="A219" s="829" t="s">
        <v>203</v>
      </c>
      <c r="B219" s="829"/>
      <c r="C219" s="99" t="s">
        <v>202</v>
      </c>
      <c r="D219" s="99" t="s">
        <v>202</v>
      </c>
      <c r="E219" s="99" t="s">
        <v>202</v>
      </c>
      <c r="F219" s="99" t="s">
        <v>202</v>
      </c>
    </row>
    <row r="220" spans="1:6" s="81" customFormat="1">
      <c r="A220" s="829" t="s">
        <v>201</v>
      </c>
      <c r="B220" s="829"/>
      <c r="C220" s="99" t="s">
        <v>202</v>
      </c>
      <c r="D220" s="99" t="s">
        <v>202</v>
      </c>
      <c r="E220" s="99" t="s">
        <v>202</v>
      </c>
      <c r="F220" s="99" t="s">
        <v>202</v>
      </c>
    </row>
    <row r="221" spans="1:6">
      <c r="A221" s="62"/>
      <c r="B221" s="62"/>
      <c r="C221" s="62"/>
      <c r="D221" s="62"/>
      <c r="E221" s="62"/>
      <c r="F221" s="62"/>
    </row>
    <row r="222" spans="1:6" s="81" customFormat="1">
      <c r="A222" s="62"/>
      <c r="B222" s="828" t="s">
        <v>208</v>
      </c>
      <c r="C222" s="828"/>
      <c r="D222" s="828"/>
      <c r="E222" s="828"/>
      <c r="F222" s="109">
        <v>207733</v>
      </c>
    </row>
    <row r="223" spans="1:6" ht="20.25">
      <c r="A223" s="106" t="s">
        <v>217</v>
      </c>
      <c r="B223" s="62"/>
      <c r="C223" s="62"/>
      <c r="D223" s="62"/>
      <c r="E223" s="62"/>
      <c r="F223" s="62"/>
    </row>
    <row r="224" spans="1:6" ht="18">
      <c r="A224" s="107" t="s">
        <v>218</v>
      </c>
      <c r="B224" s="62"/>
      <c r="C224" s="62"/>
      <c r="D224" s="62"/>
      <c r="E224" s="62"/>
      <c r="F224" s="62"/>
    </row>
    <row r="225" spans="1:6" s="81" customFormat="1">
      <c r="A225" s="108"/>
      <c r="B225" s="62"/>
      <c r="C225" s="62"/>
      <c r="D225" s="62"/>
      <c r="E225" s="62"/>
      <c r="F225" s="62"/>
    </row>
    <row r="226" spans="1:6">
      <c r="A226" s="108" t="s">
        <v>193</v>
      </c>
      <c r="B226" s="108" t="s">
        <v>158</v>
      </c>
      <c r="C226" s="62"/>
      <c r="D226" s="62"/>
      <c r="E226" s="62"/>
      <c r="F226" s="62"/>
    </row>
    <row r="227" spans="1:6">
      <c r="A227" s="102" t="s">
        <v>194</v>
      </c>
      <c r="B227" s="98" t="s">
        <v>219</v>
      </c>
      <c r="C227" s="97" t="s">
        <v>196</v>
      </c>
      <c r="D227" s="97" t="s">
        <v>197</v>
      </c>
      <c r="E227" s="97" t="s">
        <v>198</v>
      </c>
      <c r="F227" s="97" t="s">
        <v>199</v>
      </c>
    </row>
    <row r="228" spans="1:6">
      <c r="A228" s="851" t="s">
        <v>200</v>
      </c>
      <c r="B228" s="844" t="s">
        <v>222</v>
      </c>
      <c r="C228" s="840" t="s">
        <v>202</v>
      </c>
      <c r="D228" s="840" t="s">
        <v>202</v>
      </c>
      <c r="E228" s="840" t="s">
        <v>202</v>
      </c>
      <c r="F228" s="834">
        <v>0</v>
      </c>
    </row>
    <row r="229" spans="1:6" s="81" customFormat="1">
      <c r="A229" s="852"/>
      <c r="B229" s="844"/>
      <c r="C229" s="841"/>
      <c r="D229" s="841"/>
      <c r="E229" s="841"/>
      <c r="F229" s="838"/>
    </row>
    <row r="230" spans="1:6" s="81" customFormat="1">
      <c r="A230" s="852"/>
      <c r="B230" s="844"/>
      <c r="C230" s="842"/>
      <c r="D230" s="842"/>
      <c r="E230" s="842"/>
      <c r="F230" s="839"/>
    </row>
    <row r="231" spans="1:6" s="81" customFormat="1">
      <c r="A231" s="852"/>
      <c r="B231" s="844"/>
      <c r="C231" s="837" t="s">
        <v>152</v>
      </c>
      <c r="D231" s="837" t="s">
        <v>152</v>
      </c>
      <c r="E231" s="840" t="s">
        <v>202</v>
      </c>
      <c r="F231" s="845" t="s">
        <v>202</v>
      </c>
    </row>
    <row r="232" spans="1:6" s="81" customFormat="1">
      <c r="A232" s="852"/>
      <c r="B232" s="844"/>
      <c r="C232" s="846"/>
      <c r="D232" s="846"/>
      <c r="E232" s="841"/>
      <c r="F232" s="838"/>
    </row>
    <row r="233" spans="1:6" s="81" customFormat="1">
      <c r="A233" s="852"/>
      <c r="B233" s="844"/>
      <c r="C233" s="846"/>
      <c r="D233" s="846"/>
      <c r="E233" s="841"/>
      <c r="F233" s="838"/>
    </row>
    <row r="234" spans="1:6">
      <c r="A234" s="829" t="s">
        <v>203</v>
      </c>
      <c r="B234" s="829"/>
      <c r="C234" s="99" t="s">
        <v>202</v>
      </c>
      <c r="D234" s="99" t="s">
        <v>202</v>
      </c>
      <c r="E234" s="99" t="s">
        <v>202</v>
      </c>
      <c r="F234" s="133">
        <v>0</v>
      </c>
    </row>
    <row r="235" spans="1:6">
      <c r="A235" s="829" t="s">
        <v>201</v>
      </c>
      <c r="B235" s="829"/>
      <c r="C235" s="99" t="s">
        <v>202</v>
      </c>
      <c r="D235" s="99" t="s">
        <v>202</v>
      </c>
      <c r="E235" s="99" t="s">
        <v>202</v>
      </c>
      <c r="F235" s="101" t="s">
        <v>202</v>
      </c>
    </row>
    <row r="236" spans="1:6">
      <c r="A236" s="62"/>
      <c r="B236" s="62"/>
      <c r="C236" s="62"/>
      <c r="D236" s="62"/>
      <c r="E236" s="62"/>
      <c r="F236" s="62"/>
    </row>
    <row r="237" spans="1:6" s="81" customFormat="1">
      <c r="A237" s="108" t="s">
        <v>193</v>
      </c>
      <c r="B237" s="108" t="s">
        <v>158</v>
      </c>
      <c r="C237" s="62"/>
      <c r="D237" s="62"/>
      <c r="E237" s="62"/>
      <c r="F237" s="62"/>
    </row>
    <row r="238" spans="1:6">
      <c r="A238" s="102" t="s">
        <v>204</v>
      </c>
      <c r="B238" s="98" t="s">
        <v>221</v>
      </c>
      <c r="C238" s="97" t="s">
        <v>196</v>
      </c>
      <c r="D238" s="97" t="s">
        <v>197</v>
      </c>
      <c r="E238" s="97" t="s">
        <v>198</v>
      </c>
      <c r="F238" s="97" t="s">
        <v>199</v>
      </c>
    </row>
    <row r="239" spans="1:6">
      <c r="A239" s="851" t="s">
        <v>200</v>
      </c>
      <c r="B239" s="844" t="s">
        <v>223</v>
      </c>
      <c r="C239" s="840" t="s">
        <v>202</v>
      </c>
      <c r="D239" s="840" t="s">
        <v>202</v>
      </c>
      <c r="E239" s="840" t="s">
        <v>202</v>
      </c>
      <c r="F239" s="834">
        <v>0</v>
      </c>
    </row>
    <row r="240" spans="1:6">
      <c r="A240" s="852"/>
      <c r="B240" s="844"/>
      <c r="C240" s="841"/>
      <c r="D240" s="841"/>
      <c r="E240" s="841"/>
      <c r="F240" s="838"/>
    </row>
    <row r="241" spans="1:6">
      <c r="A241" s="852"/>
      <c r="B241" s="844"/>
      <c r="C241" s="841"/>
      <c r="D241" s="841"/>
      <c r="E241" s="841"/>
      <c r="F241" s="838"/>
    </row>
    <row r="242" spans="1:6">
      <c r="A242" s="852"/>
      <c r="B242" s="844"/>
      <c r="C242" s="842"/>
      <c r="D242" s="842"/>
      <c r="E242" s="842"/>
      <c r="F242" s="839"/>
    </row>
    <row r="243" spans="1:6">
      <c r="A243" s="852"/>
      <c r="B243" s="844"/>
      <c r="C243" s="837" t="s">
        <v>152</v>
      </c>
      <c r="D243" s="837" t="s">
        <v>152</v>
      </c>
      <c r="E243" s="840" t="s">
        <v>202</v>
      </c>
      <c r="F243" s="845" t="s">
        <v>202</v>
      </c>
    </row>
    <row r="244" spans="1:6">
      <c r="A244" s="852"/>
      <c r="B244" s="844"/>
      <c r="C244" s="846"/>
      <c r="D244" s="846"/>
      <c r="E244" s="841"/>
      <c r="F244" s="838"/>
    </row>
    <row r="245" spans="1:6">
      <c r="A245" s="852"/>
      <c r="B245" s="844"/>
      <c r="C245" s="846"/>
      <c r="D245" s="846"/>
      <c r="E245" s="841"/>
      <c r="F245" s="838"/>
    </row>
    <row r="246" spans="1:6">
      <c r="A246" s="853"/>
      <c r="B246" s="844"/>
      <c r="C246" s="847"/>
      <c r="D246" s="847"/>
      <c r="E246" s="842"/>
      <c r="F246" s="839"/>
    </row>
    <row r="247" spans="1:6">
      <c r="A247" s="829" t="s">
        <v>203</v>
      </c>
      <c r="B247" s="829"/>
      <c r="C247" s="99" t="s">
        <v>202</v>
      </c>
      <c r="D247" s="99" t="s">
        <v>202</v>
      </c>
      <c r="E247" s="99" t="s">
        <v>202</v>
      </c>
      <c r="F247" s="133">
        <v>0</v>
      </c>
    </row>
    <row r="248" spans="1:6">
      <c r="A248" s="829" t="s">
        <v>201</v>
      </c>
      <c r="B248" s="829"/>
      <c r="C248" s="99" t="s">
        <v>202</v>
      </c>
      <c r="D248" s="99" t="s">
        <v>202</v>
      </c>
      <c r="E248" s="99" t="s">
        <v>202</v>
      </c>
      <c r="F248" s="101" t="s">
        <v>202</v>
      </c>
    </row>
    <row r="249" spans="1:6">
      <c r="A249" s="62"/>
      <c r="B249" s="62"/>
      <c r="C249" s="62"/>
      <c r="D249" s="62"/>
      <c r="E249" s="62"/>
      <c r="F249" s="62"/>
    </row>
    <row r="250" spans="1:6">
      <c r="A250" s="108" t="s">
        <v>193</v>
      </c>
      <c r="B250" s="108" t="s">
        <v>159</v>
      </c>
      <c r="C250" s="62"/>
      <c r="D250" s="62"/>
      <c r="E250" s="62"/>
      <c r="F250" s="62"/>
    </row>
    <row r="251" spans="1:6">
      <c r="A251" s="102" t="s">
        <v>214</v>
      </c>
      <c r="B251" s="98" t="s">
        <v>211</v>
      </c>
      <c r="C251" s="97" t="s">
        <v>196</v>
      </c>
      <c r="D251" s="97" t="s">
        <v>197</v>
      </c>
      <c r="E251" s="97" t="s">
        <v>198</v>
      </c>
      <c r="F251" s="97" t="s">
        <v>199</v>
      </c>
    </row>
    <row r="252" spans="1:6">
      <c r="A252" s="830" t="s">
        <v>200</v>
      </c>
      <c r="B252" s="844" t="s">
        <v>224</v>
      </c>
      <c r="C252" s="834">
        <v>49727</v>
      </c>
      <c r="D252" s="840" t="s">
        <v>202</v>
      </c>
      <c r="E252" s="840" t="s">
        <v>202</v>
      </c>
      <c r="F252" s="845" t="s">
        <v>202</v>
      </c>
    </row>
    <row r="253" spans="1:6">
      <c r="A253" s="831"/>
      <c r="B253" s="844"/>
      <c r="C253" s="838"/>
      <c r="D253" s="841"/>
      <c r="E253" s="841"/>
      <c r="F253" s="838"/>
    </row>
    <row r="254" spans="1:6">
      <c r="A254" s="831"/>
      <c r="B254" s="844"/>
      <c r="C254" s="839"/>
      <c r="D254" s="842"/>
      <c r="E254" s="842"/>
      <c r="F254" s="839"/>
    </row>
    <row r="255" spans="1:6">
      <c r="A255" s="831"/>
      <c r="B255" s="844"/>
      <c r="C255" s="837" t="s">
        <v>152</v>
      </c>
      <c r="D255" s="840" t="s">
        <v>202</v>
      </c>
      <c r="E255" s="840" t="s">
        <v>202</v>
      </c>
      <c r="F255" s="845" t="s">
        <v>202</v>
      </c>
    </row>
    <row r="256" spans="1:6">
      <c r="A256" s="831"/>
      <c r="B256" s="844"/>
      <c r="C256" s="847"/>
      <c r="D256" s="842"/>
      <c r="E256" s="842"/>
      <c r="F256" s="839"/>
    </row>
    <row r="257" spans="1:6" s="81" customFormat="1" ht="12.75" customHeight="1">
      <c r="A257" s="831"/>
      <c r="B257" s="832" t="s">
        <v>225</v>
      </c>
      <c r="C257" s="840" t="s">
        <v>202</v>
      </c>
      <c r="D257" s="834">
        <v>99453</v>
      </c>
      <c r="E257" s="840" t="s">
        <v>202</v>
      </c>
      <c r="F257" s="845" t="s">
        <v>202</v>
      </c>
    </row>
    <row r="258" spans="1:6" s="81" customFormat="1">
      <c r="A258" s="831"/>
      <c r="B258" s="843"/>
      <c r="C258" s="842"/>
      <c r="D258" s="839"/>
      <c r="E258" s="842"/>
      <c r="F258" s="839"/>
    </row>
    <row r="259" spans="1:6" s="81" customFormat="1">
      <c r="A259" s="831"/>
      <c r="B259" s="833"/>
      <c r="C259" s="104" t="s">
        <v>202</v>
      </c>
      <c r="D259" s="175" t="s">
        <v>152</v>
      </c>
      <c r="E259" s="104" t="s">
        <v>202</v>
      </c>
      <c r="F259" s="113" t="s">
        <v>202</v>
      </c>
    </row>
    <row r="260" spans="1:6" s="81" customFormat="1">
      <c r="A260" s="831"/>
      <c r="B260" s="832" t="s">
        <v>226</v>
      </c>
      <c r="C260" s="134">
        <v>99453</v>
      </c>
      <c r="D260" s="104" t="s">
        <v>202</v>
      </c>
      <c r="E260" s="104" t="s">
        <v>202</v>
      </c>
      <c r="F260" s="113" t="s">
        <v>202</v>
      </c>
    </row>
    <row r="261" spans="1:6" s="81" customFormat="1">
      <c r="A261" s="866"/>
      <c r="B261" s="833"/>
      <c r="C261" s="128" t="s">
        <v>152</v>
      </c>
      <c r="D261" s="104" t="s">
        <v>202</v>
      </c>
      <c r="E261" s="104" t="s">
        <v>202</v>
      </c>
      <c r="F261" s="113" t="s">
        <v>202</v>
      </c>
    </row>
    <row r="262" spans="1:6">
      <c r="A262" s="829" t="s">
        <v>203</v>
      </c>
      <c r="B262" s="829"/>
      <c r="C262" s="122">
        <f>SUM(C252+C260)</f>
        <v>149180</v>
      </c>
      <c r="D262" s="122">
        <f>D257</f>
        <v>99453</v>
      </c>
      <c r="E262" s="99" t="s">
        <v>202</v>
      </c>
      <c r="F262" s="100"/>
    </row>
    <row r="263" spans="1:6">
      <c r="A263" s="829" t="s">
        <v>201</v>
      </c>
      <c r="B263" s="829"/>
      <c r="C263" s="122">
        <f>SUM(C252+C260)</f>
        <v>149180</v>
      </c>
      <c r="D263" s="122">
        <v>99043</v>
      </c>
      <c r="E263" s="99" t="s">
        <v>202</v>
      </c>
      <c r="F263" s="101" t="s">
        <v>202</v>
      </c>
    </row>
    <row r="264" spans="1:6">
      <c r="A264" s="62"/>
      <c r="B264" s="62"/>
      <c r="C264" s="62"/>
      <c r="D264" s="62"/>
      <c r="E264" s="62"/>
      <c r="F264" s="62"/>
    </row>
    <row r="265" spans="1:6">
      <c r="A265" s="108" t="s">
        <v>193</v>
      </c>
      <c r="B265" s="108" t="s">
        <v>153</v>
      </c>
      <c r="C265" s="62"/>
      <c r="D265" s="62"/>
      <c r="E265" s="62"/>
      <c r="F265" s="62"/>
    </row>
    <row r="266" spans="1:6">
      <c r="A266" s="102" t="s">
        <v>229</v>
      </c>
      <c r="B266" s="98" t="s">
        <v>227</v>
      </c>
      <c r="C266" s="97" t="s">
        <v>196</v>
      </c>
      <c r="D266" s="97" t="s">
        <v>197</v>
      </c>
      <c r="E266" s="97" t="s">
        <v>198</v>
      </c>
      <c r="F266" s="97" t="s">
        <v>199</v>
      </c>
    </row>
    <row r="267" spans="1:6">
      <c r="A267" s="830" t="s">
        <v>200</v>
      </c>
      <c r="B267" s="844" t="s">
        <v>228</v>
      </c>
      <c r="C267" s="103" t="s">
        <v>202</v>
      </c>
      <c r="D267" s="103" t="s">
        <v>202</v>
      </c>
      <c r="E267" s="103" t="s">
        <v>202</v>
      </c>
      <c r="F267" s="129">
        <v>248633</v>
      </c>
    </row>
    <row r="268" spans="1:6">
      <c r="A268" s="831"/>
      <c r="B268" s="844"/>
      <c r="C268" s="135" t="s">
        <v>152</v>
      </c>
      <c r="D268" s="103" t="s">
        <v>202</v>
      </c>
      <c r="E268" s="103" t="s">
        <v>202</v>
      </c>
      <c r="F268" s="114" t="s">
        <v>202</v>
      </c>
    </row>
    <row r="269" spans="1:6">
      <c r="A269" s="829" t="s">
        <v>203</v>
      </c>
      <c r="B269" s="829"/>
      <c r="C269" s="99" t="s">
        <v>202</v>
      </c>
      <c r="D269" s="99" t="s">
        <v>202</v>
      </c>
      <c r="E269" s="99" t="s">
        <v>202</v>
      </c>
      <c r="F269" s="129">
        <f>F267</f>
        <v>248633</v>
      </c>
    </row>
    <row r="270" spans="1:6">
      <c r="A270" s="829" t="s">
        <v>201</v>
      </c>
      <c r="B270" s="829"/>
      <c r="C270" s="99" t="s">
        <v>202</v>
      </c>
      <c r="D270" s="99" t="s">
        <v>202</v>
      </c>
      <c r="E270" s="99" t="s">
        <v>202</v>
      </c>
      <c r="F270" s="101" t="s">
        <v>202</v>
      </c>
    </row>
    <row r="271" spans="1:6">
      <c r="A271" s="62"/>
      <c r="B271" s="62"/>
      <c r="C271" s="62"/>
      <c r="D271" s="62"/>
      <c r="E271" s="62"/>
      <c r="F271" s="62"/>
    </row>
    <row r="272" spans="1:6">
      <c r="A272" s="108" t="s">
        <v>193</v>
      </c>
      <c r="B272" s="108" t="s">
        <v>160</v>
      </c>
      <c r="C272" s="62"/>
      <c r="D272" s="62"/>
      <c r="E272" s="62"/>
      <c r="F272" s="62"/>
    </row>
    <row r="273" spans="1:6">
      <c r="A273" s="102" t="s">
        <v>231</v>
      </c>
      <c r="B273" s="98" t="s">
        <v>230</v>
      </c>
      <c r="C273" s="97" t="s">
        <v>196</v>
      </c>
      <c r="D273" s="97" t="s">
        <v>197</v>
      </c>
      <c r="E273" s="97" t="s">
        <v>198</v>
      </c>
      <c r="F273" s="97" t="s">
        <v>199</v>
      </c>
    </row>
    <row r="274" spans="1:6">
      <c r="A274" s="851" t="s">
        <v>200</v>
      </c>
      <c r="B274" s="867" t="s">
        <v>232</v>
      </c>
      <c r="C274" s="868"/>
      <c r="D274" s="868"/>
      <c r="E274" s="868"/>
      <c r="F274" s="869"/>
    </row>
    <row r="275" spans="1:6" s="81" customFormat="1">
      <c r="A275" s="852"/>
      <c r="B275" s="832" t="s">
        <v>233</v>
      </c>
      <c r="C275" s="125" t="s">
        <v>202</v>
      </c>
      <c r="D275" s="103" t="s">
        <v>202</v>
      </c>
      <c r="E275" s="103" t="s">
        <v>202</v>
      </c>
      <c r="F275" s="103" t="s">
        <v>202</v>
      </c>
    </row>
    <row r="276" spans="1:6" s="81" customFormat="1">
      <c r="A276" s="852"/>
      <c r="B276" s="833"/>
      <c r="C276" s="127" t="s">
        <v>152</v>
      </c>
      <c r="D276" s="103" t="s">
        <v>202</v>
      </c>
      <c r="E276" s="103" t="s">
        <v>202</v>
      </c>
      <c r="F276" s="103" t="s">
        <v>202</v>
      </c>
    </row>
    <row r="277" spans="1:6" s="81" customFormat="1">
      <c r="A277" s="852"/>
      <c r="B277" s="832" t="s">
        <v>234</v>
      </c>
      <c r="C277" s="103" t="s">
        <v>202</v>
      </c>
      <c r="D277" s="125" t="s">
        <v>202</v>
      </c>
      <c r="E277" s="103" t="s">
        <v>202</v>
      </c>
      <c r="F277" s="103" t="s">
        <v>202</v>
      </c>
    </row>
    <row r="278" spans="1:6" s="81" customFormat="1">
      <c r="A278" s="852"/>
      <c r="B278" s="833"/>
      <c r="C278" s="103" t="s">
        <v>202</v>
      </c>
      <c r="D278" s="174" t="s">
        <v>152</v>
      </c>
      <c r="E278" s="103" t="s">
        <v>202</v>
      </c>
      <c r="F278" s="103" t="s">
        <v>202</v>
      </c>
    </row>
    <row r="279" spans="1:6" s="81" customFormat="1">
      <c r="A279" s="852"/>
      <c r="B279" s="832" t="s">
        <v>234</v>
      </c>
      <c r="C279" s="103" t="s">
        <v>202</v>
      </c>
      <c r="D279" s="103" t="s">
        <v>202</v>
      </c>
      <c r="E279" s="125" t="s">
        <v>202</v>
      </c>
      <c r="F279" s="103" t="s">
        <v>202</v>
      </c>
    </row>
    <row r="280" spans="1:6" s="81" customFormat="1">
      <c r="A280" s="852"/>
      <c r="B280" s="833"/>
      <c r="C280" s="103" t="s">
        <v>202</v>
      </c>
      <c r="D280" s="103" t="s">
        <v>202</v>
      </c>
      <c r="E280" s="114" t="s">
        <v>202</v>
      </c>
      <c r="F280" s="103" t="s">
        <v>202</v>
      </c>
    </row>
    <row r="281" spans="1:6" s="81" customFormat="1">
      <c r="A281" s="852"/>
      <c r="B281" s="832" t="s">
        <v>234</v>
      </c>
      <c r="C281" s="125" t="s">
        <v>202</v>
      </c>
      <c r="D281" s="125" t="s">
        <v>202</v>
      </c>
      <c r="E281" s="125" t="s">
        <v>202</v>
      </c>
      <c r="F281" s="129">
        <v>165755</v>
      </c>
    </row>
    <row r="282" spans="1:6" s="81" customFormat="1">
      <c r="A282" s="852"/>
      <c r="B282" s="833"/>
      <c r="C282" s="101" t="s">
        <v>202</v>
      </c>
      <c r="D282" s="101" t="s">
        <v>202</v>
      </c>
      <c r="E282" s="101" t="s">
        <v>202</v>
      </c>
      <c r="F282" s="114" t="s">
        <v>202</v>
      </c>
    </row>
    <row r="283" spans="1:6" s="81" customFormat="1">
      <c r="A283" s="852"/>
      <c r="B283" s="867" t="s">
        <v>235</v>
      </c>
      <c r="C283" s="868"/>
      <c r="D283" s="868"/>
      <c r="E283" s="868"/>
      <c r="F283" s="869"/>
    </row>
    <row r="284" spans="1:6" s="81" customFormat="1">
      <c r="A284" s="852"/>
      <c r="B284" s="832" t="s">
        <v>236</v>
      </c>
      <c r="C284" s="125" t="s">
        <v>202</v>
      </c>
      <c r="D284" s="103" t="s">
        <v>202</v>
      </c>
      <c r="E284" s="103" t="s">
        <v>202</v>
      </c>
      <c r="F284" s="103" t="s">
        <v>202</v>
      </c>
    </row>
    <row r="285" spans="1:6" s="81" customFormat="1">
      <c r="A285" s="852"/>
      <c r="B285" s="833"/>
      <c r="C285" s="127" t="s">
        <v>152</v>
      </c>
      <c r="D285" s="103" t="s">
        <v>202</v>
      </c>
      <c r="E285" s="103" t="s">
        <v>202</v>
      </c>
      <c r="F285" s="103" t="s">
        <v>202</v>
      </c>
    </row>
    <row r="286" spans="1:6" s="81" customFormat="1">
      <c r="A286" s="852"/>
      <c r="B286" s="832" t="s">
        <v>237</v>
      </c>
      <c r="C286" s="103" t="s">
        <v>202</v>
      </c>
      <c r="D286" s="125" t="s">
        <v>202</v>
      </c>
      <c r="E286" s="103" t="s">
        <v>202</v>
      </c>
      <c r="F286" s="103" t="s">
        <v>202</v>
      </c>
    </row>
    <row r="287" spans="1:6" s="81" customFormat="1">
      <c r="A287" s="852"/>
      <c r="B287" s="833"/>
      <c r="C287" s="103" t="s">
        <v>202</v>
      </c>
      <c r="D287" s="174" t="s">
        <v>152</v>
      </c>
      <c r="E287" s="103" t="s">
        <v>202</v>
      </c>
      <c r="F287" s="103" t="s">
        <v>202</v>
      </c>
    </row>
    <row r="288" spans="1:6" s="81" customFormat="1">
      <c r="A288" s="852"/>
      <c r="B288" s="832" t="s">
        <v>238</v>
      </c>
      <c r="C288" s="103" t="s">
        <v>202</v>
      </c>
      <c r="D288" s="103" t="s">
        <v>202</v>
      </c>
      <c r="E288" s="103" t="s">
        <v>202</v>
      </c>
      <c r="F288" s="129">
        <v>165755</v>
      </c>
    </row>
    <row r="289" spans="1:6" s="81" customFormat="1">
      <c r="A289" s="853"/>
      <c r="B289" s="833"/>
      <c r="C289" s="103" t="s">
        <v>202</v>
      </c>
      <c r="D289" s="103" t="s">
        <v>202</v>
      </c>
      <c r="E289" s="103" t="s">
        <v>202</v>
      </c>
      <c r="F289" s="114" t="s">
        <v>202</v>
      </c>
    </row>
    <row r="290" spans="1:6">
      <c r="A290" s="829" t="s">
        <v>203</v>
      </c>
      <c r="B290" s="829"/>
      <c r="C290" s="125" t="s">
        <v>202</v>
      </c>
      <c r="D290" s="125" t="s">
        <v>202</v>
      </c>
      <c r="E290" s="99" t="s">
        <v>202</v>
      </c>
      <c r="F290" s="129">
        <f>SUM(F281+F288)</f>
        <v>331510</v>
      </c>
    </row>
    <row r="291" spans="1:6">
      <c r="A291" s="829" t="s">
        <v>201</v>
      </c>
      <c r="B291" s="829"/>
      <c r="C291" s="130" t="s">
        <v>202</v>
      </c>
      <c r="D291" s="130" t="s">
        <v>202</v>
      </c>
      <c r="E291" s="99" t="s">
        <v>202</v>
      </c>
      <c r="F291" s="101" t="s">
        <v>202</v>
      </c>
    </row>
    <row r="292" spans="1:6">
      <c r="A292" s="62"/>
      <c r="B292" s="62"/>
      <c r="C292" s="62"/>
      <c r="D292" s="62"/>
      <c r="E292" s="62"/>
      <c r="F292" s="62"/>
    </row>
    <row r="293" spans="1:6" s="81" customFormat="1">
      <c r="A293" s="62"/>
      <c r="B293" s="62"/>
      <c r="C293" s="62"/>
      <c r="D293" s="62"/>
      <c r="E293" s="62"/>
      <c r="F293" s="62"/>
    </row>
    <row r="294" spans="1:6" s="81" customFormat="1">
      <c r="A294" s="62"/>
      <c r="B294" s="62"/>
      <c r="C294" s="62"/>
      <c r="D294" s="62"/>
      <c r="E294" s="62"/>
      <c r="F294" s="62"/>
    </row>
    <row r="295" spans="1:6" s="81" customFormat="1">
      <c r="A295" s="62"/>
      <c r="B295" s="62"/>
      <c r="C295" s="62"/>
      <c r="D295" s="62"/>
      <c r="E295" s="62"/>
      <c r="F295" s="62"/>
    </row>
    <row r="296" spans="1:6" s="81" customFormat="1" ht="20.25">
      <c r="A296" s="106" t="s">
        <v>217</v>
      </c>
      <c r="B296" s="62"/>
      <c r="C296" s="62"/>
      <c r="D296" s="62"/>
      <c r="E296" s="62"/>
      <c r="F296" s="62"/>
    </row>
    <row r="297" spans="1:6" s="81" customFormat="1" ht="18">
      <c r="A297" s="107" t="s">
        <v>218</v>
      </c>
      <c r="B297" s="62"/>
      <c r="C297" s="62"/>
      <c r="D297" s="62"/>
      <c r="E297" s="62"/>
      <c r="F297" s="62"/>
    </row>
    <row r="298" spans="1:6">
      <c r="A298" s="108" t="s">
        <v>193</v>
      </c>
      <c r="B298" s="108" t="s">
        <v>160</v>
      </c>
      <c r="C298" s="62"/>
      <c r="D298" s="62"/>
      <c r="E298" s="62"/>
      <c r="F298" s="62"/>
    </row>
    <row r="299" spans="1:6" ht="25.5">
      <c r="A299" s="102" t="s">
        <v>239</v>
      </c>
      <c r="B299" s="98" t="s">
        <v>240</v>
      </c>
      <c r="C299" s="97" t="s">
        <v>196</v>
      </c>
      <c r="D299" s="97" t="s">
        <v>197</v>
      </c>
      <c r="E299" s="97" t="s">
        <v>198</v>
      </c>
      <c r="F299" s="97" t="s">
        <v>199</v>
      </c>
    </row>
    <row r="300" spans="1:6">
      <c r="A300" s="848" t="s">
        <v>200</v>
      </c>
      <c r="B300" s="832" t="s">
        <v>241</v>
      </c>
      <c r="C300" s="103" t="s">
        <v>202</v>
      </c>
      <c r="D300" s="129">
        <v>20719</v>
      </c>
      <c r="E300" s="103" t="s">
        <v>202</v>
      </c>
      <c r="F300" s="125" t="s">
        <v>202</v>
      </c>
    </row>
    <row r="301" spans="1:6">
      <c r="A301" s="849"/>
      <c r="B301" s="833"/>
      <c r="C301" s="127" t="s">
        <v>152</v>
      </c>
      <c r="D301" s="174" t="s">
        <v>152</v>
      </c>
      <c r="E301" s="103" t="s">
        <v>202</v>
      </c>
      <c r="F301" s="125" t="s">
        <v>202</v>
      </c>
    </row>
    <row r="302" spans="1:6">
      <c r="A302" s="849"/>
      <c r="B302" s="832" t="s">
        <v>242</v>
      </c>
      <c r="C302" s="840" t="s">
        <v>202</v>
      </c>
      <c r="D302" s="840" t="s">
        <v>202</v>
      </c>
      <c r="E302" s="840" t="s">
        <v>202</v>
      </c>
      <c r="F302" s="840" t="s">
        <v>202</v>
      </c>
    </row>
    <row r="303" spans="1:6" s="81" customFormat="1">
      <c r="A303" s="849"/>
      <c r="B303" s="843"/>
      <c r="C303" s="842"/>
      <c r="D303" s="842"/>
      <c r="E303" s="842"/>
      <c r="F303" s="842"/>
    </row>
    <row r="304" spans="1:6">
      <c r="A304" s="849"/>
      <c r="B304" s="833"/>
      <c r="C304" s="103" t="s">
        <v>202</v>
      </c>
      <c r="D304" s="103" t="s">
        <v>202</v>
      </c>
      <c r="E304" s="103" t="s">
        <v>202</v>
      </c>
      <c r="F304" s="125" t="s">
        <v>202</v>
      </c>
    </row>
    <row r="305" spans="1:6">
      <c r="A305" s="849"/>
      <c r="B305" s="832" t="s">
        <v>243</v>
      </c>
      <c r="C305" s="840" t="s">
        <v>202</v>
      </c>
      <c r="D305" s="840" t="s">
        <v>202</v>
      </c>
      <c r="E305" s="840" t="s">
        <v>202</v>
      </c>
      <c r="F305" s="840" t="s">
        <v>202</v>
      </c>
    </row>
    <row r="306" spans="1:6" s="81" customFormat="1">
      <c r="A306" s="849"/>
      <c r="B306" s="843"/>
      <c r="C306" s="842"/>
      <c r="D306" s="842"/>
      <c r="E306" s="842"/>
      <c r="F306" s="842"/>
    </row>
    <row r="307" spans="1:6">
      <c r="A307" s="849"/>
      <c r="B307" s="833"/>
      <c r="C307" s="127" t="s">
        <v>152</v>
      </c>
      <c r="D307" s="103" t="s">
        <v>202</v>
      </c>
      <c r="E307" s="103" t="s">
        <v>202</v>
      </c>
      <c r="F307" s="125" t="s">
        <v>202</v>
      </c>
    </row>
    <row r="308" spans="1:6">
      <c r="A308" s="849"/>
      <c r="B308" s="832" t="s">
        <v>244</v>
      </c>
      <c r="C308" s="840" t="s">
        <v>202</v>
      </c>
      <c r="D308" s="840" t="s">
        <v>202</v>
      </c>
      <c r="E308" s="840" t="s">
        <v>202</v>
      </c>
      <c r="F308" s="840" t="s">
        <v>202</v>
      </c>
    </row>
    <row r="309" spans="1:6" s="81" customFormat="1">
      <c r="A309" s="849"/>
      <c r="B309" s="843"/>
      <c r="C309" s="842"/>
      <c r="D309" s="842"/>
      <c r="E309" s="842"/>
      <c r="F309" s="842"/>
    </row>
    <row r="310" spans="1:6">
      <c r="A310" s="849"/>
      <c r="B310" s="833"/>
      <c r="C310" s="103" t="s">
        <v>202</v>
      </c>
      <c r="D310" s="103" t="s">
        <v>202</v>
      </c>
      <c r="E310" s="114" t="s">
        <v>202</v>
      </c>
      <c r="F310" s="114" t="s">
        <v>202</v>
      </c>
    </row>
    <row r="311" spans="1:6">
      <c r="A311" s="849"/>
      <c r="B311" s="832" t="s">
        <v>245</v>
      </c>
      <c r="C311" s="103" t="s">
        <v>202</v>
      </c>
      <c r="D311" s="103" t="s">
        <v>202</v>
      </c>
      <c r="E311" s="125" t="s">
        <v>202</v>
      </c>
      <c r="F311" s="125" t="s">
        <v>202</v>
      </c>
    </row>
    <row r="312" spans="1:6">
      <c r="A312" s="849"/>
      <c r="B312" s="833"/>
      <c r="C312" s="103" t="s">
        <v>202</v>
      </c>
      <c r="D312" s="103" t="s">
        <v>202</v>
      </c>
      <c r="E312" s="114" t="s">
        <v>202</v>
      </c>
      <c r="F312" s="114" t="s">
        <v>202</v>
      </c>
    </row>
    <row r="313" spans="1:6" s="81" customFormat="1">
      <c r="A313" s="849"/>
      <c r="B313" s="832" t="s">
        <v>280</v>
      </c>
      <c r="C313" s="125" t="s">
        <v>202</v>
      </c>
      <c r="D313" s="129">
        <v>103597</v>
      </c>
      <c r="E313" s="129">
        <v>145036</v>
      </c>
      <c r="F313" s="129">
        <v>145036</v>
      </c>
    </row>
    <row r="314" spans="1:6" s="81" customFormat="1">
      <c r="A314" s="849"/>
      <c r="B314" s="833"/>
      <c r="C314" s="125" t="s">
        <v>202</v>
      </c>
      <c r="D314" s="174" t="s">
        <v>152</v>
      </c>
      <c r="E314" s="126" t="s">
        <v>202</v>
      </c>
      <c r="F314" s="126" t="s">
        <v>202</v>
      </c>
    </row>
    <row r="315" spans="1:6">
      <c r="A315" s="829" t="s">
        <v>203</v>
      </c>
      <c r="B315" s="829"/>
      <c r="C315" s="99" t="s">
        <v>202</v>
      </c>
      <c r="D315" s="122">
        <f>SUM(D300+D313)</f>
        <v>124316</v>
      </c>
      <c r="E315" s="129">
        <f>E313</f>
        <v>145036</v>
      </c>
      <c r="F315" s="129">
        <f>F313</f>
        <v>145036</v>
      </c>
    </row>
    <row r="316" spans="1:6">
      <c r="A316" s="829" t="s">
        <v>201</v>
      </c>
      <c r="B316" s="829"/>
      <c r="C316" s="99" t="s">
        <v>202</v>
      </c>
      <c r="D316" s="122">
        <f>D315</f>
        <v>124316</v>
      </c>
      <c r="E316" s="115" t="s">
        <v>202</v>
      </c>
      <c r="F316" s="101" t="s">
        <v>202</v>
      </c>
    </row>
    <row r="317" spans="1:6" s="81" customFormat="1">
      <c r="A317" s="62"/>
      <c r="B317" s="62"/>
      <c r="C317" s="62"/>
      <c r="D317" s="62"/>
      <c r="E317" s="62"/>
      <c r="F317" s="62"/>
    </row>
    <row r="318" spans="1:6">
      <c r="A318" s="108" t="s">
        <v>193</v>
      </c>
      <c r="B318" s="108"/>
      <c r="C318" s="62"/>
      <c r="D318" s="62"/>
      <c r="E318" s="62"/>
      <c r="F318" s="62"/>
    </row>
    <row r="319" spans="1:6" ht="25.5">
      <c r="A319" s="102" t="s">
        <v>246</v>
      </c>
      <c r="B319" s="98" t="s">
        <v>247</v>
      </c>
      <c r="C319" s="97" t="s">
        <v>196</v>
      </c>
      <c r="D319" s="97" t="s">
        <v>197</v>
      </c>
      <c r="E319" s="97" t="s">
        <v>198</v>
      </c>
      <c r="F319" s="97" t="s">
        <v>199</v>
      </c>
    </row>
    <row r="320" spans="1:6">
      <c r="A320" s="852" t="s">
        <v>200</v>
      </c>
      <c r="B320" s="832" t="s">
        <v>248</v>
      </c>
      <c r="C320" s="103" t="s">
        <v>202</v>
      </c>
      <c r="D320" s="129">
        <v>207194</v>
      </c>
      <c r="E320" s="103" t="s">
        <v>202</v>
      </c>
      <c r="F320" s="103" t="s">
        <v>202</v>
      </c>
    </row>
    <row r="321" spans="1:6">
      <c r="A321" s="852"/>
      <c r="B321" s="833"/>
      <c r="C321" s="103" t="s">
        <v>202</v>
      </c>
      <c r="D321" s="174" t="s">
        <v>152</v>
      </c>
      <c r="E321" s="103" t="s">
        <v>202</v>
      </c>
      <c r="F321" s="103" t="s">
        <v>202</v>
      </c>
    </row>
    <row r="322" spans="1:6">
      <c r="A322" s="852"/>
      <c r="B322" s="832" t="s">
        <v>249</v>
      </c>
      <c r="C322" s="103" t="s">
        <v>202</v>
      </c>
      <c r="D322" s="137">
        <v>82878</v>
      </c>
      <c r="E322" s="103" t="s">
        <v>202</v>
      </c>
      <c r="F322" s="136" t="s">
        <v>202</v>
      </c>
    </row>
    <row r="323" spans="1:6">
      <c r="A323" s="852"/>
      <c r="B323" s="833"/>
      <c r="C323" s="103" t="s">
        <v>202</v>
      </c>
      <c r="D323" s="174" t="s">
        <v>152</v>
      </c>
      <c r="E323" s="103" t="s">
        <v>202</v>
      </c>
      <c r="F323" s="136" t="s">
        <v>202</v>
      </c>
    </row>
    <row r="324" spans="1:6">
      <c r="A324" s="852"/>
      <c r="B324" s="832" t="s">
        <v>272</v>
      </c>
      <c r="C324" s="840" t="s">
        <v>202</v>
      </c>
      <c r="D324" s="840" t="s">
        <v>202</v>
      </c>
      <c r="E324" s="834">
        <v>124316</v>
      </c>
      <c r="F324" s="840" t="s">
        <v>202</v>
      </c>
    </row>
    <row r="325" spans="1:6">
      <c r="A325" s="852"/>
      <c r="B325" s="843"/>
      <c r="C325" s="842"/>
      <c r="D325" s="842"/>
      <c r="E325" s="839"/>
      <c r="F325" s="842"/>
    </row>
    <row r="326" spans="1:6">
      <c r="A326" s="852"/>
      <c r="B326" s="833"/>
      <c r="C326" s="103" t="s">
        <v>202</v>
      </c>
      <c r="D326" s="103" t="s">
        <v>202</v>
      </c>
      <c r="E326" s="114" t="s">
        <v>202</v>
      </c>
      <c r="F326" s="103" t="s">
        <v>202</v>
      </c>
    </row>
    <row r="327" spans="1:6">
      <c r="A327" s="829" t="s">
        <v>203</v>
      </c>
      <c r="B327" s="829"/>
      <c r="C327" s="99" t="s">
        <v>202</v>
      </c>
      <c r="D327" s="122">
        <v>290072</v>
      </c>
      <c r="E327" s="129">
        <f>E324</f>
        <v>124316</v>
      </c>
      <c r="F327" s="129" t="str">
        <f>F322</f>
        <v>-</v>
      </c>
    </row>
    <row r="328" spans="1:6">
      <c r="A328" s="829" t="s">
        <v>201</v>
      </c>
      <c r="B328" s="829"/>
      <c r="C328" s="99" t="s">
        <v>202</v>
      </c>
      <c r="D328" s="122">
        <f>D327</f>
        <v>290072</v>
      </c>
      <c r="E328" s="115" t="s">
        <v>202</v>
      </c>
      <c r="F328" s="101" t="s">
        <v>202</v>
      </c>
    </row>
    <row r="329" spans="1:6">
      <c r="A329" s="62"/>
      <c r="B329" s="62"/>
      <c r="C329" s="62"/>
      <c r="D329" s="62"/>
      <c r="E329" s="62"/>
      <c r="F329" s="62"/>
    </row>
    <row r="330" spans="1:6" s="81" customFormat="1">
      <c r="A330" s="62"/>
      <c r="B330" s="828" t="s">
        <v>208</v>
      </c>
      <c r="C330" s="828"/>
      <c r="D330" s="828"/>
      <c r="E330" s="828"/>
      <c r="F330" s="109">
        <f>SUM(C262:D262)+SUM(F269)+SUM(F290)+SUM(D315:F315)+SUM(D327:F327)</f>
        <v>1657552</v>
      </c>
    </row>
    <row r="331" spans="1:6">
      <c r="A331" s="62"/>
      <c r="B331" s="62"/>
      <c r="C331" s="62"/>
      <c r="D331" s="62"/>
      <c r="E331" s="62"/>
      <c r="F331" s="62"/>
    </row>
    <row r="332" spans="1:6" ht="20.25">
      <c r="A332" s="106" t="s">
        <v>250</v>
      </c>
      <c r="B332" s="62"/>
      <c r="C332" s="62"/>
      <c r="D332" s="62"/>
      <c r="E332" s="62"/>
      <c r="F332" s="62"/>
    </row>
    <row r="333" spans="1:6" ht="18">
      <c r="A333" s="107" t="s">
        <v>251</v>
      </c>
      <c r="B333" s="62"/>
      <c r="C333" s="62"/>
      <c r="D333" s="62"/>
      <c r="E333" s="62"/>
      <c r="F333" s="62"/>
    </row>
    <row r="334" spans="1:6">
      <c r="A334" s="62"/>
      <c r="B334" s="62"/>
      <c r="C334" s="62"/>
      <c r="D334" s="62"/>
      <c r="E334" s="62"/>
      <c r="F334" s="62"/>
    </row>
    <row r="335" spans="1:6">
      <c r="A335" s="108" t="s">
        <v>193</v>
      </c>
      <c r="B335" s="108" t="s">
        <v>168</v>
      </c>
      <c r="C335" s="62"/>
      <c r="D335" s="62"/>
      <c r="E335" s="62"/>
      <c r="F335" s="62"/>
    </row>
    <row r="336" spans="1:6">
      <c r="A336" s="102" t="s">
        <v>194</v>
      </c>
      <c r="B336" s="98" t="s">
        <v>252</v>
      </c>
      <c r="C336" s="97" t="s">
        <v>196</v>
      </c>
      <c r="D336" s="97" t="s">
        <v>197</v>
      </c>
      <c r="E336" s="97" t="s">
        <v>198</v>
      </c>
      <c r="F336" s="97" t="s">
        <v>199</v>
      </c>
    </row>
    <row r="337" spans="1:6">
      <c r="A337" s="852" t="s">
        <v>253</v>
      </c>
      <c r="B337" s="832" t="s">
        <v>273</v>
      </c>
      <c r="C337" s="116">
        <v>29977</v>
      </c>
      <c r="D337" s="132">
        <v>29977</v>
      </c>
      <c r="E337" s="132">
        <v>29977</v>
      </c>
      <c r="F337" s="132">
        <v>29977</v>
      </c>
    </row>
    <row r="338" spans="1:6">
      <c r="A338" s="852"/>
      <c r="B338" s="833"/>
      <c r="C338" s="121" t="s">
        <v>152</v>
      </c>
      <c r="D338" s="174" t="s">
        <v>152</v>
      </c>
      <c r="E338" s="114" t="s">
        <v>202</v>
      </c>
      <c r="F338" s="114" t="s">
        <v>202</v>
      </c>
    </row>
    <row r="339" spans="1:6">
      <c r="A339" s="829" t="s">
        <v>203</v>
      </c>
      <c r="B339" s="829"/>
      <c r="C339" s="122">
        <v>29977</v>
      </c>
      <c r="D339" s="122">
        <v>29977</v>
      </c>
      <c r="E339" s="122">
        <v>29977</v>
      </c>
      <c r="F339" s="122">
        <v>29977</v>
      </c>
    </row>
    <row r="340" spans="1:6">
      <c r="A340" s="829" t="s">
        <v>201</v>
      </c>
      <c r="B340" s="829"/>
      <c r="C340" s="122">
        <f>C337</f>
        <v>29977</v>
      </c>
      <c r="D340" s="122">
        <f>D339</f>
        <v>29977</v>
      </c>
      <c r="E340" s="115" t="s">
        <v>202</v>
      </c>
      <c r="F340" s="101" t="s">
        <v>202</v>
      </c>
    </row>
    <row r="341" spans="1:6">
      <c r="A341" s="62"/>
      <c r="B341" s="62"/>
      <c r="C341" s="62"/>
      <c r="D341" s="62"/>
      <c r="E341" s="62"/>
      <c r="F341" s="62"/>
    </row>
    <row r="342" spans="1:6">
      <c r="A342" s="108" t="s">
        <v>193</v>
      </c>
      <c r="B342" s="108" t="s">
        <v>254</v>
      </c>
      <c r="C342" s="62"/>
      <c r="D342" s="62"/>
      <c r="E342" s="62"/>
      <c r="F342" s="62"/>
    </row>
    <row r="343" spans="1:6">
      <c r="A343" s="102" t="s">
        <v>204</v>
      </c>
      <c r="B343" s="98" t="s">
        <v>255</v>
      </c>
      <c r="C343" s="97" t="s">
        <v>196</v>
      </c>
      <c r="D343" s="97" t="s">
        <v>197</v>
      </c>
      <c r="E343" s="97" t="s">
        <v>198</v>
      </c>
      <c r="F343" s="97" t="s">
        <v>199</v>
      </c>
    </row>
    <row r="344" spans="1:6">
      <c r="A344" s="848" t="s">
        <v>200</v>
      </c>
      <c r="B344" s="832" t="s">
        <v>256</v>
      </c>
      <c r="C344" s="845" t="s">
        <v>202</v>
      </c>
      <c r="D344" s="845" t="s">
        <v>202</v>
      </c>
      <c r="E344" s="845" t="s">
        <v>202</v>
      </c>
      <c r="F344" s="845" t="s">
        <v>202</v>
      </c>
    </row>
    <row r="345" spans="1:6" s="81" customFormat="1">
      <c r="A345" s="849"/>
      <c r="B345" s="843"/>
      <c r="C345" s="839"/>
      <c r="D345" s="839"/>
      <c r="E345" s="839"/>
      <c r="F345" s="839"/>
    </row>
    <row r="346" spans="1:6">
      <c r="A346" s="849"/>
      <c r="B346" s="833"/>
      <c r="C346" s="121" t="s">
        <v>152</v>
      </c>
      <c r="D346" s="174" t="s">
        <v>152</v>
      </c>
      <c r="E346" s="114" t="s">
        <v>202</v>
      </c>
      <c r="F346" s="114" t="s">
        <v>202</v>
      </c>
    </row>
    <row r="347" spans="1:6" s="81" customFormat="1">
      <c r="A347" s="849"/>
      <c r="B347" s="870" t="s">
        <v>257</v>
      </c>
      <c r="C347" s="114" t="s">
        <v>202</v>
      </c>
      <c r="D347" s="172" t="s">
        <v>202</v>
      </c>
      <c r="E347" s="114" t="s">
        <v>202</v>
      </c>
      <c r="F347" s="114" t="s">
        <v>202</v>
      </c>
    </row>
    <row r="348" spans="1:6" s="81" customFormat="1">
      <c r="A348" s="849"/>
      <c r="B348" s="871"/>
      <c r="C348" s="121" t="s">
        <v>152</v>
      </c>
      <c r="D348" s="174" t="s">
        <v>152</v>
      </c>
      <c r="E348" s="114" t="s">
        <v>202</v>
      </c>
      <c r="F348" s="114" t="s">
        <v>202</v>
      </c>
    </row>
    <row r="349" spans="1:6" s="81" customFormat="1">
      <c r="A349" s="849"/>
      <c r="B349" s="832" t="s">
        <v>258</v>
      </c>
      <c r="C349" s="845" t="s">
        <v>202</v>
      </c>
      <c r="D349" s="845" t="s">
        <v>202</v>
      </c>
      <c r="E349" s="845" t="s">
        <v>202</v>
      </c>
      <c r="F349" s="845" t="s">
        <v>202</v>
      </c>
    </row>
    <row r="350" spans="1:6" s="81" customFormat="1">
      <c r="A350" s="849"/>
      <c r="B350" s="843"/>
      <c r="C350" s="839"/>
      <c r="D350" s="839"/>
      <c r="E350" s="839"/>
      <c r="F350" s="839"/>
    </row>
    <row r="351" spans="1:6" s="81" customFormat="1">
      <c r="A351" s="849"/>
      <c r="B351" s="833"/>
      <c r="C351" s="121" t="s">
        <v>152</v>
      </c>
      <c r="D351" s="174" t="s">
        <v>152</v>
      </c>
      <c r="E351" s="114" t="s">
        <v>202</v>
      </c>
      <c r="F351" s="114" t="s">
        <v>202</v>
      </c>
    </row>
    <row r="352" spans="1:6" s="81" customFormat="1">
      <c r="A352" s="849"/>
      <c r="B352" s="832" t="s">
        <v>259</v>
      </c>
      <c r="C352" s="114" t="s">
        <v>202</v>
      </c>
      <c r="D352" s="172" t="s">
        <v>202</v>
      </c>
      <c r="E352" s="114" t="s">
        <v>202</v>
      </c>
      <c r="F352" s="114" t="s">
        <v>202</v>
      </c>
    </row>
    <row r="353" spans="1:6" s="81" customFormat="1">
      <c r="A353" s="849"/>
      <c r="B353" s="833"/>
      <c r="C353" s="121" t="s">
        <v>152</v>
      </c>
      <c r="D353" s="174" t="s">
        <v>152</v>
      </c>
      <c r="E353" s="114" t="s">
        <v>202</v>
      </c>
      <c r="F353" s="114" t="s">
        <v>202</v>
      </c>
    </row>
    <row r="354" spans="1:6" s="81" customFormat="1">
      <c r="A354" s="849"/>
      <c r="B354" s="832" t="s">
        <v>260</v>
      </c>
      <c r="C354" s="845" t="s">
        <v>202</v>
      </c>
      <c r="D354" s="845" t="s">
        <v>202</v>
      </c>
      <c r="E354" s="845" t="s">
        <v>202</v>
      </c>
      <c r="F354" s="845" t="s">
        <v>202</v>
      </c>
    </row>
    <row r="355" spans="1:6" s="81" customFormat="1">
      <c r="A355" s="849"/>
      <c r="B355" s="843"/>
      <c r="C355" s="839"/>
      <c r="D355" s="839"/>
      <c r="E355" s="839"/>
      <c r="F355" s="839"/>
    </row>
    <row r="356" spans="1:6" s="81" customFormat="1">
      <c r="A356" s="849"/>
      <c r="B356" s="833"/>
      <c r="C356" s="121" t="s">
        <v>152</v>
      </c>
      <c r="D356" s="174" t="s">
        <v>152</v>
      </c>
      <c r="E356" s="114" t="s">
        <v>202</v>
      </c>
      <c r="F356" s="114" t="s">
        <v>202</v>
      </c>
    </row>
    <row r="357" spans="1:6" s="81" customFormat="1">
      <c r="A357" s="849"/>
      <c r="B357" s="832" t="s">
        <v>261</v>
      </c>
      <c r="C357" s="845" t="s">
        <v>202</v>
      </c>
      <c r="D357" s="845" t="s">
        <v>202</v>
      </c>
      <c r="E357" s="845" t="s">
        <v>202</v>
      </c>
      <c r="F357" s="845" t="s">
        <v>202</v>
      </c>
    </row>
    <row r="358" spans="1:6" s="81" customFormat="1">
      <c r="A358" s="849"/>
      <c r="B358" s="843"/>
      <c r="C358" s="838"/>
      <c r="D358" s="838"/>
      <c r="E358" s="838"/>
      <c r="F358" s="838"/>
    </row>
    <row r="359" spans="1:6" s="81" customFormat="1">
      <c r="A359" s="849"/>
      <c r="B359" s="843"/>
      <c r="C359" s="839"/>
      <c r="D359" s="839"/>
      <c r="E359" s="839"/>
      <c r="F359" s="839"/>
    </row>
    <row r="360" spans="1:6" s="81" customFormat="1">
      <c r="A360" s="849"/>
      <c r="B360" s="843"/>
      <c r="C360" s="837" t="s">
        <v>152</v>
      </c>
      <c r="D360" s="837" t="s">
        <v>152</v>
      </c>
      <c r="E360" s="845" t="s">
        <v>202</v>
      </c>
      <c r="F360" s="845" t="s">
        <v>202</v>
      </c>
    </row>
    <row r="361" spans="1:6" s="81" customFormat="1">
      <c r="A361" s="849"/>
      <c r="B361" s="843"/>
      <c r="C361" s="874"/>
      <c r="D361" s="874"/>
      <c r="E361" s="838"/>
      <c r="F361" s="838"/>
    </row>
    <row r="362" spans="1:6" s="81" customFormat="1">
      <c r="A362" s="849"/>
      <c r="B362" s="833"/>
      <c r="C362" s="875"/>
      <c r="D362" s="875"/>
      <c r="E362" s="839"/>
      <c r="F362" s="839"/>
    </row>
    <row r="363" spans="1:6" s="81" customFormat="1">
      <c r="A363" s="849"/>
      <c r="B363" s="872" t="s">
        <v>262</v>
      </c>
      <c r="C363" s="114" t="s">
        <v>202</v>
      </c>
      <c r="D363" s="172" t="s">
        <v>202</v>
      </c>
      <c r="E363" s="114" t="s">
        <v>202</v>
      </c>
      <c r="F363" s="114" t="s">
        <v>202</v>
      </c>
    </row>
    <row r="364" spans="1:6" s="81" customFormat="1">
      <c r="A364" s="849"/>
      <c r="B364" s="873"/>
      <c r="C364" s="121" t="s">
        <v>152</v>
      </c>
      <c r="D364" s="174" t="s">
        <v>152</v>
      </c>
      <c r="E364" s="114" t="s">
        <v>202</v>
      </c>
      <c r="F364" s="114" t="s">
        <v>202</v>
      </c>
    </row>
    <row r="365" spans="1:6" s="81" customFormat="1">
      <c r="A365" s="849"/>
      <c r="B365" s="832" t="s">
        <v>263</v>
      </c>
      <c r="C365" s="114" t="s">
        <v>202</v>
      </c>
      <c r="D365" s="172" t="s">
        <v>202</v>
      </c>
      <c r="E365" s="114" t="s">
        <v>202</v>
      </c>
      <c r="F365" s="114" t="s">
        <v>202</v>
      </c>
    </row>
    <row r="366" spans="1:6" s="81" customFormat="1">
      <c r="A366" s="850"/>
      <c r="B366" s="833"/>
      <c r="C366" s="121" t="s">
        <v>152</v>
      </c>
      <c r="D366" s="174" t="s">
        <v>152</v>
      </c>
      <c r="E366" s="114" t="s">
        <v>202</v>
      </c>
      <c r="F366" s="114" t="s">
        <v>202</v>
      </c>
    </row>
    <row r="367" spans="1:6">
      <c r="A367" s="829" t="s">
        <v>203</v>
      </c>
      <c r="B367" s="829"/>
      <c r="C367" s="132">
        <v>29977</v>
      </c>
      <c r="D367" s="132">
        <v>29977</v>
      </c>
      <c r="E367" s="132">
        <v>29977</v>
      </c>
      <c r="F367" s="132">
        <v>29977</v>
      </c>
    </row>
    <row r="368" spans="1:6">
      <c r="A368" s="829" t="s">
        <v>201</v>
      </c>
      <c r="B368" s="829"/>
      <c r="C368" s="122">
        <f>C367</f>
        <v>29977</v>
      </c>
      <c r="D368" s="122">
        <f>D367</f>
        <v>29977</v>
      </c>
      <c r="E368" s="115" t="s">
        <v>202</v>
      </c>
      <c r="F368" s="101" t="s">
        <v>202</v>
      </c>
    </row>
    <row r="369" spans="1:7">
      <c r="A369" s="62"/>
      <c r="B369" s="62"/>
      <c r="C369" s="62"/>
      <c r="D369" s="62"/>
      <c r="E369" s="62"/>
      <c r="F369" s="62"/>
    </row>
    <row r="370" spans="1:7">
      <c r="A370" s="108" t="s">
        <v>193</v>
      </c>
      <c r="B370" s="108" t="s">
        <v>169</v>
      </c>
      <c r="C370" s="62"/>
      <c r="D370" s="62"/>
      <c r="E370" s="62"/>
      <c r="F370" s="62"/>
    </row>
    <row r="371" spans="1:7">
      <c r="A371" s="102" t="s">
        <v>214</v>
      </c>
      <c r="B371" s="98" t="s">
        <v>264</v>
      </c>
      <c r="C371" s="97" t="s">
        <v>196</v>
      </c>
      <c r="D371" s="97" t="s">
        <v>197</v>
      </c>
      <c r="E371" s="97" t="s">
        <v>198</v>
      </c>
      <c r="F371" s="97" t="s">
        <v>199</v>
      </c>
    </row>
    <row r="372" spans="1:7">
      <c r="A372" s="851" t="s">
        <v>200</v>
      </c>
      <c r="B372" s="832" t="s">
        <v>265</v>
      </c>
      <c r="C372" s="137">
        <v>29976.75</v>
      </c>
      <c r="D372" s="171">
        <v>29976.75</v>
      </c>
      <c r="E372" s="171">
        <v>29976.75</v>
      </c>
      <c r="F372" s="171">
        <v>29976.75</v>
      </c>
    </row>
    <row r="373" spans="1:7">
      <c r="A373" s="852"/>
      <c r="B373" s="833"/>
      <c r="C373" s="140" t="s">
        <v>152</v>
      </c>
      <c r="D373" s="174" t="s">
        <v>152</v>
      </c>
      <c r="E373" s="172" t="s">
        <v>202</v>
      </c>
      <c r="F373" s="172" t="s">
        <v>202</v>
      </c>
    </row>
    <row r="374" spans="1:7">
      <c r="A374" s="829" t="s">
        <v>203</v>
      </c>
      <c r="B374" s="829"/>
      <c r="C374" s="171">
        <v>29976.75</v>
      </c>
      <c r="D374" s="171">
        <v>29976.75</v>
      </c>
      <c r="E374" s="171">
        <v>29976.75</v>
      </c>
      <c r="F374" s="171">
        <v>29976.75</v>
      </c>
    </row>
    <row r="375" spans="1:7">
      <c r="A375" s="829" t="s">
        <v>201</v>
      </c>
      <c r="B375" s="829"/>
      <c r="C375" s="123">
        <f>C374</f>
        <v>29976.75</v>
      </c>
      <c r="D375" s="123">
        <f>D374</f>
        <v>29976.75</v>
      </c>
      <c r="E375" s="115" t="s">
        <v>202</v>
      </c>
      <c r="F375" s="101" t="s">
        <v>202</v>
      </c>
    </row>
    <row r="376" spans="1:7" s="81" customFormat="1">
      <c r="A376" s="110"/>
      <c r="B376" s="110"/>
      <c r="C376" s="111"/>
      <c r="D376" s="111"/>
      <c r="E376" s="117"/>
      <c r="F376" s="112"/>
    </row>
    <row r="377" spans="1:7">
      <c r="A377" s="108" t="s">
        <v>193</v>
      </c>
      <c r="B377" s="108" t="s">
        <v>170</v>
      </c>
      <c r="C377" s="62"/>
      <c r="D377" s="62"/>
      <c r="E377" s="62"/>
      <c r="F377" s="62"/>
    </row>
    <row r="378" spans="1:7">
      <c r="A378" s="102" t="s">
        <v>229</v>
      </c>
      <c r="B378" s="98" t="s">
        <v>266</v>
      </c>
      <c r="C378" s="97" t="s">
        <v>196</v>
      </c>
      <c r="D378" s="97" t="s">
        <v>197</v>
      </c>
      <c r="E378" s="97" t="s">
        <v>198</v>
      </c>
      <c r="F378" s="97" t="s">
        <v>199</v>
      </c>
    </row>
    <row r="379" spans="1:7" ht="12.75" customHeight="1">
      <c r="A379" s="851" t="s">
        <v>200</v>
      </c>
      <c r="B379" s="832" t="s">
        <v>274</v>
      </c>
      <c r="C379" s="834">
        <v>29976.75</v>
      </c>
      <c r="D379" s="834">
        <v>29976.75</v>
      </c>
      <c r="E379" s="834">
        <v>29976.75</v>
      </c>
      <c r="F379" s="834">
        <v>29976.75</v>
      </c>
    </row>
    <row r="380" spans="1:7">
      <c r="A380" s="852"/>
      <c r="B380" s="843"/>
      <c r="C380" s="838"/>
      <c r="D380" s="838"/>
      <c r="E380" s="838"/>
      <c r="F380" s="838"/>
    </row>
    <row r="381" spans="1:7" s="81" customFormat="1">
      <c r="A381" s="852"/>
      <c r="B381" s="843"/>
      <c r="C381" s="839"/>
      <c r="D381" s="839"/>
      <c r="E381" s="839"/>
      <c r="F381" s="839"/>
    </row>
    <row r="382" spans="1:7" s="81" customFormat="1">
      <c r="A382" s="852"/>
      <c r="B382" s="843"/>
      <c r="C382" s="837" t="s">
        <v>152</v>
      </c>
      <c r="D382" s="837" t="s">
        <v>152</v>
      </c>
      <c r="E382" s="845" t="s">
        <v>202</v>
      </c>
      <c r="F382" s="845" t="s">
        <v>202</v>
      </c>
    </row>
    <row r="383" spans="1:7" s="81" customFormat="1">
      <c r="A383" s="852"/>
      <c r="B383" s="843"/>
      <c r="C383" s="874"/>
      <c r="D383" s="874"/>
      <c r="E383" s="838"/>
      <c r="F383" s="838"/>
      <c r="G383" s="46"/>
    </row>
    <row r="384" spans="1:7" s="81" customFormat="1">
      <c r="A384" s="852"/>
      <c r="B384" s="843"/>
      <c r="C384" s="875"/>
      <c r="D384" s="875"/>
      <c r="E384" s="839"/>
      <c r="F384" s="839"/>
    </row>
    <row r="385" spans="1:6">
      <c r="A385" s="829" t="s">
        <v>203</v>
      </c>
      <c r="B385" s="829"/>
      <c r="C385" s="132">
        <v>29977</v>
      </c>
      <c r="D385" s="132">
        <v>29977</v>
      </c>
      <c r="E385" s="132">
        <v>29977</v>
      </c>
      <c r="F385" s="132">
        <v>29977</v>
      </c>
    </row>
    <row r="386" spans="1:6">
      <c r="A386" s="829" t="s">
        <v>201</v>
      </c>
      <c r="B386" s="829"/>
      <c r="C386" s="123">
        <f>C385</f>
        <v>29977</v>
      </c>
      <c r="D386" s="123">
        <f>D385</f>
        <v>29977</v>
      </c>
      <c r="E386" s="115" t="s">
        <v>202</v>
      </c>
      <c r="F386" s="101" t="s">
        <v>202</v>
      </c>
    </row>
    <row r="387" spans="1:6">
      <c r="A387" s="62"/>
      <c r="B387" s="62"/>
      <c r="C387" s="62"/>
      <c r="D387" s="62"/>
      <c r="E387" s="62"/>
      <c r="F387" s="62"/>
    </row>
    <row r="388" spans="1:6">
      <c r="A388" s="108" t="s">
        <v>193</v>
      </c>
      <c r="B388" s="108" t="s">
        <v>171</v>
      </c>
      <c r="C388" s="62"/>
      <c r="D388" s="62"/>
      <c r="E388" s="62"/>
      <c r="F388" s="62"/>
    </row>
    <row r="389" spans="1:6">
      <c r="A389" s="102" t="s">
        <v>231</v>
      </c>
      <c r="B389" s="98" t="s">
        <v>267</v>
      </c>
      <c r="C389" s="97" t="s">
        <v>196</v>
      </c>
      <c r="D389" s="97" t="s">
        <v>197</v>
      </c>
      <c r="E389" s="97" t="s">
        <v>198</v>
      </c>
      <c r="F389" s="97" t="s">
        <v>199</v>
      </c>
    </row>
    <row r="390" spans="1:6">
      <c r="A390" s="851" t="s">
        <v>200</v>
      </c>
      <c r="B390" s="844" t="s">
        <v>268</v>
      </c>
      <c r="C390" s="139" t="s">
        <v>202</v>
      </c>
      <c r="D390" s="172" t="s">
        <v>202</v>
      </c>
      <c r="E390" s="103" t="s">
        <v>202</v>
      </c>
      <c r="F390" s="103" t="s">
        <v>202</v>
      </c>
    </row>
    <row r="391" spans="1:6">
      <c r="A391" s="852"/>
      <c r="B391" s="844"/>
      <c r="C391" s="140" t="s">
        <v>152</v>
      </c>
      <c r="D391" s="174" t="s">
        <v>152</v>
      </c>
      <c r="E391" s="103" t="s">
        <v>202</v>
      </c>
      <c r="F391" s="103" t="s">
        <v>202</v>
      </c>
    </row>
    <row r="392" spans="1:6" s="81" customFormat="1">
      <c r="A392" s="852"/>
      <c r="B392" s="844" t="s">
        <v>269</v>
      </c>
      <c r="C392" s="139" t="s">
        <v>202</v>
      </c>
      <c r="D392" s="172" t="s">
        <v>202</v>
      </c>
      <c r="E392" s="103" t="s">
        <v>202</v>
      </c>
      <c r="F392" s="103" t="s">
        <v>202</v>
      </c>
    </row>
    <row r="393" spans="1:6" s="81" customFormat="1">
      <c r="A393" s="852"/>
      <c r="B393" s="844"/>
      <c r="C393" s="140" t="s">
        <v>152</v>
      </c>
      <c r="D393" s="174" t="s">
        <v>152</v>
      </c>
      <c r="E393" s="103" t="s">
        <v>202</v>
      </c>
      <c r="F393" s="103" t="s">
        <v>202</v>
      </c>
    </row>
    <row r="394" spans="1:6" s="81" customFormat="1">
      <c r="A394" s="852"/>
      <c r="B394" s="844" t="s">
        <v>270</v>
      </c>
      <c r="C394" s="876" t="s">
        <v>202</v>
      </c>
      <c r="D394" s="876" t="s">
        <v>202</v>
      </c>
      <c r="E394" s="877" t="s">
        <v>202</v>
      </c>
      <c r="F394" s="877" t="s">
        <v>202</v>
      </c>
    </row>
    <row r="395" spans="1:6" s="81" customFormat="1">
      <c r="A395" s="852"/>
      <c r="B395" s="844"/>
      <c r="C395" s="876"/>
      <c r="D395" s="876"/>
      <c r="E395" s="877"/>
      <c r="F395" s="877"/>
    </row>
    <row r="396" spans="1:6" s="81" customFormat="1">
      <c r="A396" s="852"/>
      <c r="B396" s="844"/>
      <c r="C396" s="141" t="s">
        <v>152</v>
      </c>
      <c r="D396" s="141" t="s">
        <v>152</v>
      </c>
      <c r="E396" s="104" t="s">
        <v>202</v>
      </c>
      <c r="F396" s="104" t="s">
        <v>202</v>
      </c>
    </row>
    <row r="397" spans="1:6" s="81" customFormat="1">
      <c r="A397" s="852"/>
      <c r="B397" s="844" t="s">
        <v>271</v>
      </c>
      <c r="C397" s="138" t="s">
        <v>202</v>
      </c>
      <c r="D397" s="173" t="s">
        <v>202</v>
      </c>
      <c r="E397" s="103" t="s">
        <v>202</v>
      </c>
      <c r="F397" s="103" t="s">
        <v>202</v>
      </c>
    </row>
    <row r="398" spans="1:6" s="81" customFormat="1">
      <c r="A398" s="852"/>
      <c r="B398" s="844"/>
      <c r="C398" s="140" t="s">
        <v>152</v>
      </c>
      <c r="D398" s="174" t="s">
        <v>152</v>
      </c>
      <c r="E398" s="103" t="s">
        <v>202</v>
      </c>
      <c r="F398" s="103" t="s">
        <v>202</v>
      </c>
    </row>
    <row r="399" spans="1:6">
      <c r="A399" s="829" t="s">
        <v>203</v>
      </c>
      <c r="B399" s="829"/>
      <c r="C399" s="122">
        <v>29977</v>
      </c>
      <c r="D399" s="122">
        <v>29977</v>
      </c>
      <c r="E399" s="122">
        <v>29977</v>
      </c>
      <c r="F399" s="122">
        <v>29977</v>
      </c>
    </row>
    <row r="400" spans="1:6">
      <c r="A400" s="829" t="s">
        <v>201</v>
      </c>
      <c r="B400" s="829"/>
      <c r="C400" s="122">
        <f>C399</f>
        <v>29977</v>
      </c>
      <c r="D400" s="122">
        <f>D399</f>
        <v>29977</v>
      </c>
      <c r="E400" s="115" t="s">
        <v>202</v>
      </c>
      <c r="F400" s="101" t="s">
        <v>202</v>
      </c>
    </row>
    <row r="401" spans="1:6">
      <c r="A401" s="62"/>
      <c r="B401" s="62"/>
      <c r="C401" s="62"/>
      <c r="D401" s="62"/>
      <c r="E401" s="62"/>
      <c r="F401" s="62"/>
    </row>
    <row r="402" spans="1:6">
      <c r="A402" s="62"/>
      <c r="B402" s="828" t="s">
        <v>208</v>
      </c>
      <c r="C402" s="828"/>
      <c r="D402" s="828"/>
      <c r="E402" s="828"/>
      <c r="F402" s="109">
        <v>599537</v>
      </c>
    </row>
    <row r="403" spans="1:6" ht="20.25">
      <c r="A403" s="106" t="s">
        <v>306</v>
      </c>
      <c r="B403" s="110"/>
      <c r="C403" s="111"/>
      <c r="D403" s="111"/>
      <c r="E403" s="117"/>
      <c r="F403" s="112"/>
    </row>
    <row r="404" spans="1:6" ht="18">
      <c r="A404" s="107"/>
      <c r="B404" s="62"/>
      <c r="C404" s="62"/>
      <c r="D404" s="62"/>
      <c r="E404" s="62"/>
      <c r="F404" s="62"/>
    </row>
    <row r="405" spans="1:6">
      <c r="A405" s="108" t="s">
        <v>193</v>
      </c>
      <c r="B405" s="108"/>
      <c r="C405" s="62"/>
      <c r="D405" s="62"/>
      <c r="E405" s="62"/>
      <c r="F405" s="62"/>
    </row>
    <row r="406" spans="1:6" ht="25.5">
      <c r="A406" s="102" t="s">
        <v>194</v>
      </c>
      <c r="B406" s="98" t="s">
        <v>307</v>
      </c>
      <c r="C406" s="97" t="s">
        <v>196</v>
      </c>
      <c r="D406" s="97" t="s">
        <v>197</v>
      </c>
      <c r="E406" s="97" t="s">
        <v>198</v>
      </c>
      <c r="F406" s="97" t="s">
        <v>199</v>
      </c>
    </row>
    <row r="407" spans="1:6">
      <c r="A407" s="848" t="s">
        <v>200</v>
      </c>
      <c r="B407" s="832" t="s">
        <v>284</v>
      </c>
      <c r="C407" s="137">
        <v>0</v>
      </c>
      <c r="D407" s="136" t="s">
        <v>202</v>
      </c>
      <c r="E407" s="136" t="s">
        <v>202</v>
      </c>
      <c r="F407" s="136" t="s">
        <v>202</v>
      </c>
    </row>
    <row r="408" spans="1:6">
      <c r="A408" s="849"/>
      <c r="B408" s="843"/>
      <c r="C408" s="140" t="s">
        <v>152</v>
      </c>
      <c r="D408" s="136" t="s">
        <v>202</v>
      </c>
      <c r="E408" s="136" t="s">
        <v>202</v>
      </c>
      <c r="F408" s="136" t="s">
        <v>202</v>
      </c>
    </row>
    <row r="409" spans="1:6" s="81" customFormat="1">
      <c r="A409" s="849"/>
      <c r="B409" s="832" t="s">
        <v>285</v>
      </c>
      <c r="C409" s="136" t="s">
        <v>202</v>
      </c>
      <c r="D409" s="137">
        <v>0</v>
      </c>
      <c r="E409" s="136" t="s">
        <v>202</v>
      </c>
      <c r="F409" s="136" t="s">
        <v>202</v>
      </c>
    </row>
    <row r="410" spans="1:6" s="81" customFormat="1">
      <c r="A410" s="849"/>
      <c r="B410" s="843"/>
      <c r="C410" s="136" t="s">
        <v>202</v>
      </c>
      <c r="D410" s="135" t="s">
        <v>152</v>
      </c>
      <c r="E410" s="136" t="s">
        <v>202</v>
      </c>
      <c r="F410" s="136" t="s">
        <v>202</v>
      </c>
    </row>
    <row r="411" spans="1:6" s="81" customFormat="1">
      <c r="A411" s="849"/>
      <c r="B411" s="832" t="s">
        <v>286</v>
      </c>
      <c r="C411" s="136" t="s">
        <v>202</v>
      </c>
      <c r="D411" s="136" t="s">
        <v>202</v>
      </c>
      <c r="E411" s="137">
        <v>0</v>
      </c>
      <c r="F411" s="136" t="s">
        <v>202</v>
      </c>
    </row>
    <row r="412" spans="1:6" s="81" customFormat="1">
      <c r="A412" s="849"/>
      <c r="B412" s="843"/>
      <c r="C412" s="136" t="s">
        <v>202</v>
      </c>
      <c r="D412" s="136" t="s">
        <v>202</v>
      </c>
      <c r="E412" s="139" t="s">
        <v>202</v>
      </c>
      <c r="F412" s="136" t="s">
        <v>202</v>
      </c>
    </row>
    <row r="413" spans="1:6" s="81" customFormat="1">
      <c r="A413" s="849"/>
      <c r="B413" s="832" t="s">
        <v>287</v>
      </c>
      <c r="C413" s="136" t="s">
        <v>202</v>
      </c>
      <c r="D413" s="136" t="s">
        <v>202</v>
      </c>
      <c r="E413" s="136" t="s">
        <v>202</v>
      </c>
      <c r="F413" s="137">
        <v>0</v>
      </c>
    </row>
    <row r="414" spans="1:6" s="81" customFormat="1">
      <c r="A414" s="850"/>
      <c r="B414" s="843"/>
      <c r="C414" s="136" t="s">
        <v>202</v>
      </c>
      <c r="D414" s="136" t="s">
        <v>202</v>
      </c>
      <c r="E414" s="136" t="s">
        <v>202</v>
      </c>
      <c r="F414" s="139" t="s">
        <v>202</v>
      </c>
    </row>
    <row r="415" spans="1:6">
      <c r="A415" s="829" t="s">
        <v>203</v>
      </c>
      <c r="B415" s="829"/>
      <c r="C415" s="123">
        <v>0</v>
      </c>
      <c r="D415" s="123">
        <v>0</v>
      </c>
      <c r="E415" s="123">
        <v>0</v>
      </c>
      <c r="F415" s="123">
        <v>0</v>
      </c>
    </row>
    <row r="416" spans="1:6">
      <c r="A416" s="829" t="s">
        <v>201</v>
      </c>
      <c r="B416" s="829"/>
      <c r="C416" s="123">
        <v>0</v>
      </c>
      <c r="D416" s="123">
        <v>0</v>
      </c>
      <c r="E416" s="123">
        <v>0</v>
      </c>
      <c r="F416" s="123">
        <v>0</v>
      </c>
    </row>
    <row r="417" spans="1:6">
      <c r="A417" s="62"/>
      <c r="B417" s="62"/>
      <c r="C417" s="62"/>
      <c r="D417" s="62"/>
      <c r="E417" s="62"/>
      <c r="F417" s="62"/>
    </row>
    <row r="418" spans="1:6">
      <c r="A418" s="108" t="s">
        <v>193</v>
      </c>
      <c r="B418" s="108"/>
      <c r="C418" s="62"/>
      <c r="D418" s="62"/>
      <c r="E418" s="62"/>
      <c r="F418" s="62"/>
    </row>
    <row r="419" spans="1:6">
      <c r="A419" s="102" t="s">
        <v>204</v>
      </c>
      <c r="B419" s="98" t="s">
        <v>308</v>
      </c>
      <c r="C419" s="97" t="s">
        <v>196</v>
      </c>
      <c r="D419" s="97" t="s">
        <v>197</v>
      </c>
      <c r="E419" s="97" t="s">
        <v>198</v>
      </c>
      <c r="F419" s="97" t="s">
        <v>199</v>
      </c>
    </row>
    <row r="420" spans="1:6">
      <c r="A420" s="848" t="s">
        <v>200</v>
      </c>
      <c r="B420" s="832" t="s">
        <v>288</v>
      </c>
      <c r="C420" s="137">
        <v>0</v>
      </c>
      <c r="D420" s="136" t="s">
        <v>202</v>
      </c>
      <c r="E420" s="136" t="s">
        <v>202</v>
      </c>
      <c r="F420" s="136" t="s">
        <v>202</v>
      </c>
    </row>
    <row r="421" spans="1:6">
      <c r="A421" s="849"/>
      <c r="B421" s="843"/>
      <c r="C421" s="140" t="s">
        <v>152</v>
      </c>
      <c r="D421" s="136" t="s">
        <v>202</v>
      </c>
      <c r="E421" s="136" t="s">
        <v>202</v>
      </c>
      <c r="F421" s="136" t="s">
        <v>202</v>
      </c>
    </row>
    <row r="422" spans="1:6">
      <c r="A422" s="849"/>
      <c r="B422" s="832" t="s">
        <v>289</v>
      </c>
      <c r="C422" s="136" t="s">
        <v>202</v>
      </c>
      <c r="D422" s="137">
        <v>0</v>
      </c>
      <c r="E422" s="136" t="s">
        <v>202</v>
      </c>
      <c r="F422" s="136" t="s">
        <v>202</v>
      </c>
    </row>
    <row r="423" spans="1:6">
      <c r="A423" s="849"/>
      <c r="B423" s="843"/>
      <c r="C423" s="136" t="s">
        <v>202</v>
      </c>
      <c r="D423" s="174" t="s">
        <v>152</v>
      </c>
      <c r="E423" s="136" t="s">
        <v>202</v>
      </c>
      <c r="F423" s="136" t="s">
        <v>202</v>
      </c>
    </row>
    <row r="424" spans="1:6">
      <c r="A424" s="849"/>
      <c r="B424" s="832" t="s">
        <v>290</v>
      </c>
      <c r="C424" s="136" t="s">
        <v>202</v>
      </c>
      <c r="D424" s="136" t="s">
        <v>202</v>
      </c>
      <c r="E424" s="137">
        <v>0</v>
      </c>
      <c r="F424" s="136" t="s">
        <v>202</v>
      </c>
    </row>
    <row r="425" spans="1:6">
      <c r="A425" s="849"/>
      <c r="B425" s="843"/>
      <c r="C425" s="136" t="s">
        <v>202</v>
      </c>
      <c r="D425" s="136" t="s">
        <v>202</v>
      </c>
      <c r="E425" s="139" t="s">
        <v>202</v>
      </c>
      <c r="F425" s="136" t="s">
        <v>202</v>
      </c>
    </row>
    <row r="426" spans="1:6">
      <c r="A426" s="849"/>
      <c r="B426" s="832" t="s">
        <v>309</v>
      </c>
      <c r="C426" s="136" t="s">
        <v>202</v>
      </c>
      <c r="D426" s="136" t="s">
        <v>202</v>
      </c>
      <c r="E426" s="136" t="s">
        <v>202</v>
      </c>
      <c r="F426" s="137">
        <v>0</v>
      </c>
    </row>
    <row r="427" spans="1:6">
      <c r="A427" s="849"/>
      <c r="B427" s="843"/>
      <c r="C427" s="136" t="s">
        <v>202</v>
      </c>
      <c r="D427" s="136" t="s">
        <v>202</v>
      </c>
      <c r="E427" s="136" t="s">
        <v>202</v>
      </c>
      <c r="F427" s="139" t="s">
        <v>202</v>
      </c>
    </row>
    <row r="428" spans="1:6" s="81" customFormat="1">
      <c r="A428" s="849"/>
      <c r="B428" s="832" t="s">
        <v>336</v>
      </c>
      <c r="C428" s="136" t="s">
        <v>202</v>
      </c>
      <c r="D428" s="136" t="s">
        <v>202</v>
      </c>
      <c r="E428" s="136" t="s">
        <v>202</v>
      </c>
      <c r="F428" s="137">
        <v>0</v>
      </c>
    </row>
    <row r="429" spans="1:6" s="81" customFormat="1">
      <c r="A429" s="850"/>
      <c r="B429" s="843"/>
      <c r="C429" s="136" t="s">
        <v>202</v>
      </c>
      <c r="D429" s="136" t="s">
        <v>202</v>
      </c>
      <c r="E429" s="136" t="s">
        <v>202</v>
      </c>
      <c r="F429" s="139" t="s">
        <v>202</v>
      </c>
    </row>
    <row r="430" spans="1:6">
      <c r="A430" s="829" t="s">
        <v>203</v>
      </c>
      <c r="B430" s="829"/>
      <c r="C430" s="123">
        <v>0</v>
      </c>
      <c r="D430" s="123">
        <v>0</v>
      </c>
      <c r="E430" s="123">
        <v>0</v>
      </c>
      <c r="F430" s="123">
        <v>0</v>
      </c>
    </row>
    <row r="431" spans="1:6">
      <c r="A431" s="829" t="s">
        <v>201</v>
      </c>
      <c r="B431" s="829"/>
      <c r="C431" s="123">
        <v>0</v>
      </c>
      <c r="D431" s="123">
        <v>0</v>
      </c>
      <c r="E431" s="123">
        <v>0</v>
      </c>
      <c r="F431" s="123">
        <v>0</v>
      </c>
    </row>
    <row r="432" spans="1:6">
      <c r="A432" s="62"/>
      <c r="B432" s="62"/>
      <c r="C432" s="62"/>
      <c r="D432" s="62"/>
      <c r="E432" s="62"/>
      <c r="F432" s="62"/>
    </row>
    <row r="433" spans="1:6">
      <c r="A433" s="108" t="s">
        <v>193</v>
      </c>
      <c r="B433" s="108"/>
      <c r="C433" s="62"/>
      <c r="D433" s="62"/>
      <c r="E433" s="62"/>
      <c r="F433" s="62"/>
    </row>
    <row r="434" spans="1:6">
      <c r="A434" s="102" t="s">
        <v>214</v>
      </c>
      <c r="B434" s="98" t="s">
        <v>310</v>
      </c>
      <c r="C434" s="97" t="s">
        <v>196</v>
      </c>
      <c r="D434" s="97" t="s">
        <v>197</v>
      </c>
      <c r="E434" s="97" t="s">
        <v>198</v>
      </c>
      <c r="F434" s="97" t="s">
        <v>199</v>
      </c>
    </row>
    <row r="435" spans="1:6">
      <c r="A435" s="848" t="s">
        <v>200</v>
      </c>
      <c r="B435" s="832" t="s">
        <v>291</v>
      </c>
      <c r="C435" s="137">
        <v>0</v>
      </c>
      <c r="D435" s="136" t="s">
        <v>202</v>
      </c>
      <c r="E435" s="136" t="s">
        <v>202</v>
      </c>
      <c r="F435" s="136" t="s">
        <v>202</v>
      </c>
    </row>
    <row r="436" spans="1:6">
      <c r="A436" s="849"/>
      <c r="B436" s="843"/>
      <c r="C436" s="174" t="s">
        <v>152</v>
      </c>
      <c r="D436" s="136" t="s">
        <v>202</v>
      </c>
      <c r="E436" s="136" t="s">
        <v>202</v>
      </c>
      <c r="F436" s="136" t="s">
        <v>202</v>
      </c>
    </row>
    <row r="437" spans="1:6">
      <c r="A437" s="849"/>
      <c r="B437" s="832" t="s">
        <v>292</v>
      </c>
      <c r="C437" s="136" t="s">
        <v>202</v>
      </c>
      <c r="D437" s="137">
        <v>0</v>
      </c>
      <c r="E437" s="136" t="s">
        <v>202</v>
      </c>
      <c r="F437" s="136" t="s">
        <v>202</v>
      </c>
    </row>
    <row r="438" spans="1:6">
      <c r="A438" s="849"/>
      <c r="B438" s="843"/>
      <c r="C438" s="136" t="s">
        <v>202</v>
      </c>
      <c r="D438" s="174" t="s">
        <v>152</v>
      </c>
      <c r="E438" s="136" t="s">
        <v>202</v>
      </c>
      <c r="F438" s="136" t="s">
        <v>202</v>
      </c>
    </row>
    <row r="439" spans="1:6">
      <c r="A439" s="849"/>
      <c r="B439" s="832" t="s">
        <v>293</v>
      </c>
      <c r="C439" s="136" t="s">
        <v>202</v>
      </c>
      <c r="D439" s="136" t="s">
        <v>202</v>
      </c>
      <c r="E439" s="137">
        <v>0</v>
      </c>
      <c r="F439" s="136" t="s">
        <v>202</v>
      </c>
    </row>
    <row r="440" spans="1:6">
      <c r="A440" s="849"/>
      <c r="B440" s="843"/>
      <c r="C440" s="136" t="s">
        <v>202</v>
      </c>
      <c r="D440" s="136" t="s">
        <v>202</v>
      </c>
      <c r="E440" s="139" t="s">
        <v>202</v>
      </c>
      <c r="F440" s="136" t="s">
        <v>202</v>
      </c>
    </row>
    <row r="441" spans="1:6">
      <c r="A441" s="849"/>
      <c r="B441" s="832" t="s">
        <v>294</v>
      </c>
      <c r="C441" s="136" t="s">
        <v>202</v>
      </c>
      <c r="D441" s="136" t="s">
        <v>202</v>
      </c>
      <c r="E441" s="136" t="s">
        <v>202</v>
      </c>
      <c r="F441" s="137">
        <v>0</v>
      </c>
    </row>
    <row r="442" spans="1:6">
      <c r="A442" s="849"/>
      <c r="B442" s="843"/>
      <c r="C442" s="136" t="s">
        <v>202</v>
      </c>
      <c r="D442" s="136" t="s">
        <v>202</v>
      </c>
      <c r="E442" s="136" t="s">
        <v>202</v>
      </c>
      <c r="F442" s="139" t="s">
        <v>202</v>
      </c>
    </row>
    <row r="443" spans="1:6">
      <c r="A443" s="829" t="s">
        <v>203</v>
      </c>
      <c r="B443" s="829"/>
      <c r="C443" s="123">
        <v>0</v>
      </c>
      <c r="D443" s="123">
        <v>0</v>
      </c>
      <c r="E443" s="123">
        <v>0</v>
      </c>
      <c r="F443" s="123">
        <v>0</v>
      </c>
    </row>
    <row r="444" spans="1:6">
      <c r="A444" s="829" t="s">
        <v>201</v>
      </c>
      <c r="B444" s="829"/>
      <c r="C444" s="123">
        <v>0</v>
      </c>
      <c r="D444" s="123">
        <v>0</v>
      </c>
      <c r="E444" s="123">
        <v>0</v>
      </c>
      <c r="F444" s="123">
        <v>0</v>
      </c>
    </row>
    <row r="445" spans="1:6">
      <c r="A445" s="62"/>
      <c r="B445" s="62"/>
      <c r="C445" s="62"/>
      <c r="D445" s="62"/>
      <c r="E445" s="62"/>
      <c r="F445" s="62"/>
    </row>
    <row r="446" spans="1:6">
      <c r="A446" s="108" t="s">
        <v>193</v>
      </c>
      <c r="B446" s="108"/>
      <c r="C446" s="62"/>
      <c r="D446" s="62"/>
      <c r="E446" s="62"/>
      <c r="F446" s="62"/>
    </row>
    <row r="447" spans="1:6">
      <c r="A447" s="102" t="s">
        <v>229</v>
      </c>
      <c r="B447" s="98" t="s">
        <v>311</v>
      </c>
      <c r="C447" s="97" t="s">
        <v>196</v>
      </c>
      <c r="D447" s="97" t="s">
        <v>197</v>
      </c>
      <c r="E447" s="97" t="s">
        <v>198</v>
      </c>
      <c r="F447" s="97" t="s">
        <v>199</v>
      </c>
    </row>
    <row r="448" spans="1:6">
      <c r="A448" s="848" t="s">
        <v>200</v>
      </c>
      <c r="B448" s="832" t="s">
        <v>295</v>
      </c>
      <c r="C448" s="137">
        <v>33150</v>
      </c>
      <c r="D448" s="136" t="s">
        <v>202</v>
      </c>
      <c r="E448" s="136" t="s">
        <v>202</v>
      </c>
      <c r="F448" s="136" t="s">
        <v>202</v>
      </c>
    </row>
    <row r="449" spans="1:6">
      <c r="A449" s="849"/>
      <c r="B449" s="843"/>
      <c r="C449" s="140" t="s">
        <v>152</v>
      </c>
      <c r="D449" s="136" t="s">
        <v>202</v>
      </c>
      <c r="E449" s="136" t="s">
        <v>202</v>
      </c>
      <c r="F449" s="136" t="s">
        <v>202</v>
      </c>
    </row>
    <row r="450" spans="1:6">
      <c r="A450" s="849"/>
      <c r="B450" s="832" t="s">
        <v>296</v>
      </c>
      <c r="C450" s="136" t="s">
        <v>202</v>
      </c>
      <c r="D450" s="137">
        <v>33150</v>
      </c>
      <c r="E450" s="136" t="s">
        <v>202</v>
      </c>
      <c r="F450" s="136" t="s">
        <v>202</v>
      </c>
    </row>
    <row r="451" spans="1:6">
      <c r="A451" s="849"/>
      <c r="B451" s="843"/>
      <c r="C451" s="136" t="s">
        <v>202</v>
      </c>
      <c r="D451" s="174" t="s">
        <v>152</v>
      </c>
      <c r="E451" s="136" t="s">
        <v>202</v>
      </c>
      <c r="F451" s="136" t="s">
        <v>202</v>
      </c>
    </row>
    <row r="452" spans="1:6">
      <c r="A452" s="849"/>
      <c r="B452" s="832" t="s">
        <v>297</v>
      </c>
      <c r="C452" s="136" t="s">
        <v>202</v>
      </c>
      <c r="D452" s="136" t="s">
        <v>202</v>
      </c>
      <c r="E452" s="137">
        <v>49726</v>
      </c>
      <c r="F452" s="136" t="s">
        <v>202</v>
      </c>
    </row>
    <row r="453" spans="1:6">
      <c r="A453" s="849"/>
      <c r="B453" s="843"/>
      <c r="C453" s="136" t="s">
        <v>202</v>
      </c>
      <c r="D453" s="136" t="s">
        <v>202</v>
      </c>
      <c r="E453" s="139" t="s">
        <v>202</v>
      </c>
      <c r="F453" s="136" t="s">
        <v>202</v>
      </c>
    </row>
    <row r="454" spans="1:6">
      <c r="A454" s="849"/>
      <c r="B454" s="832" t="s">
        <v>298</v>
      </c>
      <c r="C454" s="136" t="s">
        <v>202</v>
      </c>
      <c r="D454" s="136" t="s">
        <v>202</v>
      </c>
      <c r="E454" s="136" t="s">
        <v>202</v>
      </c>
      <c r="F454" s="137">
        <v>49726</v>
      </c>
    </row>
    <row r="455" spans="1:6">
      <c r="A455" s="849"/>
      <c r="B455" s="843"/>
      <c r="C455" s="136" t="s">
        <v>202</v>
      </c>
      <c r="D455" s="136" t="s">
        <v>202</v>
      </c>
      <c r="E455" s="136" t="s">
        <v>202</v>
      </c>
      <c r="F455" s="139" t="s">
        <v>202</v>
      </c>
    </row>
    <row r="456" spans="1:6">
      <c r="A456" s="829" t="s">
        <v>203</v>
      </c>
      <c r="B456" s="829"/>
      <c r="C456" s="137">
        <v>33151</v>
      </c>
      <c r="D456" s="147">
        <v>33151</v>
      </c>
      <c r="E456" s="137">
        <v>49726.5</v>
      </c>
      <c r="F456" s="147">
        <v>49726.5</v>
      </c>
    </row>
    <row r="457" spans="1:6">
      <c r="A457" s="829" t="s">
        <v>201</v>
      </c>
      <c r="B457" s="829"/>
      <c r="C457" s="123">
        <v>33150</v>
      </c>
      <c r="D457" s="123">
        <v>0</v>
      </c>
      <c r="E457" s="123">
        <v>0</v>
      </c>
      <c r="F457" s="123">
        <v>0</v>
      </c>
    </row>
    <row r="458" spans="1:6">
      <c r="A458" s="62"/>
      <c r="B458" s="62"/>
      <c r="C458" s="62"/>
      <c r="D458" s="62"/>
      <c r="E458" s="62"/>
      <c r="F458" s="62"/>
    </row>
    <row r="459" spans="1:6" ht="20.25">
      <c r="A459" s="106" t="s">
        <v>306</v>
      </c>
      <c r="B459" s="62"/>
      <c r="C459" s="62"/>
      <c r="D459" s="62"/>
      <c r="E459" s="62"/>
      <c r="F459" s="62"/>
    </row>
    <row r="460" spans="1:6" s="81" customFormat="1">
      <c r="A460" s="62"/>
      <c r="B460" s="62"/>
      <c r="C460" s="62"/>
      <c r="D460" s="62"/>
      <c r="E460" s="62"/>
      <c r="F460" s="62"/>
    </row>
    <row r="461" spans="1:6">
      <c r="A461" s="108" t="s">
        <v>193</v>
      </c>
      <c r="B461" s="108"/>
      <c r="C461" s="62"/>
      <c r="D461" s="62"/>
      <c r="E461" s="62"/>
      <c r="F461" s="62"/>
    </row>
    <row r="462" spans="1:6" ht="25.5">
      <c r="A462" s="102" t="s">
        <v>231</v>
      </c>
      <c r="B462" s="98" t="s">
        <v>312</v>
      </c>
      <c r="C462" s="97" t="s">
        <v>196</v>
      </c>
      <c r="D462" s="97" t="s">
        <v>197</v>
      </c>
      <c r="E462" s="97" t="s">
        <v>198</v>
      </c>
      <c r="F462" s="97" t="s">
        <v>199</v>
      </c>
    </row>
    <row r="463" spans="1:6">
      <c r="A463" s="848" t="s">
        <v>200</v>
      </c>
      <c r="B463" s="832" t="s">
        <v>316</v>
      </c>
      <c r="C463" s="840" t="s">
        <v>202</v>
      </c>
      <c r="D463" s="834">
        <v>82876</v>
      </c>
      <c r="E463" s="840" t="s">
        <v>202</v>
      </c>
      <c r="F463" s="840" t="s">
        <v>202</v>
      </c>
    </row>
    <row r="464" spans="1:6">
      <c r="A464" s="849"/>
      <c r="B464" s="843"/>
      <c r="C464" s="841"/>
      <c r="D464" s="838"/>
      <c r="E464" s="841"/>
      <c r="F464" s="841"/>
    </row>
    <row r="465" spans="1:6">
      <c r="A465" s="849"/>
      <c r="B465" s="832" t="s">
        <v>315</v>
      </c>
      <c r="C465" s="842"/>
      <c r="D465" s="839"/>
      <c r="E465" s="842"/>
      <c r="F465" s="842"/>
    </row>
    <row r="466" spans="1:6">
      <c r="A466" s="849"/>
      <c r="B466" s="843"/>
      <c r="C466" s="840" t="s">
        <v>202</v>
      </c>
      <c r="D466" s="837" t="s">
        <v>152</v>
      </c>
      <c r="E466" s="840" t="s">
        <v>202</v>
      </c>
      <c r="F466" s="840" t="s">
        <v>202</v>
      </c>
    </row>
    <row r="467" spans="1:6">
      <c r="A467" s="849"/>
      <c r="B467" s="832" t="s">
        <v>313</v>
      </c>
      <c r="C467" s="841"/>
      <c r="D467" s="846"/>
      <c r="E467" s="841"/>
      <c r="F467" s="841"/>
    </row>
    <row r="468" spans="1:6">
      <c r="A468" s="849"/>
      <c r="B468" s="843"/>
      <c r="C468" s="842"/>
      <c r="D468" s="847"/>
      <c r="E468" s="842"/>
      <c r="F468" s="842"/>
    </row>
    <row r="469" spans="1:6" s="81" customFormat="1">
      <c r="A469" s="849"/>
      <c r="B469" s="832" t="s">
        <v>317</v>
      </c>
      <c r="C469" s="840" t="s">
        <v>202</v>
      </c>
      <c r="D469" s="840" t="s">
        <v>202</v>
      </c>
      <c r="E469" s="840" t="s">
        <v>202</v>
      </c>
      <c r="F469" s="834">
        <v>82876</v>
      </c>
    </row>
    <row r="470" spans="1:6" s="81" customFormat="1">
      <c r="A470" s="849"/>
      <c r="B470" s="843"/>
      <c r="C470" s="841"/>
      <c r="D470" s="841"/>
      <c r="E470" s="841"/>
      <c r="F470" s="838"/>
    </row>
    <row r="471" spans="1:6" s="81" customFormat="1">
      <c r="A471" s="849"/>
      <c r="B471" s="843"/>
      <c r="C471" s="841"/>
      <c r="D471" s="841"/>
      <c r="E471" s="841"/>
      <c r="F471" s="838"/>
    </row>
    <row r="472" spans="1:6" s="81" customFormat="1">
      <c r="A472" s="849"/>
      <c r="B472" s="832" t="s">
        <v>318</v>
      </c>
      <c r="C472" s="842"/>
      <c r="D472" s="842"/>
      <c r="E472" s="842"/>
      <c r="F472" s="839"/>
    </row>
    <row r="473" spans="1:6" s="81" customFormat="1">
      <c r="A473" s="849"/>
      <c r="B473" s="843"/>
      <c r="C473" s="840" t="s">
        <v>202</v>
      </c>
      <c r="D473" s="840" t="s">
        <v>202</v>
      </c>
      <c r="E473" s="840" t="s">
        <v>202</v>
      </c>
      <c r="F473" s="845" t="s">
        <v>202</v>
      </c>
    </row>
    <row r="474" spans="1:6">
      <c r="A474" s="849"/>
      <c r="B474" s="832" t="s">
        <v>314</v>
      </c>
      <c r="C474" s="841"/>
      <c r="D474" s="841"/>
      <c r="E474" s="841"/>
      <c r="F474" s="838"/>
    </row>
    <row r="475" spans="1:6" s="81" customFormat="1">
      <c r="A475" s="849"/>
      <c r="B475" s="843"/>
      <c r="C475" s="841"/>
      <c r="D475" s="841"/>
      <c r="E475" s="841"/>
      <c r="F475" s="838"/>
    </row>
    <row r="476" spans="1:6">
      <c r="A476" s="849"/>
      <c r="B476" s="843"/>
      <c r="C476" s="842"/>
      <c r="D476" s="842"/>
      <c r="E476" s="842"/>
      <c r="F476" s="839"/>
    </row>
    <row r="477" spans="1:6">
      <c r="A477" s="829" t="s">
        <v>203</v>
      </c>
      <c r="B477" s="829"/>
      <c r="C477" s="136" t="s">
        <v>202</v>
      </c>
      <c r="D477" s="137">
        <v>82877.5</v>
      </c>
      <c r="E477" s="136" t="s">
        <v>202</v>
      </c>
      <c r="F477" s="147">
        <v>82877.5</v>
      </c>
    </row>
    <row r="478" spans="1:6">
      <c r="A478" s="829" t="s">
        <v>201</v>
      </c>
      <c r="B478" s="829"/>
      <c r="C478" s="142" t="s">
        <v>202</v>
      </c>
      <c r="D478" s="123">
        <f>D477</f>
        <v>82877.5</v>
      </c>
      <c r="E478" s="142" t="s">
        <v>202</v>
      </c>
      <c r="F478" s="123">
        <v>0</v>
      </c>
    </row>
    <row r="479" spans="1:6">
      <c r="A479" s="62"/>
      <c r="B479" s="62"/>
      <c r="C479" s="62"/>
      <c r="D479" s="62"/>
      <c r="E479" s="62"/>
      <c r="F479" s="62"/>
    </row>
    <row r="480" spans="1:6">
      <c r="A480" s="108" t="s">
        <v>193</v>
      </c>
      <c r="B480" s="108"/>
      <c r="C480" s="62"/>
      <c r="D480" s="62"/>
      <c r="E480" s="62"/>
      <c r="F480" s="62"/>
    </row>
    <row r="481" spans="1:6">
      <c r="A481" s="102" t="s">
        <v>239</v>
      </c>
      <c r="B481" s="98" t="s">
        <v>337</v>
      </c>
      <c r="C481" s="97" t="s">
        <v>196</v>
      </c>
      <c r="D481" s="97" t="s">
        <v>197</v>
      </c>
      <c r="E481" s="97" t="s">
        <v>198</v>
      </c>
      <c r="F481" s="97" t="s">
        <v>199</v>
      </c>
    </row>
    <row r="482" spans="1:6">
      <c r="A482" s="848" t="s">
        <v>200</v>
      </c>
      <c r="B482" s="832" t="s">
        <v>321</v>
      </c>
      <c r="C482" s="137">
        <v>0</v>
      </c>
      <c r="D482" s="136" t="s">
        <v>202</v>
      </c>
      <c r="E482" s="136" t="s">
        <v>202</v>
      </c>
      <c r="F482" s="136" t="s">
        <v>202</v>
      </c>
    </row>
    <row r="483" spans="1:6">
      <c r="A483" s="849"/>
      <c r="B483" s="843"/>
      <c r="C483" s="140" t="s">
        <v>152</v>
      </c>
      <c r="D483" s="136" t="s">
        <v>202</v>
      </c>
      <c r="E483" s="136" t="s">
        <v>202</v>
      </c>
      <c r="F483" s="136" t="s">
        <v>202</v>
      </c>
    </row>
    <row r="484" spans="1:6">
      <c r="A484" s="849"/>
      <c r="B484" s="832" t="s">
        <v>320</v>
      </c>
      <c r="C484" s="136" t="s">
        <v>202</v>
      </c>
      <c r="D484" s="137">
        <v>0</v>
      </c>
      <c r="E484" s="136" t="s">
        <v>202</v>
      </c>
      <c r="F484" s="136" t="s">
        <v>202</v>
      </c>
    </row>
    <row r="485" spans="1:6">
      <c r="A485" s="849"/>
      <c r="B485" s="843"/>
      <c r="C485" s="136" t="s">
        <v>202</v>
      </c>
      <c r="D485" s="174" t="s">
        <v>152</v>
      </c>
      <c r="E485" s="136" t="s">
        <v>202</v>
      </c>
      <c r="F485" s="136" t="s">
        <v>202</v>
      </c>
    </row>
    <row r="486" spans="1:6">
      <c r="A486" s="849"/>
      <c r="B486" s="832" t="s">
        <v>319</v>
      </c>
      <c r="C486" s="136" t="s">
        <v>202</v>
      </c>
      <c r="D486" s="137">
        <v>0</v>
      </c>
      <c r="E486" s="136" t="s">
        <v>202</v>
      </c>
      <c r="F486" s="136" t="s">
        <v>202</v>
      </c>
    </row>
    <row r="487" spans="1:6">
      <c r="A487" s="849"/>
      <c r="B487" s="843"/>
      <c r="C487" s="136" t="s">
        <v>202</v>
      </c>
      <c r="D487" s="174" t="s">
        <v>152</v>
      </c>
      <c r="E487" s="136" t="s">
        <v>202</v>
      </c>
      <c r="F487" s="136" t="s">
        <v>202</v>
      </c>
    </row>
    <row r="488" spans="1:6">
      <c r="A488" s="849"/>
      <c r="B488" s="832" t="s">
        <v>299</v>
      </c>
      <c r="C488" s="136" t="s">
        <v>202</v>
      </c>
      <c r="D488" s="136" t="s">
        <v>202</v>
      </c>
      <c r="E488" s="137">
        <v>0</v>
      </c>
      <c r="F488" s="136" t="s">
        <v>202</v>
      </c>
    </row>
    <row r="489" spans="1:6">
      <c r="A489" s="849"/>
      <c r="B489" s="843"/>
      <c r="C489" s="136" t="s">
        <v>202</v>
      </c>
      <c r="D489" s="136" t="s">
        <v>202</v>
      </c>
      <c r="E489" s="139" t="s">
        <v>202</v>
      </c>
      <c r="F489" s="136" t="s">
        <v>202</v>
      </c>
    </row>
    <row r="490" spans="1:6">
      <c r="A490" s="849"/>
      <c r="B490" s="832" t="s">
        <v>300</v>
      </c>
      <c r="C490" s="136" t="s">
        <v>202</v>
      </c>
      <c r="D490" s="136" t="s">
        <v>202</v>
      </c>
      <c r="E490" s="136" t="s">
        <v>202</v>
      </c>
      <c r="F490" s="137">
        <v>0</v>
      </c>
    </row>
    <row r="491" spans="1:6">
      <c r="A491" s="849"/>
      <c r="B491" s="843"/>
      <c r="C491" s="136" t="s">
        <v>202</v>
      </c>
      <c r="D491" s="136" t="s">
        <v>202</v>
      </c>
      <c r="E491" s="136" t="s">
        <v>202</v>
      </c>
      <c r="F491" s="139" t="s">
        <v>202</v>
      </c>
    </row>
    <row r="492" spans="1:6">
      <c r="A492" s="829" t="s">
        <v>203</v>
      </c>
      <c r="B492" s="829"/>
      <c r="C492" s="136" t="s">
        <v>202</v>
      </c>
      <c r="D492" s="137">
        <v>0</v>
      </c>
      <c r="E492" s="136" t="s">
        <v>202</v>
      </c>
      <c r="F492" s="137">
        <v>0</v>
      </c>
    </row>
    <row r="493" spans="1:6">
      <c r="A493" s="829" t="s">
        <v>201</v>
      </c>
      <c r="B493" s="829"/>
      <c r="C493" s="142" t="s">
        <v>202</v>
      </c>
      <c r="D493" s="123">
        <v>0</v>
      </c>
      <c r="E493" s="142" t="s">
        <v>202</v>
      </c>
      <c r="F493" s="123">
        <v>0</v>
      </c>
    </row>
    <row r="494" spans="1:6">
      <c r="A494" s="62"/>
      <c r="B494" s="62"/>
      <c r="C494" s="62"/>
      <c r="D494" s="62"/>
      <c r="E494" s="62"/>
      <c r="F494" s="62"/>
    </row>
    <row r="495" spans="1:6">
      <c r="A495" s="108" t="s">
        <v>193</v>
      </c>
      <c r="B495" s="108"/>
      <c r="C495" s="62"/>
      <c r="D495" s="62"/>
      <c r="E495" s="62"/>
      <c r="F495" s="62"/>
    </row>
    <row r="496" spans="1:6" ht="25.5">
      <c r="A496" s="102" t="s">
        <v>246</v>
      </c>
      <c r="B496" s="98" t="s">
        <v>322</v>
      </c>
      <c r="C496" s="97" t="s">
        <v>196</v>
      </c>
      <c r="D496" s="97" t="s">
        <v>197</v>
      </c>
      <c r="E496" s="97" t="s">
        <v>198</v>
      </c>
      <c r="F496" s="97" t="s">
        <v>199</v>
      </c>
    </row>
    <row r="497" spans="1:6" s="81" customFormat="1">
      <c r="A497" s="830" t="s">
        <v>200</v>
      </c>
      <c r="B497" s="832" t="s">
        <v>301</v>
      </c>
      <c r="C497" s="137">
        <v>82877.5</v>
      </c>
      <c r="D497" s="136" t="s">
        <v>202</v>
      </c>
      <c r="E497" s="136" t="s">
        <v>202</v>
      </c>
      <c r="F497" s="136" t="s">
        <v>202</v>
      </c>
    </row>
    <row r="498" spans="1:6" s="81" customFormat="1">
      <c r="A498" s="831"/>
      <c r="B498" s="833"/>
      <c r="C498" s="140" t="s">
        <v>152</v>
      </c>
      <c r="D498" s="136" t="s">
        <v>202</v>
      </c>
      <c r="E498" s="136" t="s">
        <v>202</v>
      </c>
      <c r="F498" s="136" t="s">
        <v>202</v>
      </c>
    </row>
    <row r="499" spans="1:6">
      <c r="A499" s="831"/>
      <c r="B499" s="832" t="s">
        <v>338</v>
      </c>
      <c r="C499" s="136" t="s">
        <v>202</v>
      </c>
      <c r="D499" s="136" t="s">
        <v>202</v>
      </c>
      <c r="E499" s="136" t="s">
        <v>202</v>
      </c>
      <c r="F499" s="147">
        <v>82877.5</v>
      </c>
    </row>
    <row r="500" spans="1:6">
      <c r="A500" s="831"/>
      <c r="B500" s="843"/>
      <c r="C500" s="136" t="s">
        <v>202</v>
      </c>
      <c r="D500" s="136" t="s">
        <v>202</v>
      </c>
      <c r="E500" s="136" t="s">
        <v>202</v>
      </c>
      <c r="F500" s="139" t="s">
        <v>202</v>
      </c>
    </row>
    <row r="501" spans="1:6">
      <c r="A501" s="831"/>
      <c r="B501" s="832" t="s">
        <v>323</v>
      </c>
      <c r="C501" s="136" t="s">
        <v>202</v>
      </c>
      <c r="D501" s="136" t="s">
        <v>202</v>
      </c>
      <c r="E501" s="136" t="s">
        <v>202</v>
      </c>
      <c r="F501" s="147">
        <v>82877.5</v>
      </c>
    </row>
    <row r="502" spans="1:6">
      <c r="A502" s="831"/>
      <c r="B502" s="843"/>
      <c r="C502" s="136" t="s">
        <v>202</v>
      </c>
      <c r="D502" s="136" t="s">
        <v>202</v>
      </c>
      <c r="E502" s="136" t="s">
        <v>202</v>
      </c>
      <c r="F502" s="139" t="s">
        <v>202</v>
      </c>
    </row>
    <row r="503" spans="1:6">
      <c r="A503" s="831"/>
      <c r="B503" s="832" t="s">
        <v>324</v>
      </c>
      <c r="C503" s="136" t="s">
        <v>202</v>
      </c>
      <c r="D503" s="136" t="s">
        <v>202</v>
      </c>
      <c r="E503" s="136" t="s">
        <v>202</v>
      </c>
      <c r="F503" s="147">
        <v>82877.5</v>
      </c>
    </row>
    <row r="504" spans="1:6">
      <c r="A504" s="831"/>
      <c r="B504" s="843"/>
      <c r="C504" s="136" t="s">
        <v>202</v>
      </c>
      <c r="D504" s="136" t="s">
        <v>202</v>
      </c>
      <c r="E504" s="136" t="s">
        <v>202</v>
      </c>
      <c r="F504" s="139" t="s">
        <v>202</v>
      </c>
    </row>
    <row r="505" spans="1:6">
      <c r="A505" s="829" t="s">
        <v>203</v>
      </c>
      <c r="B505" s="829"/>
      <c r="C505" s="147">
        <v>82877.5</v>
      </c>
      <c r="D505" s="142" t="s">
        <v>202</v>
      </c>
      <c r="E505" s="142" t="s">
        <v>202</v>
      </c>
      <c r="F505" s="123">
        <f>SUM(F499+F501+F503)</f>
        <v>248632.5</v>
      </c>
    </row>
    <row r="506" spans="1:6">
      <c r="A506" s="829" t="s">
        <v>201</v>
      </c>
      <c r="B506" s="829"/>
      <c r="C506" s="123">
        <v>82877.5</v>
      </c>
      <c r="D506" s="142" t="s">
        <v>202</v>
      </c>
      <c r="E506" s="142" t="s">
        <v>202</v>
      </c>
      <c r="F506" s="123">
        <v>0</v>
      </c>
    </row>
    <row r="507" spans="1:6">
      <c r="A507" s="62"/>
      <c r="B507" s="62"/>
      <c r="C507" s="62"/>
      <c r="D507" s="62"/>
      <c r="E507" s="62"/>
      <c r="F507" s="62"/>
    </row>
    <row r="508" spans="1:6">
      <c r="A508" s="108" t="s">
        <v>193</v>
      </c>
      <c r="B508" s="108"/>
      <c r="C508" s="62"/>
      <c r="D508" s="62"/>
      <c r="E508" s="62"/>
      <c r="F508" s="62"/>
    </row>
    <row r="509" spans="1:6">
      <c r="A509" s="102" t="s">
        <v>325</v>
      </c>
      <c r="B509" s="98" t="s">
        <v>302</v>
      </c>
      <c r="C509" s="97" t="s">
        <v>196</v>
      </c>
      <c r="D509" s="97" t="s">
        <v>197</v>
      </c>
      <c r="E509" s="97" t="s">
        <v>198</v>
      </c>
      <c r="F509" s="97" t="s">
        <v>199</v>
      </c>
    </row>
    <row r="510" spans="1:6">
      <c r="A510" s="830" t="s">
        <v>200</v>
      </c>
      <c r="B510" s="832" t="s">
        <v>326</v>
      </c>
      <c r="C510" s="137">
        <v>0</v>
      </c>
      <c r="D510" s="136" t="s">
        <v>202</v>
      </c>
      <c r="E510" s="136" t="s">
        <v>202</v>
      </c>
      <c r="F510" s="136" t="s">
        <v>202</v>
      </c>
    </row>
    <row r="511" spans="1:6">
      <c r="A511" s="831"/>
      <c r="B511" s="833"/>
      <c r="C511" s="140" t="s">
        <v>152</v>
      </c>
      <c r="D511" s="136" t="s">
        <v>202</v>
      </c>
      <c r="E511" s="136" t="s">
        <v>202</v>
      </c>
      <c r="F511" s="136" t="s">
        <v>202</v>
      </c>
    </row>
    <row r="512" spans="1:6">
      <c r="A512" s="831"/>
      <c r="B512" s="832" t="s">
        <v>339</v>
      </c>
      <c r="C512" s="137">
        <v>41438.75</v>
      </c>
      <c r="D512" s="147">
        <v>41438.75</v>
      </c>
      <c r="E512" s="147">
        <v>41438.75</v>
      </c>
      <c r="F512" s="147">
        <v>41438.75</v>
      </c>
    </row>
    <row r="513" spans="1:6">
      <c r="A513" s="831"/>
      <c r="B513" s="843"/>
      <c r="C513" s="140" t="s">
        <v>152</v>
      </c>
      <c r="D513" s="174" t="s">
        <v>152</v>
      </c>
      <c r="E513" s="136" t="s">
        <v>202</v>
      </c>
      <c r="F513" s="139" t="s">
        <v>202</v>
      </c>
    </row>
    <row r="514" spans="1:6">
      <c r="A514" s="831"/>
      <c r="B514" s="832" t="s">
        <v>327</v>
      </c>
      <c r="C514" s="147">
        <v>41438.75</v>
      </c>
      <c r="D514" s="147">
        <v>41438.75</v>
      </c>
      <c r="E514" s="147">
        <v>41438.75</v>
      </c>
      <c r="F514" s="147">
        <v>41438.75</v>
      </c>
    </row>
    <row r="515" spans="1:6">
      <c r="A515" s="831"/>
      <c r="B515" s="843"/>
      <c r="C515" s="174" t="s">
        <v>152</v>
      </c>
      <c r="D515" s="174" t="s">
        <v>152</v>
      </c>
      <c r="E515" s="136" t="s">
        <v>202</v>
      </c>
      <c r="F515" s="139" t="s">
        <v>202</v>
      </c>
    </row>
    <row r="516" spans="1:6">
      <c r="A516" s="829" t="s">
        <v>203</v>
      </c>
      <c r="B516" s="829"/>
      <c r="C516" s="137">
        <f>SUM(C512+C514)</f>
        <v>82877.5</v>
      </c>
      <c r="D516" s="147">
        <f>SUM(D512+D514)</f>
        <v>82877.5</v>
      </c>
      <c r="E516" s="147">
        <f>SUM(E512+E514)</f>
        <v>82877.5</v>
      </c>
      <c r="F516" s="147">
        <f>SUM(F512+F514)</f>
        <v>82877.5</v>
      </c>
    </row>
    <row r="517" spans="1:6">
      <c r="A517" s="829" t="s">
        <v>201</v>
      </c>
      <c r="B517" s="829"/>
      <c r="C517" s="123">
        <f>C516</f>
        <v>82877.5</v>
      </c>
      <c r="D517" s="123">
        <f>D516</f>
        <v>82877.5</v>
      </c>
      <c r="E517" s="142" t="s">
        <v>202</v>
      </c>
      <c r="F517" s="123">
        <v>0</v>
      </c>
    </row>
    <row r="518" spans="1:6">
      <c r="A518" s="62"/>
      <c r="B518" s="62"/>
      <c r="C518" s="62"/>
      <c r="D518" s="62"/>
      <c r="E518" s="62"/>
      <c r="F518" s="62"/>
    </row>
    <row r="519" spans="1:6" ht="20.25">
      <c r="A519" s="106" t="s">
        <v>306</v>
      </c>
      <c r="B519" s="62"/>
      <c r="C519" s="62"/>
      <c r="D519" s="62"/>
      <c r="E519" s="62"/>
      <c r="F519" s="62"/>
    </row>
    <row r="520" spans="1:6" s="81" customFormat="1">
      <c r="A520" s="62"/>
      <c r="B520" s="62"/>
      <c r="C520" s="62"/>
      <c r="D520" s="62"/>
      <c r="E520" s="62"/>
      <c r="F520" s="62"/>
    </row>
    <row r="521" spans="1:6">
      <c r="A521" s="108" t="s">
        <v>193</v>
      </c>
      <c r="B521" s="108"/>
      <c r="C521" s="62"/>
      <c r="D521" s="62"/>
      <c r="E521" s="62"/>
      <c r="F521" s="62"/>
    </row>
    <row r="522" spans="1:6">
      <c r="A522" s="102" t="s">
        <v>328</v>
      </c>
      <c r="B522" s="98" t="s">
        <v>329</v>
      </c>
      <c r="C522" s="97" t="s">
        <v>196</v>
      </c>
      <c r="D522" s="97" t="s">
        <v>197</v>
      </c>
      <c r="E522" s="97" t="s">
        <v>198</v>
      </c>
      <c r="F522" s="97" t="s">
        <v>199</v>
      </c>
    </row>
    <row r="523" spans="1:6">
      <c r="A523" s="830" t="s">
        <v>200</v>
      </c>
      <c r="B523" s="832" t="s">
        <v>330</v>
      </c>
      <c r="C523" s="840" t="s">
        <v>202</v>
      </c>
      <c r="D523" s="834">
        <v>66302</v>
      </c>
      <c r="E523" s="840" t="s">
        <v>202</v>
      </c>
      <c r="F523" s="840" t="s">
        <v>202</v>
      </c>
    </row>
    <row r="524" spans="1:6">
      <c r="A524" s="831"/>
      <c r="B524" s="833"/>
      <c r="C524" s="841"/>
      <c r="D524" s="835"/>
      <c r="E524" s="841"/>
      <c r="F524" s="841"/>
    </row>
    <row r="525" spans="1:6" s="81" customFormat="1">
      <c r="A525" s="831"/>
      <c r="B525" s="832" t="s">
        <v>331</v>
      </c>
      <c r="C525" s="842"/>
      <c r="D525" s="836"/>
      <c r="E525" s="842"/>
      <c r="F525" s="842"/>
    </row>
    <row r="526" spans="1:6" s="81" customFormat="1">
      <c r="A526" s="831"/>
      <c r="B526" s="833"/>
      <c r="C526" s="840" t="s">
        <v>202</v>
      </c>
      <c r="D526" s="837" t="s">
        <v>152</v>
      </c>
      <c r="E526" s="840" t="s">
        <v>202</v>
      </c>
      <c r="F526" s="840" t="s">
        <v>202</v>
      </c>
    </row>
    <row r="527" spans="1:6" s="81" customFormat="1">
      <c r="A527" s="831"/>
      <c r="B527" s="832" t="s">
        <v>340</v>
      </c>
      <c r="C527" s="841"/>
      <c r="D527" s="838"/>
      <c r="E527" s="841"/>
      <c r="F527" s="841"/>
    </row>
    <row r="528" spans="1:6" s="81" customFormat="1">
      <c r="A528" s="831"/>
      <c r="B528" s="833"/>
      <c r="C528" s="842"/>
      <c r="D528" s="839"/>
      <c r="E528" s="842"/>
      <c r="F528" s="842"/>
    </row>
    <row r="529" spans="1:6">
      <c r="A529" s="831"/>
      <c r="B529" s="832" t="s">
        <v>332</v>
      </c>
      <c r="C529" s="136" t="s">
        <v>202</v>
      </c>
      <c r="D529" s="136" t="s">
        <v>202</v>
      </c>
      <c r="E529" s="137">
        <v>33151</v>
      </c>
      <c r="F529" s="137">
        <v>33151</v>
      </c>
    </row>
    <row r="530" spans="1:6">
      <c r="A530" s="831"/>
      <c r="B530" s="843"/>
      <c r="C530" s="136" t="s">
        <v>202</v>
      </c>
      <c r="D530" s="136" t="s">
        <v>202</v>
      </c>
      <c r="E530" s="139" t="s">
        <v>202</v>
      </c>
      <c r="F530" s="139" t="s">
        <v>202</v>
      </c>
    </row>
    <row r="531" spans="1:6" s="81" customFormat="1">
      <c r="A531" s="831"/>
      <c r="B531" s="832" t="s">
        <v>303</v>
      </c>
      <c r="C531" s="136" t="s">
        <v>202</v>
      </c>
      <c r="D531" s="136" t="s">
        <v>202</v>
      </c>
      <c r="E531" s="137">
        <v>33151</v>
      </c>
      <c r="F531" s="137">
        <v>33151</v>
      </c>
    </row>
    <row r="532" spans="1:6" s="81" customFormat="1">
      <c r="A532" s="831"/>
      <c r="B532" s="843"/>
      <c r="C532" s="136" t="s">
        <v>202</v>
      </c>
      <c r="D532" s="136" t="s">
        <v>202</v>
      </c>
      <c r="E532" s="139" t="s">
        <v>202</v>
      </c>
      <c r="F532" s="139"/>
    </row>
    <row r="533" spans="1:6" s="81" customFormat="1">
      <c r="A533" s="831"/>
      <c r="B533" s="844" t="s">
        <v>304</v>
      </c>
      <c r="C533" s="136" t="s">
        <v>202</v>
      </c>
      <c r="D533" s="136" t="s">
        <v>202</v>
      </c>
      <c r="E533" s="137">
        <v>33151</v>
      </c>
      <c r="F533" s="137">
        <v>33151</v>
      </c>
    </row>
    <row r="534" spans="1:6" s="81" customFormat="1">
      <c r="A534" s="831"/>
      <c r="B534" s="844"/>
      <c r="C534" s="136" t="s">
        <v>202</v>
      </c>
      <c r="D534" s="136" t="s">
        <v>202</v>
      </c>
      <c r="E534" s="136"/>
      <c r="F534" s="139"/>
    </row>
    <row r="535" spans="1:6" s="81" customFormat="1">
      <c r="A535" s="831"/>
      <c r="B535" s="843" t="s">
        <v>333</v>
      </c>
      <c r="C535" s="840" t="s">
        <v>202</v>
      </c>
      <c r="D535" s="840" t="s">
        <v>202</v>
      </c>
      <c r="E535" s="834">
        <v>33151</v>
      </c>
      <c r="F535" s="834">
        <v>33151</v>
      </c>
    </row>
    <row r="536" spans="1:6" s="81" customFormat="1">
      <c r="A536" s="831"/>
      <c r="B536" s="843"/>
      <c r="C536" s="842"/>
      <c r="D536" s="842"/>
      <c r="E536" s="836"/>
      <c r="F536" s="836"/>
    </row>
    <row r="537" spans="1:6" s="81" customFormat="1">
      <c r="A537" s="831"/>
      <c r="B537" s="843"/>
      <c r="C537" s="840" t="s">
        <v>202</v>
      </c>
      <c r="D537" s="840" t="s">
        <v>202</v>
      </c>
      <c r="E537" s="845" t="s">
        <v>202</v>
      </c>
      <c r="F537" s="845" t="s">
        <v>202</v>
      </c>
    </row>
    <row r="538" spans="1:6" s="81" customFormat="1">
      <c r="A538" s="831"/>
      <c r="B538" s="833"/>
      <c r="C538" s="842"/>
      <c r="D538" s="842"/>
      <c r="E538" s="839"/>
      <c r="F538" s="839"/>
    </row>
    <row r="539" spans="1:6">
      <c r="A539" s="829" t="s">
        <v>203</v>
      </c>
      <c r="B539" s="829"/>
      <c r="C539" s="136" t="s">
        <v>202</v>
      </c>
      <c r="D539" s="137">
        <v>66302</v>
      </c>
      <c r="E539" s="137">
        <v>132604</v>
      </c>
      <c r="F539" s="137">
        <v>132604</v>
      </c>
    </row>
    <row r="540" spans="1:6">
      <c r="A540" s="829" t="s">
        <v>201</v>
      </c>
      <c r="B540" s="829"/>
      <c r="C540" s="142" t="s">
        <v>202</v>
      </c>
      <c r="D540" s="123">
        <f>D539</f>
        <v>66302</v>
      </c>
      <c r="E540" s="123">
        <v>0</v>
      </c>
      <c r="F540" s="123">
        <v>0</v>
      </c>
    </row>
    <row r="541" spans="1:6">
      <c r="A541" s="62"/>
      <c r="B541" s="62"/>
      <c r="C541" s="62"/>
      <c r="D541" s="62"/>
      <c r="E541" s="62"/>
      <c r="F541" s="62"/>
    </row>
    <row r="542" spans="1:6">
      <c r="A542" s="62"/>
      <c r="B542" s="62"/>
      <c r="C542" s="62"/>
      <c r="D542" s="62"/>
      <c r="E542" s="62"/>
      <c r="F542" s="62"/>
    </row>
    <row r="543" spans="1:6">
      <c r="A543" s="108" t="s">
        <v>193</v>
      </c>
      <c r="B543" s="108"/>
      <c r="C543" s="62"/>
      <c r="D543" s="62"/>
      <c r="E543" s="62"/>
      <c r="F543" s="62"/>
    </row>
    <row r="544" spans="1:6">
      <c r="A544" s="102" t="s">
        <v>334</v>
      </c>
      <c r="B544" s="98" t="s">
        <v>335</v>
      </c>
      <c r="C544" s="97" t="s">
        <v>196</v>
      </c>
      <c r="D544" s="97" t="s">
        <v>197</v>
      </c>
      <c r="E544" s="97" t="s">
        <v>198</v>
      </c>
      <c r="F544" s="97" t="s">
        <v>199</v>
      </c>
    </row>
    <row r="545" spans="1:6">
      <c r="A545" s="830" t="s">
        <v>200</v>
      </c>
      <c r="B545" s="832" t="s">
        <v>305</v>
      </c>
      <c r="C545" s="142" t="s">
        <v>202</v>
      </c>
      <c r="D545" s="144">
        <v>165755</v>
      </c>
      <c r="E545" s="142" t="s">
        <v>202</v>
      </c>
      <c r="F545" s="143" t="s">
        <v>202</v>
      </c>
    </row>
    <row r="546" spans="1:6">
      <c r="A546" s="831"/>
      <c r="B546" s="833"/>
      <c r="C546" s="142" t="s">
        <v>202</v>
      </c>
      <c r="D546" s="182" t="s">
        <v>152</v>
      </c>
      <c r="E546" s="142" t="s">
        <v>202</v>
      </c>
      <c r="F546" s="143"/>
    </row>
    <row r="547" spans="1:6" ht="12.75" customHeight="1">
      <c r="A547" s="831"/>
      <c r="B547" s="832" t="s">
        <v>305</v>
      </c>
      <c r="C547" s="142" t="s">
        <v>202</v>
      </c>
      <c r="D547" s="142" t="s">
        <v>202</v>
      </c>
      <c r="E547" s="142" t="s">
        <v>202</v>
      </c>
      <c r="F547" s="144">
        <v>165755</v>
      </c>
    </row>
    <row r="548" spans="1:6">
      <c r="A548" s="831"/>
      <c r="B548" s="833"/>
      <c r="C548" s="142" t="s">
        <v>202</v>
      </c>
      <c r="D548" s="142" t="s">
        <v>202</v>
      </c>
      <c r="E548" s="142" t="s">
        <v>202</v>
      </c>
      <c r="F548" s="123" t="s">
        <v>202</v>
      </c>
    </row>
    <row r="549" spans="1:6">
      <c r="A549" s="829" t="s">
        <v>203</v>
      </c>
      <c r="B549" s="829"/>
      <c r="C549" s="136" t="s">
        <v>202</v>
      </c>
      <c r="D549" s="137">
        <v>165755</v>
      </c>
      <c r="E549" s="142" t="s">
        <v>202</v>
      </c>
      <c r="F549" s="137">
        <v>165755</v>
      </c>
    </row>
    <row r="550" spans="1:6">
      <c r="A550" s="829" t="s">
        <v>201</v>
      </c>
      <c r="B550" s="829"/>
      <c r="C550" s="142" t="s">
        <v>202</v>
      </c>
      <c r="D550" s="123">
        <f>D549</f>
        <v>165755</v>
      </c>
      <c r="E550" s="142" t="s">
        <v>202</v>
      </c>
      <c r="F550" s="123">
        <v>0</v>
      </c>
    </row>
    <row r="551" spans="1:6">
      <c r="A551" s="62"/>
      <c r="B551" s="62"/>
      <c r="C551" s="62"/>
      <c r="D551" s="62"/>
      <c r="E551" s="62"/>
      <c r="F551" s="62"/>
    </row>
    <row r="552" spans="1:6">
      <c r="A552" s="62"/>
      <c r="B552" s="828" t="s">
        <v>208</v>
      </c>
      <c r="C552" s="828"/>
      <c r="D552" s="828"/>
      <c r="E552" s="828"/>
      <c r="F552" s="145">
        <f>SUM(C456:F456,D477:F477,C505:F505,C516:F516,D539:F539,D549:F549)</f>
        <v>1657550</v>
      </c>
    </row>
    <row r="553" spans="1:6">
      <c r="A553" s="62"/>
      <c r="B553" s="62"/>
      <c r="C553" s="62"/>
      <c r="D553" s="62"/>
      <c r="E553" s="62"/>
      <c r="F553" s="62"/>
    </row>
  </sheetData>
  <mergeCells count="446">
    <mergeCell ref="C63:C65"/>
    <mergeCell ref="D63:D65"/>
    <mergeCell ref="E63:E65"/>
    <mergeCell ref="F63:F65"/>
    <mergeCell ref="A66:A67"/>
    <mergeCell ref="B66:B67"/>
    <mergeCell ref="A68:B68"/>
    <mergeCell ref="A69:B69"/>
    <mergeCell ref="B70:E70"/>
    <mergeCell ref="C54:C55"/>
    <mergeCell ref="D54:D55"/>
    <mergeCell ref="E54:E55"/>
    <mergeCell ref="F54:F55"/>
    <mergeCell ref="A56:A58"/>
    <mergeCell ref="B56:B58"/>
    <mergeCell ref="C57:C58"/>
    <mergeCell ref="D57:D58"/>
    <mergeCell ref="E57:E58"/>
    <mergeCell ref="F57:F58"/>
    <mergeCell ref="A115:B115"/>
    <mergeCell ref="A116:B116"/>
    <mergeCell ref="E103:E104"/>
    <mergeCell ref="C103:C104"/>
    <mergeCell ref="D103:D104"/>
    <mergeCell ref="F103:F104"/>
    <mergeCell ref="A113:A114"/>
    <mergeCell ref="B113:B114"/>
    <mergeCell ref="A106:B106"/>
    <mergeCell ref="A107:B107"/>
    <mergeCell ref="F28:F29"/>
    <mergeCell ref="E28:E29"/>
    <mergeCell ref="D28:D29"/>
    <mergeCell ref="C28:C29"/>
    <mergeCell ref="C31:C32"/>
    <mergeCell ref="D31:D32"/>
    <mergeCell ref="E31:E32"/>
    <mergeCell ref="F31:F32"/>
    <mergeCell ref="A37:A39"/>
    <mergeCell ref="B37:B39"/>
    <mergeCell ref="C37:C39"/>
    <mergeCell ref="D37:D39"/>
    <mergeCell ref="E37:E39"/>
    <mergeCell ref="F37:F39"/>
    <mergeCell ref="A219:B219"/>
    <mergeCell ref="A220:B220"/>
    <mergeCell ref="A193:B193"/>
    <mergeCell ref="A194:B194"/>
    <mergeCell ref="B181:B182"/>
    <mergeCell ref="B179:B180"/>
    <mergeCell ref="B183:B184"/>
    <mergeCell ref="B185:B186"/>
    <mergeCell ref="B187:B188"/>
    <mergeCell ref="B189:B190"/>
    <mergeCell ref="B191:B192"/>
    <mergeCell ref="A198:A205"/>
    <mergeCell ref="B198:B199"/>
    <mergeCell ref="B200:B201"/>
    <mergeCell ref="B202:B203"/>
    <mergeCell ref="B204:B205"/>
    <mergeCell ref="A206:B206"/>
    <mergeCell ref="A207:B207"/>
    <mergeCell ref="A211:A218"/>
    <mergeCell ref="B211:B212"/>
    <mergeCell ref="B213:B214"/>
    <mergeCell ref="B215:B216"/>
    <mergeCell ref="B217:B218"/>
    <mergeCell ref="A172:B172"/>
    <mergeCell ref="A173:B173"/>
    <mergeCell ref="A177:A192"/>
    <mergeCell ref="B177:B178"/>
    <mergeCell ref="A164:A171"/>
    <mergeCell ref="B164:B165"/>
    <mergeCell ref="B166:B167"/>
    <mergeCell ref="B168:B169"/>
    <mergeCell ref="B170:B171"/>
    <mergeCell ref="F136:F137"/>
    <mergeCell ref="C138:C139"/>
    <mergeCell ref="D138:D139"/>
    <mergeCell ref="E138:E139"/>
    <mergeCell ref="F138:F139"/>
    <mergeCell ref="B140:B141"/>
    <mergeCell ref="A157:B157"/>
    <mergeCell ref="A158:B158"/>
    <mergeCell ref="F124:F125"/>
    <mergeCell ref="E126:E127"/>
    <mergeCell ref="F126:F127"/>
    <mergeCell ref="B130:B133"/>
    <mergeCell ref="C130:C131"/>
    <mergeCell ref="D130:D131"/>
    <mergeCell ref="E130:E131"/>
    <mergeCell ref="F130:F131"/>
    <mergeCell ref="C132:C133"/>
    <mergeCell ref="D132:D133"/>
    <mergeCell ref="E132:E133"/>
    <mergeCell ref="F132:F133"/>
    <mergeCell ref="B128:B129"/>
    <mergeCell ref="A147:A156"/>
    <mergeCell ref="B147:B148"/>
    <mergeCell ref="B149:B150"/>
    <mergeCell ref="B151:B154"/>
    <mergeCell ref="C151:C152"/>
    <mergeCell ref="D151:D152"/>
    <mergeCell ref="E151:E152"/>
    <mergeCell ref="F151:F152"/>
    <mergeCell ref="C153:C154"/>
    <mergeCell ref="D153:D154"/>
    <mergeCell ref="E153:E154"/>
    <mergeCell ref="F153:F154"/>
    <mergeCell ref="B155:B156"/>
    <mergeCell ref="B402:E402"/>
    <mergeCell ref="A1:F1"/>
    <mergeCell ref="C394:C395"/>
    <mergeCell ref="D394:D395"/>
    <mergeCell ref="E394:E395"/>
    <mergeCell ref="F394:F395"/>
    <mergeCell ref="B18:E18"/>
    <mergeCell ref="B109:E109"/>
    <mergeCell ref="B118:E118"/>
    <mergeCell ref="B330:E330"/>
    <mergeCell ref="A399:B399"/>
    <mergeCell ref="A400:B400"/>
    <mergeCell ref="B394:B396"/>
    <mergeCell ref="B392:B393"/>
    <mergeCell ref="B397:B398"/>
    <mergeCell ref="A390:A398"/>
    <mergeCell ref="B390:B391"/>
    <mergeCell ref="C379:C381"/>
    <mergeCell ref="D379:D381"/>
    <mergeCell ref="E379:E381"/>
    <mergeCell ref="F379:F381"/>
    <mergeCell ref="D382:D384"/>
    <mergeCell ref="E382:E384"/>
    <mergeCell ref="F382:F384"/>
    <mergeCell ref="A374:B374"/>
    <mergeCell ref="A375:B375"/>
    <mergeCell ref="A385:B385"/>
    <mergeCell ref="A386:B386"/>
    <mergeCell ref="B379:B384"/>
    <mergeCell ref="A379:A384"/>
    <mergeCell ref="C382:C384"/>
    <mergeCell ref="F354:F355"/>
    <mergeCell ref="C360:C362"/>
    <mergeCell ref="C357:C359"/>
    <mergeCell ref="D357:D359"/>
    <mergeCell ref="E357:E359"/>
    <mergeCell ref="F357:F359"/>
    <mergeCell ref="D360:D362"/>
    <mergeCell ref="A367:B367"/>
    <mergeCell ref="A368:B368"/>
    <mergeCell ref="B352:B353"/>
    <mergeCell ref="B354:B356"/>
    <mergeCell ref="B357:B362"/>
    <mergeCell ref="B363:B364"/>
    <mergeCell ref="B365:B366"/>
    <mergeCell ref="D324:D325"/>
    <mergeCell ref="E324:E325"/>
    <mergeCell ref="A372:A373"/>
    <mergeCell ref="B372:B373"/>
    <mergeCell ref="C354:C355"/>
    <mergeCell ref="D354:D355"/>
    <mergeCell ref="E354:E355"/>
    <mergeCell ref="F324:F325"/>
    <mergeCell ref="A327:B327"/>
    <mergeCell ref="A328:B328"/>
    <mergeCell ref="A337:A338"/>
    <mergeCell ref="B337:B338"/>
    <mergeCell ref="D344:D345"/>
    <mergeCell ref="C344:C345"/>
    <mergeCell ref="A339:B339"/>
    <mergeCell ref="A340:B340"/>
    <mergeCell ref="A320:A326"/>
    <mergeCell ref="B320:B321"/>
    <mergeCell ref="B322:B323"/>
    <mergeCell ref="A344:A366"/>
    <mergeCell ref="C349:C350"/>
    <mergeCell ref="D349:D350"/>
    <mergeCell ref="E349:E350"/>
    <mergeCell ref="F349:F350"/>
    <mergeCell ref="E360:E362"/>
    <mergeCell ref="F360:F362"/>
    <mergeCell ref="B344:B346"/>
    <mergeCell ref="F344:F345"/>
    <mergeCell ref="E344:E345"/>
    <mergeCell ref="B347:B348"/>
    <mergeCell ref="B349:B351"/>
    <mergeCell ref="A315:B315"/>
    <mergeCell ref="A316:B316"/>
    <mergeCell ref="B324:B326"/>
    <mergeCell ref="C324:C325"/>
    <mergeCell ref="A291:B291"/>
    <mergeCell ref="B275:B276"/>
    <mergeCell ref="B281:B282"/>
    <mergeCell ref="B279:B280"/>
    <mergeCell ref="B277:B278"/>
    <mergeCell ref="C305:C306"/>
    <mergeCell ref="B311:B312"/>
    <mergeCell ref="C308:C309"/>
    <mergeCell ref="D308:D309"/>
    <mergeCell ref="A300:A314"/>
    <mergeCell ref="B313:B314"/>
    <mergeCell ref="B274:F274"/>
    <mergeCell ref="B283:F283"/>
    <mergeCell ref="B284:B285"/>
    <mergeCell ref="B286:B287"/>
    <mergeCell ref="B288:B289"/>
    <mergeCell ref="A290:B290"/>
    <mergeCell ref="A274:A289"/>
    <mergeCell ref="F302:F303"/>
    <mergeCell ref="E302:E303"/>
    <mergeCell ref="D302:D303"/>
    <mergeCell ref="C302:C303"/>
    <mergeCell ref="D305:D306"/>
    <mergeCell ref="E305:E306"/>
    <mergeCell ref="F305:F306"/>
    <mergeCell ref="B300:B301"/>
    <mergeCell ref="B302:B304"/>
    <mergeCell ref="E308:E309"/>
    <mergeCell ref="F308:F309"/>
    <mergeCell ref="B305:B307"/>
    <mergeCell ref="B308:B310"/>
    <mergeCell ref="A247:B247"/>
    <mergeCell ref="A248:B248"/>
    <mergeCell ref="B252:B256"/>
    <mergeCell ref="C252:C254"/>
    <mergeCell ref="D252:D254"/>
    <mergeCell ref="E252:E254"/>
    <mergeCell ref="F252:F254"/>
    <mergeCell ref="A269:B269"/>
    <mergeCell ref="A270:B270"/>
    <mergeCell ref="D257:D258"/>
    <mergeCell ref="E257:E258"/>
    <mergeCell ref="F257:F258"/>
    <mergeCell ref="A252:A261"/>
    <mergeCell ref="A267:A268"/>
    <mergeCell ref="B267:B268"/>
    <mergeCell ref="C255:C256"/>
    <mergeCell ref="D255:D256"/>
    <mergeCell ref="E255:E256"/>
    <mergeCell ref="F255:F256"/>
    <mergeCell ref="A262:B262"/>
    <mergeCell ref="A263:B263"/>
    <mergeCell ref="B257:B259"/>
    <mergeCell ref="B260:B261"/>
    <mergeCell ref="C257:C258"/>
    <mergeCell ref="F228:F230"/>
    <mergeCell ref="F231:F233"/>
    <mergeCell ref="A239:A246"/>
    <mergeCell ref="B239:B246"/>
    <mergeCell ref="C239:C242"/>
    <mergeCell ref="D239:D242"/>
    <mergeCell ref="E239:E242"/>
    <mergeCell ref="F239:F242"/>
    <mergeCell ref="C243:C246"/>
    <mergeCell ref="D243:D246"/>
    <mergeCell ref="C228:C230"/>
    <mergeCell ref="C231:C233"/>
    <mergeCell ref="D228:D230"/>
    <mergeCell ref="E228:E230"/>
    <mergeCell ref="D231:D233"/>
    <mergeCell ref="E231:E233"/>
    <mergeCell ref="E243:E246"/>
    <mergeCell ref="F243:F246"/>
    <mergeCell ref="A228:A233"/>
    <mergeCell ref="B228:B233"/>
    <mergeCell ref="A234:B234"/>
    <mergeCell ref="A235:B235"/>
    <mergeCell ref="B122:B123"/>
    <mergeCell ref="A142:B142"/>
    <mergeCell ref="A143:B143"/>
    <mergeCell ref="B124:B127"/>
    <mergeCell ref="C126:C127"/>
    <mergeCell ref="C124:C125"/>
    <mergeCell ref="D124:D125"/>
    <mergeCell ref="D126:D127"/>
    <mergeCell ref="E124:E125"/>
    <mergeCell ref="B134:B135"/>
    <mergeCell ref="B136:B139"/>
    <mergeCell ref="C136:C137"/>
    <mergeCell ref="D136:D137"/>
    <mergeCell ref="E136:E137"/>
    <mergeCell ref="A122:A141"/>
    <mergeCell ref="A81:A87"/>
    <mergeCell ref="B101:B102"/>
    <mergeCell ref="B103:B105"/>
    <mergeCell ref="A95:A105"/>
    <mergeCell ref="B97:B98"/>
    <mergeCell ref="B99:B100"/>
    <mergeCell ref="F85:F86"/>
    <mergeCell ref="E85:E86"/>
    <mergeCell ref="D85:D86"/>
    <mergeCell ref="C85:C86"/>
    <mergeCell ref="B95:B96"/>
    <mergeCell ref="A91:F91"/>
    <mergeCell ref="B90:E90"/>
    <mergeCell ref="A76:B76"/>
    <mergeCell ref="A77:B77"/>
    <mergeCell ref="B81:B82"/>
    <mergeCell ref="A88:B88"/>
    <mergeCell ref="A89:B89"/>
    <mergeCell ref="B85:B87"/>
    <mergeCell ref="B83:B84"/>
    <mergeCell ref="A16:B16"/>
    <mergeCell ref="A17:B17"/>
    <mergeCell ref="A22:A23"/>
    <mergeCell ref="B22:B23"/>
    <mergeCell ref="A24:B24"/>
    <mergeCell ref="A25:B25"/>
    <mergeCell ref="A30:A32"/>
    <mergeCell ref="B30:B32"/>
    <mergeCell ref="A33:B33"/>
    <mergeCell ref="A34:B34"/>
    <mergeCell ref="B28:B29"/>
    <mergeCell ref="A28:A29"/>
    <mergeCell ref="A40:A41"/>
    <mergeCell ref="B40:B41"/>
    <mergeCell ref="A42:B42"/>
    <mergeCell ref="A43:B43"/>
    <mergeCell ref="B44:E44"/>
    <mergeCell ref="B14:B15"/>
    <mergeCell ref="A12:A15"/>
    <mergeCell ref="A74:A75"/>
    <mergeCell ref="B74:B75"/>
    <mergeCell ref="B5:B6"/>
    <mergeCell ref="A5:A6"/>
    <mergeCell ref="A8:B8"/>
    <mergeCell ref="A7:B7"/>
    <mergeCell ref="B12:B13"/>
    <mergeCell ref="A48:A49"/>
    <mergeCell ref="B48:B49"/>
    <mergeCell ref="A50:B50"/>
    <mergeCell ref="A51:B51"/>
    <mergeCell ref="A54:A55"/>
    <mergeCell ref="B54:B55"/>
    <mergeCell ref="A59:B59"/>
    <mergeCell ref="A60:B60"/>
    <mergeCell ref="A63:A65"/>
    <mergeCell ref="B63:B65"/>
    <mergeCell ref="A415:B415"/>
    <mergeCell ref="A416:B416"/>
    <mergeCell ref="B409:B410"/>
    <mergeCell ref="B411:B412"/>
    <mergeCell ref="B413:B414"/>
    <mergeCell ref="A407:A414"/>
    <mergeCell ref="B420:B421"/>
    <mergeCell ref="B422:B423"/>
    <mergeCell ref="B424:B425"/>
    <mergeCell ref="B407:B408"/>
    <mergeCell ref="A430:B430"/>
    <mergeCell ref="A431:B431"/>
    <mergeCell ref="B428:B429"/>
    <mergeCell ref="A420:A429"/>
    <mergeCell ref="A435:A442"/>
    <mergeCell ref="B435:B436"/>
    <mergeCell ref="B437:B438"/>
    <mergeCell ref="B439:B440"/>
    <mergeCell ref="B441:B442"/>
    <mergeCell ref="B426:B427"/>
    <mergeCell ref="A443:B443"/>
    <mergeCell ref="A444:B444"/>
    <mergeCell ref="A448:A455"/>
    <mergeCell ref="B448:B449"/>
    <mergeCell ref="B450:B451"/>
    <mergeCell ref="B452:B453"/>
    <mergeCell ref="B454:B455"/>
    <mergeCell ref="A456:B456"/>
    <mergeCell ref="A457:B457"/>
    <mergeCell ref="A510:A515"/>
    <mergeCell ref="B510:B511"/>
    <mergeCell ref="B512:B513"/>
    <mergeCell ref="B514:B515"/>
    <mergeCell ref="A516:B516"/>
    <mergeCell ref="A492:B492"/>
    <mergeCell ref="A493:B493"/>
    <mergeCell ref="B499:B500"/>
    <mergeCell ref="B501:B502"/>
    <mergeCell ref="B503:B504"/>
    <mergeCell ref="A505:B505"/>
    <mergeCell ref="C473:C476"/>
    <mergeCell ref="F469:F472"/>
    <mergeCell ref="E469:E472"/>
    <mergeCell ref="D473:D476"/>
    <mergeCell ref="E473:E476"/>
    <mergeCell ref="F473:F476"/>
    <mergeCell ref="A506:B506"/>
    <mergeCell ref="A497:A504"/>
    <mergeCell ref="B497:B498"/>
    <mergeCell ref="A482:A491"/>
    <mergeCell ref="B482:B483"/>
    <mergeCell ref="B484:B485"/>
    <mergeCell ref="B486:B487"/>
    <mergeCell ref="B488:B489"/>
    <mergeCell ref="B490:B491"/>
    <mergeCell ref="A463:A476"/>
    <mergeCell ref="B463:B464"/>
    <mergeCell ref="B465:B466"/>
    <mergeCell ref="B467:B468"/>
    <mergeCell ref="B474:B476"/>
    <mergeCell ref="A477:B477"/>
    <mergeCell ref="A478:B478"/>
    <mergeCell ref="B469:B471"/>
    <mergeCell ref="B472:B473"/>
    <mergeCell ref="C463:C465"/>
    <mergeCell ref="D463:D465"/>
    <mergeCell ref="E463:E465"/>
    <mergeCell ref="F463:F465"/>
    <mergeCell ref="C466:C468"/>
    <mergeCell ref="D466:D468"/>
    <mergeCell ref="E466:E468"/>
    <mergeCell ref="F466:F468"/>
    <mergeCell ref="C469:C472"/>
    <mergeCell ref="D469:D472"/>
    <mergeCell ref="A517:B517"/>
    <mergeCell ref="F523:F525"/>
    <mergeCell ref="F526:F528"/>
    <mergeCell ref="E537:E538"/>
    <mergeCell ref="F537:F538"/>
    <mergeCell ref="F535:F536"/>
    <mergeCell ref="E535:E536"/>
    <mergeCell ref="D537:D538"/>
    <mergeCell ref="D535:D536"/>
    <mergeCell ref="C537:C538"/>
    <mergeCell ref="C535:C536"/>
    <mergeCell ref="A160:F160"/>
    <mergeCell ref="B222:E222"/>
    <mergeCell ref="A549:B549"/>
    <mergeCell ref="A550:B550"/>
    <mergeCell ref="B552:E552"/>
    <mergeCell ref="A545:A548"/>
    <mergeCell ref="B545:B546"/>
    <mergeCell ref="B547:B548"/>
    <mergeCell ref="D523:D525"/>
    <mergeCell ref="D526:D528"/>
    <mergeCell ref="C526:C528"/>
    <mergeCell ref="C523:C525"/>
    <mergeCell ref="E523:E525"/>
    <mergeCell ref="E526:E528"/>
    <mergeCell ref="A523:A538"/>
    <mergeCell ref="B523:B524"/>
    <mergeCell ref="B529:B530"/>
    <mergeCell ref="A539:B539"/>
    <mergeCell ref="A540:B540"/>
    <mergeCell ref="B525:B526"/>
    <mergeCell ref="B531:B532"/>
    <mergeCell ref="B533:B534"/>
    <mergeCell ref="B535:B538"/>
    <mergeCell ref="B527:B528"/>
  </mergeCells>
  <pageMargins left="0.70866141732283472" right="0.70866141732283472" top="0.74803149606299213" bottom="0.74803149606299213" header="0.31496062992125984" footer="0.31496062992125984"/>
  <pageSetup paperSize="9" scale="80" orientation="portrait" r:id="rId1"/>
  <rowBreaks count="7" manualBreakCount="7">
    <brk id="118" max="16383" man="1"/>
    <brk id="159" max="16383" man="1"/>
    <brk id="222" max="16383" man="1"/>
    <brk id="331" max="16383" man="1"/>
    <brk id="402" max="16383" man="1"/>
    <brk id="458" max="16383" man="1"/>
    <brk id="518"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O43"/>
  <sheetViews>
    <sheetView workbookViewId="0">
      <selection activeCell="N6" sqref="N6"/>
    </sheetView>
  </sheetViews>
  <sheetFormatPr defaultRowHeight="12.75"/>
  <cols>
    <col min="3" max="3" width="9.140625" customWidth="1"/>
  </cols>
  <sheetData>
    <row r="1" spans="1:15" ht="15.75">
      <c r="A1" s="206" t="s">
        <v>346</v>
      </c>
      <c r="B1" s="41"/>
      <c r="C1" s="41"/>
      <c r="D1" s="41"/>
      <c r="E1" s="41"/>
      <c r="F1" s="41"/>
      <c r="G1" s="41"/>
      <c r="H1" s="41"/>
      <c r="I1" s="41"/>
      <c r="J1" s="41"/>
      <c r="K1" s="41"/>
      <c r="L1" s="41"/>
      <c r="M1" s="41"/>
      <c r="N1" s="41"/>
      <c r="O1" s="41"/>
    </row>
    <row r="2" spans="1:15">
      <c r="A2" s="41"/>
      <c r="B2" s="41"/>
      <c r="C2" s="41"/>
      <c r="D2" s="41"/>
      <c r="E2" s="41"/>
      <c r="F2" s="41"/>
      <c r="G2" s="41"/>
      <c r="H2" s="41"/>
      <c r="I2" s="41"/>
      <c r="J2" s="41"/>
      <c r="K2" s="41"/>
      <c r="L2" s="41"/>
      <c r="M2" s="41"/>
      <c r="N2" s="41"/>
      <c r="O2" s="41"/>
    </row>
    <row r="3" spans="1:15">
      <c r="A3" s="41"/>
      <c r="B3" s="41"/>
      <c r="C3" s="41"/>
      <c r="D3" s="41"/>
      <c r="E3" s="41"/>
      <c r="F3" s="41"/>
      <c r="G3" s="41"/>
      <c r="H3" s="41"/>
      <c r="I3" s="41"/>
      <c r="J3" s="41"/>
      <c r="K3" s="41"/>
      <c r="L3" s="41"/>
      <c r="M3" s="41"/>
      <c r="N3" s="41"/>
      <c r="O3" s="41"/>
    </row>
    <row r="4" spans="1:15">
      <c r="A4" s="41"/>
      <c r="B4" s="41"/>
      <c r="C4" s="41"/>
      <c r="D4" s="41"/>
      <c r="E4" s="41"/>
      <c r="F4" s="41"/>
      <c r="G4" s="41"/>
      <c r="H4" s="41"/>
      <c r="I4" s="41"/>
      <c r="J4" s="41"/>
      <c r="K4" s="41"/>
      <c r="L4" s="41"/>
      <c r="M4" s="41"/>
      <c r="N4" s="41"/>
      <c r="O4" s="41"/>
    </row>
    <row r="5" spans="1:15">
      <c r="A5" s="41"/>
      <c r="B5" s="41"/>
      <c r="C5" s="41"/>
      <c r="D5" s="41"/>
      <c r="E5" s="41"/>
      <c r="F5" s="41"/>
      <c r="G5" s="41"/>
      <c r="H5" s="41"/>
      <c r="I5" s="41"/>
      <c r="J5" s="41"/>
      <c r="K5" s="41"/>
      <c r="L5" s="41"/>
      <c r="M5" s="41"/>
      <c r="N5" s="41"/>
      <c r="O5" s="41"/>
    </row>
    <row r="6" spans="1:15">
      <c r="A6" s="41"/>
      <c r="B6" s="41"/>
      <c r="C6" s="41"/>
      <c r="D6" s="41"/>
      <c r="E6" s="41"/>
      <c r="F6" s="41"/>
      <c r="G6" s="41"/>
      <c r="H6" s="41"/>
      <c r="I6" s="41"/>
      <c r="J6" s="41"/>
      <c r="K6" s="41"/>
      <c r="L6" s="41"/>
      <c r="M6" s="41"/>
      <c r="N6" s="41"/>
      <c r="O6" s="41"/>
    </row>
    <row r="7" spans="1:15">
      <c r="A7" s="41"/>
      <c r="B7" s="41"/>
      <c r="C7" s="41"/>
      <c r="D7" s="41"/>
      <c r="E7" s="41"/>
      <c r="F7" s="41"/>
      <c r="G7" s="41"/>
      <c r="H7" s="41"/>
      <c r="I7" s="41"/>
      <c r="J7" s="41"/>
      <c r="K7" s="41"/>
      <c r="L7" s="41"/>
      <c r="M7" s="41"/>
      <c r="N7" s="41"/>
      <c r="O7" s="41"/>
    </row>
    <row r="8" spans="1:15">
      <c r="A8" s="41"/>
      <c r="B8" s="41"/>
      <c r="C8" s="41"/>
      <c r="D8" s="41"/>
      <c r="E8" s="41"/>
      <c r="F8" s="41"/>
      <c r="G8" s="41"/>
      <c r="H8" s="41"/>
      <c r="I8" s="41"/>
      <c r="J8" s="41"/>
      <c r="K8" s="41"/>
      <c r="L8" s="41"/>
      <c r="M8" s="41"/>
      <c r="N8" s="41"/>
      <c r="O8" s="41"/>
    </row>
    <row r="9" spans="1:15">
      <c r="A9" s="41"/>
      <c r="B9" s="41"/>
      <c r="C9" s="41"/>
      <c r="D9" s="41"/>
      <c r="E9" s="41"/>
      <c r="F9" s="41"/>
      <c r="G9" s="41"/>
      <c r="H9" s="41"/>
      <c r="I9" s="41"/>
      <c r="J9" s="41"/>
      <c r="K9" s="41"/>
      <c r="L9" s="41"/>
      <c r="M9" s="41"/>
      <c r="N9" s="41"/>
      <c r="O9" s="41"/>
    </row>
    <row r="10" spans="1:15">
      <c r="A10" s="41"/>
      <c r="B10" s="41"/>
      <c r="C10" s="41"/>
      <c r="D10" s="41"/>
      <c r="E10" s="41"/>
      <c r="F10" s="41"/>
      <c r="G10" s="41"/>
      <c r="H10" s="41"/>
      <c r="I10" s="41"/>
      <c r="J10" s="41"/>
      <c r="K10" s="41"/>
      <c r="L10" s="41"/>
      <c r="M10" s="41"/>
      <c r="N10" s="41"/>
      <c r="O10" s="41"/>
    </row>
    <row r="11" spans="1:15">
      <c r="A11" s="41"/>
      <c r="B11" s="41"/>
      <c r="C11" s="41"/>
      <c r="D11" s="41"/>
      <c r="E11" s="41"/>
      <c r="F11" s="41"/>
      <c r="G11" s="41"/>
      <c r="H11" s="41"/>
      <c r="I11" s="41"/>
      <c r="J11" s="41"/>
      <c r="K11" s="41"/>
      <c r="L11" s="41"/>
      <c r="M11" s="41"/>
      <c r="N11" s="41"/>
      <c r="O11" s="41"/>
    </row>
    <row r="12" spans="1:15">
      <c r="A12" s="41"/>
      <c r="B12" s="41"/>
      <c r="C12" s="41"/>
      <c r="D12" s="41"/>
      <c r="E12" s="41"/>
      <c r="F12" s="41"/>
      <c r="G12" s="41"/>
      <c r="H12" s="41"/>
      <c r="I12" s="41"/>
      <c r="J12" s="41"/>
      <c r="K12" s="41"/>
      <c r="L12" s="41"/>
      <c r="M12" s="41"/>
      <c r="N12" s="41"/>
      <c r="O12" s="41"/>
    </row>
    <row r="13" spans="1:15">
      <c r="A13" s="41"/>
      <c r="B13" s="41"/>
      <c r="C13" s="41"/>
      <c r="D13" s="41"/>
      <c r="E13" s="41"/>
      <c r="F13" s="41"/>
      <c r="G13" s="41"/>
      <c r="H13" s="41"/>
      <c r="I13" s="41"/>
      <c r="J13" s="41"/>
      <c r="K13" s="41"/>
      <c r="L13" s="41"/>
      <c r="M13" s="41"/>
      <c r="N13" s="41"/>
      <c r="O13" s="41"/>
    </row>
    <row r="14" spans="1:15">
      <c r="A14" s="41"/>
      <c r="B14" s="41"/>
      <c r="C14" s="41"/>
      <c r="D14" s="41"/>
      <c r="E14" s="41"/>
      <c r="F14" s="41"/>
      <c r="G14" s="41"/>
      <c r="H14" s="41"/>
      <c r="I14" s="41"/>
      <c r="J14" s="41"/>
      <c r="K14" s="41"/>
      <c r="L14" s="41"/>
      <c r="M14" s="41"/>
      <c r="N14" s="41"/>
      <c r="O14" s="41"/>
    </row>
    <row r="15" spans="1:15">
      <c r="A15" s="41"/>
      <c r="B15" s="41"/>
      <c r="C15" s="41"/>
      <c r="D15" s="41"/>
      <c r="E15" s="41"/>
      <c r="F15" s="41"/>
      <c r="G15" s="41"/>
      <c r="H15" s="41"/>
      <c r="I15" s="41"/>
      <c r="J15" s="41"/>
      <c r="K15" s="41"/>
      <c r="L15" s="41"/>
      <c r="M15" s="41"/>
      <c r="N15" s="41"/>
      <c r="O15" s="41"/>
    </row>
    <row r="16" spans="1:15">
      <c r="A16" s="41"/>
      <c r="B16" s="41"/>
      <c r="C16" s="41"/>
      <c r="D16" s="41"/>
      <c r="E16" s="41"/>
      <c r="F16" s="41"/>
      <c r="G16" s="41"/>
      <c r="H16" s="41"/>
      <c r="I16" s="41"/>
      <c r="J16" s="41"/>
      <c r="K16" s="41"/>
      <c r="L16" s="41"/>
      <c r="M16" s="41"/>
      <c r="N16" s="41"/>
      <c r="O16" s="41"/>
    </row>
    <row r="17" spans="1:15">
      <c r="A17" s="41"/>
      <c r="B17" s="41"/>
      <c r="C17" s="41"/>
      <c r="D17" s="41"/>
      <c r="E17" s="41"/>
      <c r="F17" s="41"/>
      <c r="G17" s="41"/>
      <c r="H17" s="41"/>
      <c r="I17" s="41"/>
      <c r="J17" s="41"/>
      <c r="K17" s="41"/>
      <c r="L17" s="41"/>
      <c r="M17" s="41"/>
      <c r="N17" s="41"/>
      <c r="O17" s="41"/>
    </row>
    <row r="18" spans="1:15">
      <c r="A18" s="41"/>
      <c r="B18" s="41"/>
      <c r="C18" s="41"/>
      <c r="D18" s="41"/>
      <c r="E18" s="41"/>
      <c r="F18" s="41"/>
      <c r="G18" s="41"/>
      <c r="H18" s="41"/>
      <c r="I18" s="41"/>
      <c r="J18" s="41"/>
      <c r="K18" s="41"/>
      <c r="L18" s="41"/>
      <c r="M18" s="41"/>
      <c r="N18" s="41"/>
      <c r="O18" s="41"/>
    </row>
    <row r="19" spans="1:15">
      <c r="A19" s="41"/>
      <c r="B19" s="41"/>
      <c r="C19" s="41"/>
      <c r="D19" s="41"/>
      <c r="E19" s="41"/>
      <c r="F19" s="41"/>
      <c r="G19" s="41"/>
      <c r="H19" s="41"/>
      <c r="I19" s="41"/>
      <c r="J19" s="41"/>
      <c r="K19" s="41"/>
      <c r="L19" s="41"/>
      <c r="M19" s="41"/>
      <c r="N19" s="41"/>
      <c r="O19" s="41"/>
    </row>
    <row r="20" spans="1:15">
      <c r="A20" s="41"/>
      <c r="B20" s="41"/>
      <c r="C20" s="41"/>
      <c r="D20" s="41"/>
      <c r="E20" s="41"/>
      <c r="F20" s="41"/>
      <c r="G20" s="41"/>
      <c r="H20" s="41"/>
      <c r="I20" s="41"/>
      <c r="J20" s="41"/>
      <c r="K20" s="41"/>
      <c r="L20" s="41"/>
      <c r="M20" s="41"/>
      <c r="N20" s="41"/>
      <c r="O20" s="41"/>
    </row>
    <row r="21" spans="1:15">
      <c r="A21" s="41"/>
      <c r="B21" s="41"/>
      <c r="C21" s="41"/>
      <c r="D21" s="41"/>
      <c r="E21" s="41"/>
      <c r="F21" s="41"/>
      <c r="G21" s="41"/>
      <c r="H21" s="41"/>
      <c r="I21" s="41"/>
      <c r="J21" s="41"/>
      <c r="K21" s="41"/>
      <c r="L21" s="41"/>
      <c r="M21" s="41"/>
      <c r="N21" s="41"/>
      <c r="O21" s="41"/>
    </row>
    <row r="22" spans="1:15">
      <c r="A22" s="41"/>
      <c r="B22" s="41"/>
      <c r="C22" s="41"/>
      <c r="D22" s="41"/>
      <c r="E22" s="41"/>
      <c r="F22" s="41"/>
      <c r="G22" s="41"/>
      <c r="H22" s="41"/>
      <c r="I22" s="41"/>
      <c r="J22" s="41"/>
      <c r="K22" s="41"/>
      <c r="L22" s="41"/>
      <c r="M22" s="41"/>
      <c r="N22" s="41"/>
      <c r="O22" s="41"/>
    </row>
    <row r="23" spans="1:15">
      <c r="A23" s="41"/>
      <c r="B23" s="41"/>
      <c r="C23" s="41"/>
      <c r="D23" s="41"/>
      <c r="E23" s="41"/>
      <c r="F23" s="41"/>
      <c r="G23" s="41"/>
      <c r="H23" s="41"/>
      <c r="I23" s="41"/>
      <c r="J23" s="41"/>
      <c r="K23" s="41"/>
      <c r="L23" s="41"/>
      <c r="M23" s="41"/>
      <c r="N23" s="41"/>
      <c r="O23" s="41"/>
    </row>
    <row r="24" spans="1:15">
      <c r="A24" s="41"/>
      <c r="B24" s="41"/>
      <c r="C24" s="41"/>
      <c r="D24" s="41"/>
      <c r="E24" s="41"/>
      <c r="F24" s="41"/>
      <c r="G24" s="41"/>
      <c r="H24" s="41"/>
      <c r="I24" s="41"/>
      <c r="J24" s="41"/>
      <c r="K24" s="41"/>
      <c r="L24" s="41"/>
      <c r="M24" s="41"/>
      <c r="N24" s="41"/>
      <c r="O24" s="41"/>
    </row>
    <row r="25" spans="1:15">
      <c r="A25" s="41"/>
      <c r="B25" s="41"/>
      <c r="C25" s="41"/>
      <c r="D25" s="41"/>
      <c r="E25" s="41"/>
      <c r="F25" s="41"/>
      <c r="G25" s="41"/>
      <c r="H25" s="41"/>
      <c r="I25" s="41"/>
      <c r="J25" s="41"/>
      <c r="K25" s="41"/>
      <c r="L25" s="41"/>
      <c r="M25" s="41"/>
      <c r="N25" s="41"/>
      <c r="O25" s="41"/>
    </row>
    <row r="26" spans="1:15">
      <c r="A26" s="41"/>
      <c r="B26" s="41"/>
      <c r="C26" s="41"/>
      <c r="D26" s="41"/>
      <c r="E26" s="41"/>
      <c r="F26" s="41"/>
      <c r="G26" s="41"/>
      <c r="H26" s="41"/>
      <c r="I26" s="41"/>
      <c r="J26" s="41"/>
      <c r="K26" s="41"/>
      <c r="L26" s="41"/>
      <c r="M26" s="41"/>
      <c r="N26" s="41"/>
      <c r="O26" s="41"/>
    </row>
    <row r="27" spans="1:15">
      <c r="A27" s="41"/>
      <c r="B27" s="41"/>
      <c r="C27" s="41"/>
      <c r="D27" s="41"/>
      <c r="E27" s="41"/>
      <c r="F27" s="41"/>
      <c r="G27" s="41"/>
      <c r="H27" s="41"/>
      <c r="I27" s="41"/>
      <c r="J27" s="41"/>
      <c r="K27" s="41"/>
      <c r="L27" s="41"/>
      <c r="M27" s="41"/>
      <c r="N27" s="41"/>
      <c r="O27" s="41"/>
    </row>
    <row r="28" spans="1:15">
      <c r="A28" s="41"/>
      <c r="B28" s="41"/>
      <c r="C28" s="41"/>
      <c r="D28" s="41"/>
      <c r="E28" s="41"/>
      <c r="F28" s="41"/>
      <c r="G28" s="41"/>
      <c r="H28" s="41"/>
      <c r="I28" s="41"/>
      <c r="J28" s="41"/>
      <c r="K28" s="41"/>
      <c r="L28" s="41"/>
      <c r="M28" s="41"/>
      <c r="N28" s="41"/>
      <c r="O28" s="41"/>
    </row>
    <row r="29" spans="1:15">
      <c r="A29" s="41"/>
      <c r="B29" s="41"/>
      <c r="C29" s="41"/>
      <c r="D29" s="41"/>
      <c r="E29" s="41"/>
      <c r="F29" s="41"/>
      <c r="G29" s="41"/>
      <c r="H29" s="41"/>
      <c r="I29" s="41"/>
      <c r="J29" s="41"/>
      <c r="K29" s="41"/>
      <c r="L29" s="41"/>
      <c r="M29" s="41"/>
      <c r="N29" s="41"/>
      <c r="O29" s="41"/>
    </row>
    <row r="30" spans="1:15">
      <c r="A30" s="41"/>
      <c r="B30" s="41"/>
      <c r="C30" s="41"/>
      <c r="D30" s="41"/>
      <c r="E30" s="41"/>
      <c r="F30" s="41"/>
      <c r="G30" s="41"/>
      <c r="H30" s="41"/>
      <c r="I30" s="41"/>
      <c r="J30" s="41"/>
      <c r="K30" s="41"/>
      <c r="L30" s="41"/>
      <c r="M30" s="41"/>
      <c r="N30" s="41"/>
      <c r="O30" s="41"/>
    </row>
    <row r="31" spans="1:15">
      <c r="A31" s="41"/>
      <c r="B31" s="41"/>
      <c r="C31" s="41"/>
      <c r="D31" s="41"/>
      <c r="E31" s="41"/>
      <c r="F31" s="41"/>
      <c r="G31" s="41"/>
      <c r="H31" s="41"/>
      <c r="I31" s="41"/>
      <c r="J31" s="41"/>
      <c r="K31" s="41"/>
      <c r="L31" s="41"/>
      <c r="M31" s="41"/>
      <c r="N31" s="41"/>
      <c r="O31" s="41"/>
    </row>
    <row r="32" spans="1:15">
      <c r="A32" s="41"/>
      <c r="B32" s="41"/>
      <c r="C32" s="41"/>
      <c r="D32" s="41"/>
      <c r="E32" s="41"/>
      <c r="F32" s="41"/>
      <c r="G32" s="41"/>
      <c r="H32" s="41"/>
      <c r="I32" s="41"/>
      <c r="J32" s="41"/>
      <c r="K32" s="41"/>
      <c r="L32" s="41"/>
      <c r="M32" s="41"/>
      <c r="N32" s="41"/>
      <c r="O32" s="41"/>
    </row>
    <row r="33" spans="1:15">
      <c r="A33" s="41"/>
      <c r="B33" s="41"/>
      <c r="C33" s="41"/>
      <c r="D33" s="41"/>
      <c r="E33" s="41"/>
      <c r="F33" s="41"/>
      <c r="G33" s="41"/>
      <c r="H33" s="41"/>
      <c r="I33" s="41"/>
      <c r="J33" s="41"/>
      <c r="K33" s="41"/>
      <c r="L33" s="41"/>
      <c r="M33" s="41"/>
      <c r="N33" s="41"/>
      <c r="O33" s="41"/>
    </row>
    <row r="34" spans="1:15">
      <c r="A34" s="41"/>
      <c r="B34" s="41"/>
      <c r="C34" s="41"/>
      <c r="D34" s="41"/>
      <c r="E34" s="41"/>
      <c r="F34" s="41"/>
      <c r="G34" s="41"/>
      <c r="H34" s="41"/>
      <c r="I34" s="41"/>
      <c r="J34" s="41"/>
      <c r="K34" s="41"/>
      <c r="L34" s="41"/>
      <c r="M34" s="41"/>
      <c r="N34" s="41"/>
      <c r="O34" s="41"/>
    </row>
    <row r="35" spans="1:15">
      <c r="A35" s="41"/>
      <c r="B35" s="41"/>
      <c r="C35" s="41"/>
      <c r="D35" s="41"/>
      <c r="E35" s="41"/>
      <c r="F35" s="41"/>
      <c r="G35" s="41"/>
      <c r="H35" s="41"/>
      <c r="I35" s="41"/>
      <c r="J35" s="41"/>
      <c r="K35" s="41"/>
      <c r="L35" s="41"/>
      <c r="M35" s="41"/>
      <c r="N35" s="41"/>
      <c r="O35" s="41"/>
    </row>
    <row r="36" spans="1:15">
      <c r="A36" s="41"/>
      <c r="B36" s="41"/>
      <c r="C36" s="41"/>
      <c r="D36" s="41"/>
      <c r="E36" s="41"/>
      <c r="F36" s="41"/>
      <c r="G36" s="41"/>
      <c r="H36" s="41"/>
      <c r="I36" s="41"/>
      <c r="J36" s="41"/>
      <c r="K36" s="41"/>
      <c r="L36" s="41"/>
      <c r="M36" s="41"/>
      <c r="N36" s="41"/>
      <c r="O36" s="41"/>
    </row>
    <row r="37" spans="1:15">
      <c r="A37" s="41"/>
      <c r="B37" s="41"/>
      <c r="C37" s="41"/>
      <c r="D37" s="41"/>
      <c r="E37" s="41"/>
      <c r="F37" s="41"/>
      <c r="G37" s="41"/>
      <c r="H37" s="41"/>
      <c r="I37" s="41"/>
      <c r="J37" s="41"/>
      <c r="K37" s="41"/>
      <c r="L37" s="41"/>
      <c r="M37" s="41"/>
      <c r="N37" s="41"/>
      <c r="O37" s="41"/>
    </row>
    <row r="38" spans="1:15">
      <c r="A38" s="41"/>
      <c r="B38" s="41"/>
      <c r="C38" s="41"/>
      <c r="D38" s="41"/>
      <c r="E38" s="41"/>
      <c r="F38" s="41"/>
      <c r="G38" s="41"/>
      <c r="H38" s="41"/>
      <c r="I38" s="41"/>
      <c r="J38" s="41"/>
      <c r="K38" s="41"/>
      <c r="L38" s="41"/>
      <c r="M38" s="41"/>
      <c r="N38" s="41"/>
      <c r="O38" s="41"/>
    </row>
    <row r="39" spans="1:15">
      <c r="A39" s="41"/>
      <c r="B39" s="41"/>
      <c r="C39" s="41"/>
      <c r="D39" s="41"/>
      <c r="E39" s="41"/>
      <c r="F39" s="41"/>
      <c r="G39" s="41"/>
      <c r="H39" s="41"/>
      <c r="I39" s="41"/>
      <c r="J39" s="41"/>
      <c r="K39" s="41"/>
      <c r="L39" s="41"/>
      <c r="M39" s="41"/>
      <c r="N39" s="41"/>
      <c r="O39" s="41"/>
    </row>
    <row r="40" spans="1:15">
      <c r="A40" s="41"/>
      <c r="B40" s="41"/>
      <c r="C40" s="41"/>
      <c r="D40" s="41"/>
      <c r="E40" s="41"/>
      <c r="F40" s="41"/>
      <c r="G40" s="41"/>
      <c r="H40" s="41"/>
      <c r="I40" s="41"/>
      <c r="J40" s="41"/>
      <c r="K40" s="41"/>
      <c r="L40" s="41"/>
      <c r="M40" s="41"/>
      <c r="N40" s="41"/>
      <c r="O40" s="41"/>
    </row>
    <row r="41" spans="1:15">
      <c r="A41" s="41"/>
      <c r="B41" s="41"/>
      <c r="C41" s="41"/>
      <c r="D41" s="41"/>
      <c r="E41" s="41"/>
      <c r="F41" s="41"/>
      <c r="G41" s="41"/>
      <c r="H41" s="41"/>
      <c r="I41" s="41"/>
      <c r="J41" s="41"/>
      <c r="K41" s="41"/>
      <c r="L41" s="41"/>
      <c r="M41" s="41"/>
      <c r="N41" s="41"/>
      <c r="O41" s="41"/>
    </row>
    <row r="42" spans="1:15">
      <c r="A42" s="41"/>
      <c r="B42" s="41"/>
      <c r="C42" s="41"/>
      <c r="D42" s="41"/>
      <c r="E42" s="41"/>
      <c r="F42" s="41"/>
      <c r="G42" s="41"/>
      <c r="H42" s="41"/>
      <c r="I42" s="41"/>
      <c r="J42" s="41"/>
      <c r="K42" s="41"/>
      <c r="L42" s="41"/>
      <c r="M42" s="41"/>
      <c r="N42" s="41"/>
      <c r="O42" s="41"/>
    </row>
    <row r="43" spans="1:15">
      <c r="A43" s="41"/>
      <c r="B43" s="41"/>
      <c r="C43" s="41"/>
      <c r="D43" s="41"/>
      <c r="E43" s="41"/>
      <c r="F43" s="41"/>
      <c r="G43" s="41"/>
      <c r="H43" s="41"/>
      <c r="I43" s="41"/>
      <c r="J43" s="41"/>
      <c r="K43" s="41"/>
      <c r="L43" s="41"/>
      <c r="M43" s="41"/>
      <c r="N43" s="41"/>
      <c r="O43" s="41"/>
    </row>
  </sheetData>
  <pageMargins left="0.70866141732283472" right="0.70866141732283472" top="0.74803149606299213" bottom="0.74803149606299213" header="0.31496062992125984" footer="0.31496062992125984"/>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BEDA2D978BD845A16F997B0601444F" ma:contentTypeVersion="0" ma:contentTypeDescription="Create a new document." ma:contentTypeScope="" ma:versionID="69e00148ceaf94b6594dcafe9604d75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984D1B-1CFC-47E2-A0B3-66CF17E7C73E}">
  <ds:schemaRefs>
    <ds:schemaRef ds:uri="http://schemas.openxmlformats.org/package/2006/metadata/core-properties"/>
    <ds:schemaRef ds:uri="http://purl.org/dc/dcmitype/"/>
    <ds:schemaRef ds:uri="http://schemas.microsoft.com/office/2006/documentManagement/types"/>
    <ds:schemaRef ds:uri="http://www.w3.org/XML/1998/namespace"/>
    <ds:schemaRef ds:uri="http://purl.org/dc/elements/1.1/"/>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946B71A9-358C-4AA5-A540-8F2D04268C80}">
  <ds:schemaRefs>
    <ds:schemaRef ds:uri="http://schemas.microsoft.com/sharepoint/v3/contenttype/forms"/>
  </ds:schemaRefs>
</ds:datastoreItem>
</file>

<file path=customXml/itemProps3.xml><?xml version="1.0" encoding="utf-8"?>
<ds:datastoreItem xmlns:ds="http://schemas.openxmlformats.org/officeDocument/2006/customXml" ds:itemID="{54EA0347-DB01-4962-981A-52C64558A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Executive Summary</vt:lpstr>
      <vt:lpstr>Quality &amp; Performance detail</vt:lpstr>
      <vt:lpstr>Q2 CQUIN Summary</vt:lpstr>
      <vt:lpstr>Cdiff</vt:lpstr>
      <vt:lpstr>'Executive Summary'!Print_Area</vt:lpstr>
    </vt:vector>
  </TitlesOfParts>
  <Company>NHS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justinian.habner</cp:lastModifiedBy>
  <cp:lastPrinted>2013-11-20T08:32:58Z</cp:lastPrinted>
  <dcterms:created xsi:type="dcterms:W3CDTF">2011-06-24T14:12:55Z</dcterms:created>
  <dcterms:modified xsi:type="dcterms:W3CDTF">2013-11-20T10:15:03Z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0x01010066BEDA2D978BD845A16F997B0601444F</vt:lpwstr>
  </property>
</Properties>
</file>