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1890" yWindow="585" windowWidth="13890" windowHeight="4050" tabRatio="599" activeTab="1"/>
  </bookViews>
  <sheets>
    <sheet name="Executive Summary" sheetId="1" r:id="rId1"/>
    <sheet name="Quality &amp; Performance detail" sheetId="2" r:id="rId2"/>
    <sheet name="Q3 CQUIN Summary" sheetId="13" r:id="rId3"/>
    <sheet name="Cdiff" sheetId="12" r:id="rId4"/>
  </sheets>
  <definedNames>
    <definedName name="_xlnm.Print_Area" localSheetId="0">'Executive Summary'!$A$1:$M$104</definedName>
    <definedName name="_xlnm.Print_Titles" localSheetId="2">'Q3 CQUIN Summary'!$1:$1</definedName>
  </definedNames>
  <calcPr calcId="145621"/>
</workbook>
</file>

<file path=xl/calcChain.xml><?xml version="1.0" encoding="utf-8"?>
<calcChain xmlns="http://schemas.openxmlformats.org/spreadsheetml/2006/main">
  <c r="W146" i="2" l="1"/>
  <c r="W112" i="2"/>
  <c r="W191" i="2" l="1"/>
  <c r="E519" i="13" l="1"/>
  <c r="E402" i="13"/>
  <c r="E388" i="13"/>
  <c r="E377" i="13"/>
  <c r="E370" i="13"/>
  <c r="E342" i="13"/>
  <c r="E330" i="13"/>
  <c r="C237" i="2" l="1"/>
  <c r="F92" i="13" l="1"/>
  <c r="F71" i="13" l="1"/>
  <c r="D552" i="13" l="1"/>
  <c r="D542" i="13"/>
  <c r="D402" i="13"/>
  <c r="C402" i="13"/>
  <c r="D388" i="13"/>
  <c r="C388" i="13"/>
  <c r="D377" i="13"/>
  <c r="C377" i="13"/>
  <c r="D370" i="13"/>
  <c r="D342" i="13"/>
  <c r="D330" i="13"/>
  <c r="F45" i="13" l="1"/>
  <c r="X251" i="2" l="1"/>
  <c r="F518" i="13" l="1"/>
  <c r="E518" i="13"/>
  <c r="D518" i="13"/>
  <c r="D519" i="13" s="1"/>
  <c r="C518" i="13"/>
  <c r="C519" i="13" s="1"/>
  <c r="F507" i="13"/>
  <c r="F554" i="13" l="1"/>
  <c r="F292" i="13"/>
  <c r="F271" i="13"/>
  <c r="F329" i="13"/>
  <c r="E329" i="13"/>
  <c r="F317" i="13"/>
  <c r="E317" i="13"/>
  <c r="D317" i="13"/>
  <c r="D318" i="13" s="1"/>
  <c r="D264" i="13"/>
  <c r="C265" i="13"/>
  <c r="C264" i="13"/>
  <c r="F332" i="13" l="1"/>
  <c r="C370" i="13"/>
  <c r="C342" i="13"/>
  <c r="F118" i="13" l="1"/>
  <c r="F109" i="13"/>
  <c r="F19" i="13"/>
  <c r="X285" i="2" l="1"/>
  <c r="X309" i="2" l="1"/>
  <c r="X306" i="2"/>
  <c r="X298" i="2"/>
  <c r="X295" i="2"/>
  <c r="X282" i="2"/>
  <c r="X279" i="2"/>
  <c r="X244" i="2" l="1"/>
  <c r="X291" i="2"/>
  <c r="X288" i="2"/>
</calcChain>
</file>

<file path=xl/comments1.xml><?xml version="1.0" encoding="utf-8"?>
<comments xmlns="http://schemas.openxmlformats.org/spreadsheetml/2006/main">
  <authors>
    <author>Hunt Charlotte (RNU) Oxford Health</author>
    <author>Administrator</author>
    <author>charlotte.hunt</author>
  </authors>
  <commentList>
    <comment ref="V11" authorId="0">
      <text>
        <r>
          <rPr>
            <sz val="10"/>
            <color indexed="81"/>
            <rFont val="Arial"/>
            <family val="2"/>
          </rPr>
          <t>2013/14 maximum of 8</t>
        </r>
        <r>
          <rPr>
            <sz val="8"/>
            <color indexed="81"/>
            <rFont val="Tahoma"/>
            <family val="2"/>
          </rPr>
          <t xml:space="preserve">
</t>
        </r>
      </text>
    </comment>
    <comment ref="E61" authorId="1">
      <text>
        <r>
          <rPr>
            <sz val="12"/>
            <color indexed="81"/>
            <rFont val="Arial"/>
            <family val="2"/>
          </rPr>
          <t>Oxon Caseload target 134
Bucks New patient target 53</t>
        </r>
      </text>
    </comment>
    <comment ref="E94" authorId="2">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<sst xmlns="http://schemas.openxmlformats.org/spreadsheetml/2006/main" count="2183" uniqueCount="490">
  <si>
    <t>NOTE: 12 month rolling trend not YTD trend</t>
  </si>
  <si>
    <t>M3</t>
  </si>
  <si>
    <t>M4</t>
  </si>
  <si>
    <t>M6</t>
  </si>
  <si>
    <t>M7</t>
  </si>
  <si>
    <t>M9</t>
  </si>
  <si>
    <t>M10</t>
  </si>
  <si>
    <t>M11</t>
  </si>
  <si>
    <t>M12</t>
  </si>
  <si>
    <t>TBC</t>
  </si>
  <si>
    <t>Comments/Actions</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</si>
  <si>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</si>
  <si>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</si>
  <si>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</si>
  <si>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</si>
  <si>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</si>
  <si>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</si>
  <si>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</si>
  <si>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</si>
  <si>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</si>
  <si>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</si>
  <si>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</si>
  <si>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</si>
  <si>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</si>
  <si>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</si>
  <si>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</si>
  <si>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</si>
  <si>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</si>
  <si>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</si>
  <si>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</si>
  <si>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</si>
  <si>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</si>
  <si>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</si>
  <si>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</si>
  <si>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</si>
  <si>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</si>
  <si>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</si>
  <si>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</si>
  <si>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</si>
  <si>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</si>
  <si>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</si>
  <si>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</si>
  <si>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</si>
  <si>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</si>
  <si>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</si>
  <si>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</si>
  <si>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</si>
  <si>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</si>
  <si>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</si>
  <si>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</si>
  <si>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</si>
  <si>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</si>
  <si>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</si>
  <si>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</si>
  <si>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</si>
  <si>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</si>
  <si>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</si>
  <si>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</si>
  <si>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</si>
  <si>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</si>
  <si>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</si>
  <si>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</si>
  <si>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</si>
  <si>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</si>
  <si>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</si>
  <si>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</si>
  <si>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</si>
  <si>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</si>
  <si>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</si>
  <si>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</si>
  <si>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</si>
  <si>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</si>
  <si>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</si>
  <si>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</si>
  <si>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</si>
  <si>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</si>
  <si>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</si>
  <si>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</si>
  <si>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</si>
  <si>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</si>
  <si>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</si>
  <si>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</si>
  <si>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</si>
  <si>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</si>
  <si>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</si>
  <si>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</si>
  <si>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</si>
  <si>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</si>
  <si>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</si>
  <si>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</si>
  <si>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</si>
  <si>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</si>
  <si>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</si>
  <si>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</si>
  <si>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</si>
  <si>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</si>
  <si>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</si>
  <si>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</si>
  <si>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</si>
  <si>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</si>
  <si>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</si>
  <si>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</si>
  <si>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</si>
  <si>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</si>
  <si>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</si>
  <si>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</si>
  <si>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 xml:space="preserve">Children &amp; Families
</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</si>
  <si>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</si>
  <si>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</si>
  <si>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</si>
  <si>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</si>
  <si>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</si>
  <si>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</si>
  <si>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</si>
  <si>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</si>
  <si>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</si>
  <si>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</si>
  <si>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</si>
  <si>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</si>
  <si>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</si>
  <si>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</si>
  <si>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</si>
  <si>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</si>
  <si>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</si>
  <si>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</si>
  <si>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</si>
  <si>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</si>
  <si>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</si>
  <si>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</si>
  <si>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</si>
  <si>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</si>
  <si>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</si>
  <si>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</si>
  <si>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</si>
  <si>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</si>
  <si>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</si>
  <si>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</si>
  <si>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</si>
  <si>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Annual Value</t>
  </si>
  <si>
    <t>K57a</t>
  </si>
  <si>
    <t>K57b</t>
  </si>
  <si>
    <t>K57c</t>
  </si>
  <si>
    <t>Sch 3</t>
  </si>
  <si>
    <t>% of Bucks CC CAMHS Sch 3 KPIs achieved</t>
  </si>
  <si>
    <t>% of Swindon CAMHS Sch 3 KPIs achieved</t>
  </si>
  <si>
    <t>% of  Wilts &amp; BaNES CAMHS Sch 3 KPIs achieved</t>
  </si>
  <si>
    <t>Number of patients transferred between wards (Excludes Ashurst and Mandalay)</t>
  </si>
  <si>
    <t>2012 /13 Annual/Year end Target</t>
  </si>
  <si>
    <t>Apr</t>
  </si>
  <si>
    <t xml:space="preserve">
Ox Bucks Mental Health</t>
  </si>
  <si>
    <t>John Campbell</t>
  </si>
  <si>
    <t>Actual activity against plan- COMMUNITY and DAY CARE (includes Proxy)</t>
  </si>
  <si>
    <t>Q47b</t>
  </si>
  <si>
    <t>Q47a</t>
  </si>
  <si>
    <t>N/A</t>
  </si>
  <si>
    <t>Jo Atkins</t>
  </si>
  <si>
    <t>Jeanette Wilding</t>
  </si>
  <si>
    <t>Carol Duncombe</t>
  </si>
  <si>
    <t>2013/14 Annual/Year end Target</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</si>
  <si>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</si>
  <si>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</si>
  <si>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</si>
  <si>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</si>
  <si>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</si>
  <si>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</si>
  <si>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</si>
  <si>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</si>
  <si>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</si>
  <si>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</si>
  <si>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</si>
  <si>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</si>
  <si>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</si>
  <si>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</si>
  <si>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</si>
  <si>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</si>
  <si>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</si>
  <si>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</si>
  <si>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</si>
  <si>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</si>
  <si>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</si>
  <si>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</si>
  <si>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</si>
  <si>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</si>
  <si>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</si>
  <si>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</si>
  <si>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Patient Feedback - overall how would you rate the care you have received? (Percentage of patients that responded good or excellent)</t>
  </si>
  <si>
    <t>CQUIN</t>
  </si>
  <si>
    <t>June</t>
  </si>
  <si>
    <t>Monitor Q1 Return</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</si>
  <si>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</si>
  <si>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</si>
  <si>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</si>
  <si>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</si>
  <si>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</si>
  <si>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</si>
  <si>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</si>
  <si>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</si>
  <si>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</si>
  <si>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</si>
  <si>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</si>
  <si>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</si>
  <si>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</si>
  <si>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</si>
  <si>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</si>
  <si>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</si>
  <si>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</si>
  <si>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</si>
  <si>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</si>
  <si>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</si>
  <si>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</si>
  <si>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</si>
  <si>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</si>
  <si>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</si>
  <si>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</si>
  <si>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</si>
  <si>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</si>
  <si>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</si>
  <si>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</si>
  <si>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</si>
  <si>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</si>
  <si>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</si>
  <si>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</si>
  <si>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</si>
  <si>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</si>
  <si>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</si>
  <si>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</si>
  <si>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</si>
  <si>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</si>
  <si>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</si>
  <si>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</si>
  <si>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</si>
  <si>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</si>
  <si>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</si>
  <si>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</si>
  <si>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</si>
  <si>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</si>
  <si>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</si>
  <si>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</si>
  <si>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</si>
  <si>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</si>
  <si>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</si>
  <si>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</si>
  <si>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</si>
  <si>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</si>
  <si>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</si>
  <si>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</si>
  <si>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</si>
  <si>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</si>
  <si>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</si>
  <si>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</si>
  <si>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</si>
  <si>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</si>
  <si>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</si>
  <si>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</si>
  <si>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</si>
  <si>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</si>
  <si>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</si>
  <si>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</si>
  <si>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</si>
  <si>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</si>
  <si>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</si>
  <si>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</si>
  <si>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</si>
  <si>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</si>
  <si>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</si>
  <si>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</si>
  <si>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</si>
  <si>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</si>
  <si>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</si>
  <si>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</si>
  <si>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</si>
  <si>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Patient Led Assessments of the Care Environment (PLACE) - formally know as PEAT</t>
  </si>
  <si>
    <t>Oxon 128
Bucks 4</t>
  </si>
  <si>
    <t>Oxon 136
Bucks 9</t>
  </si>
  <si>
    <t>Achieved</t>
  </si>
  <si>
    <t xml:space="preserve">Oxfordshire Community Services 
</t>
  </si>
  <si>
    <t>Measure indicators and deliver target</t>
  </si>
  <si>
    <t xml:space="preserve">Community Services CQUIN agreed. </t>
  </si>
  <si>
    <t>Oxfordshire and Buckinghamshire Adult and Older Adult Mental Health agreed but awaiting final sign off.</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</si>
  <si>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</si>
  <si>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</si>
  <si>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</si>
  <si>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</si>
  <si>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</si>
  <si>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</si>
  <si>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</si>
  <si>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</si>
  <si>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</si>
  <si>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</si>
  <si>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</si>
  <si>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</si>
  <si>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</si>
  <si>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</si>
  <si>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</si>
  <si>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</si>
  <si>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</si>
  <si>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</si>
  <si>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</si>
  <si>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</si>
  <si>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</si>
  <si>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</si>
  <si>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</si>
  <si>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</si>
  <si>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</si>
  <si>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</si>
  <si>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</si>
  <si>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</si>
  <si>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</si>
  <si>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</si>
  <si>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</si>
  <si>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</si>
  <si>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</si>
  <si>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</si>
  <si>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</si>
  <si>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</si>
  <si>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</si>
  <si>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</si>
  <si>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</si>
  <si>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</si>
  <si>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</si>
  <si>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</si>
  <si>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</si>
  <si>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</si>
  <si>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</si>
  <si>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</si>
  <si>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</si>
  <si>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</si>
  <si>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</si>
  <si>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</si>
  <si>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</si>
  <si>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</si>
  <si>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</si>
  <si>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</si>
  <si>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</si>
  <si>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</si>
  <si>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</si>
  <si>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</si>
  <si>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July</t>
  </si>
  <si>
    <t>Results not yet available</t>
  </si>
  <si>
    <t>Contract performance reported Year to Date - Block and Cost and Volume</t>
  </si>
  <si>
    <t>Specialist Commissioning CAMHS and Eating Disorders T4 Contract</t>
  </si>
  <si>
    <t xml:space="preserve">Wessex Area Team (Eating Disorder £79,155 and CAMHS £128,578 Inpatients) </t>
  </si>
  <si>
    <t>Donna Clarke, Michelle Maguire, Emma Leaver, Sarah Firth, Amanda Cadder, Chris North</t>
  </si>
  <si>
    <t>Optimising Pathways (CAMHS)</t>
  </si>
  <si>
    <t>Review standard care pathway</t>
  </si>
  <si>
    <t>Quarterly reporting template submitted with Patient Level  Data to illustrate number of days spent at each stage of the admission and discharge pathway during the quarter</t>
  </si>
  <si>
    <t xml:space="preserve">85% of all patients to have received intervention within timescale set out in admission and discharge pathway.     </t>
  </si>
  <si>
    <t xml:space="preserve">95% of all patients to have received intervention within timescale set out in admission and discharge pathway.     </t>
  </si>
  <si>
    <t>Physical Healthcare (CAMHS)</t>
  </si>
  <si>
    <t>Standard physical screen programme to be implemented</t>
  </si>
  <si>
    <t>Standard Physical health screening established to standards outlined in Q1 above and Health Promotion programme in place</t>
  </si>
  <si>
    <t xml:space="preserve">Continue to meet standards as outline in Q1&amp;2.
Share learning with the CAMHS providers in region  to agree improvements, development and introduction of action plan to improve physical health  </t>
  </si>
  <si>
    <t>Evaluate progress using following performance measures</t>
  </si>
  <si>
    <t>Care Programme Approach (CPA) (CAMHS)</t>
  </si>
  <si>
    <t xml:space="preserve">action plan stating issues identified and how these will be addressed and by when. </t>
  </si>
  <si>
    <t>Progress achieved against action plan</t>
  </si>
  <si>
    <t>A report demonstrating how CPAs have been improved from Q1 to Q4</t>
  </si>
  <si>
    <t>Optimising Pathways (ED)</t>
  </si>
  <si>
    <t>Report detailing progress in implementing the care pathway.</t>
  </si>
  <si>
    <t xml:space="preserve">75% of all patients to have received intervention within timescale set out in admission and discharge pathway.     </t>
  </si>
  <si>
    <t>Summarise  how the provider has worked differently both within the service and with partners to optimise length of stay.</t>
  </si>
  <si>
    <t>Physical Healthcare (ED)</t>
  </si>
  <si>
    <t>Report detailing achieved of agreed targets</t>
  </si>
  <si>
    <t>Progress report</t>
  </si>
  <si>
    <t xml:space="preserve">Report detailing achievement of targets and any exceptions       </t>
  </si>
  <si>
    <t>Care Programme Approach (CPA) (ED)</t>
  </si>
  <si>
    <t>Baseline audit of CPAs in Q1</t>
  </si>
  <si>
    <t>August</t>
  </si>
  <si>
    <t>Oxon 118
Bucks 5</t>
  </si>
  <si>
    <t>Monitor</t>
  </si>
  <si>
    <t>Swindon CAMHS agreed.</t>
  </si>
  <si>
    <t>Swindon CAMHS</t>
  </si>
  <si>
    <t>Percentage of patients completing patient experience questionnaire.</t>
  </si>
  <si>
    <t>Development and implementation of Routine Outcome Measures  within CAMHS services</t>
  </si>
  <si>
    <t xml:space="preserve">CAMHS service to demonstrate innovation through linking the development of ROM (routine outcome measures) introduced via DOH CYP IAPT pilot project CORE CAMHS.  </t>
  </si>
  <si>
    <t xml:space="preserve">Pilot the use of face time in Swindon community and OSCA CAMHS services to enhance the engagement of patients and further develop contact options. </t>
  </si>
  <si>
    <t>Pilot to use Face time as an additional source of contact with patients (smart phone dependable)</t>
  </si>
  <si>
    <t>September</t>
  </si>
  <si>
    <t>Monitor Q2 Return</t>
  </si>
  <si>
    <t>T31a &amp; b</t>
  </si>
  <si>
    <t>Trust averages:</t>
  </si>
  <si>
    <t>Cleanliness: 95.8%</t>
  </si>
  <si>
    <t>Food &amp; Hydration: 90.7%</t>
  </si>
  <si>
    <t>Privacy, dignity &amp; Wellbeing: 87.9%</t>
  </si>
  <si>
    <t>Condition, appearance &amp; maintenance: 92.7%</t>
  </si>
  <si>
    <t>October</t>
  </si>
  <si>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</si>
  <si>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</si>
  <si>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</si>
  <si>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</si>
  <si>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</si>
  <si>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t>Compliance with CPA metric - CAMHS, CAMHS LD and LD (all four elements in place)</t>
  </si>
  <si>
    <t>Wiltshire &amp; BaNES CAMHS</t>
  </si>
  <si>
    <r>
      <t xml:space="preserve">Q40 - Q47b CQUIN
</t>
    </r>
    <r>
      <rPr>
        <sz val="12"/>
        <rFont val="Arial"/>
        <family val="2"/>
      </rPr>
      <t>The Divisions have reported that all CQUIN schemes are on track with the exception of one scheme detailed below.</t>
    </r>
  </si>
  <si>
    <t>Wiltshire &amp; BaNES CAMHS Tier 3 agreed</t>
  </si>
  <si>
    <t>Q48</t>
  </si>
  <si>
    <t>November</t>
  </si>
  <si>
    <t>The Community Division will not longer be reported separately. Their results are not incorporated in the Trust wide position reported in T35 above.</t>
  </si>
  <si>
    <t>Q40 &amp; Q47a</t>
  </si>
  <si>
    <r>
      <rPr>
        <b/>
        <sz val="12"/>
        <rFont val="Arial"/>
        <family val="2"/>
      </rPr>
      <t>NHS Safety Thermometer</t>
    </r>
    <r>
      <rPr>
        <sz val="12"/>
        <rFont val="Arial"/>
        <family val="2"/>
      </rPr>
      <t xml:space="preserve"> - Grade 2 and 3 are still below target but Grade 4 is above target for Quarter 2. This CQUIN scheme will not be achieved for 2013/14.</t>
    </r>
  </si>
  <si>
    <t xml:space="preserve">BaNES Tier 2. Still being negotiated. </t>
  </si>
  <si>
    <t>December</t>
  </si>
  <si>
    <t>Monitor Q3 Return</t>
  </si>
  <si>
    <t>Oxon 102
Bucks 1</t>
  </si>
  <si>
    <t>R</t>
  </si>
  <si>
    <t>G</t>
  </si>
  <si>
    <r>
      <rPr>
        <b/>
        <sz val="18"/>
        <color rgb="FFFF0000"/>
        <rFont val="Arial"/>
        <family val="2"/>
      </rPr>
      <t xml:space="preserve">R </t>
    </r>
    <r>
      <rPr>
        <sz val="18"/>
        <color rgb="FFFF0000"/>
        <rFont val="Wingdings 3"/>
        <family val="1"/>
        <charset val="2"/>
      </rPr>
      <t xml:space="preserve">È
</t>
    </r>
    <r>
      <rPr>
        <b/>
        <sz val="18"/>
        <color rgb="FF008000"/>
        <rFont val="Arial"/>
        <family val="2"/>
      </rPr>
      <t>G</t>
    </r>
    <r>
      <rPr>
        <sz val="18"/>
        <color rgb="FF008000"/>
        <rFont val="Arial"/>
        <family val="2"/>
      </rPr>
      <t xml:space="preserve"> </t>
    </r>
    <r>
      <rPr>
        <sz val="18"/>
        <color rgb="FF008000"/>
        <rFont val="Wingdings 3"/>
        <family val="1"/>
        <charset val="2"/>
      </rPr>
      <t>Ç</t>
    </r>
  </si>
  <si>
    <r>
      <rPr>
        <b/>
        <sz val="18"/>
        <color rgb="FFFF0000"/>
        <rFont val="Arial"/>
        <family val="2"/>
      </rPr>
      <t>R</t>
    </r>
    <r>
      <rPr>
        <sz val="18"/>
        <color rgb="FFFF0000"/>
        <rFont val="Arial"/>
        <family val="2"/>
      </rPr>
      <t xml:space="preserve"> </t>
    </r>
    <r>
      <rPr>
        <sz val="18"/>
        <color rgb="FFFF0000"/>
        <rFont val="Wingdings 3"/>
        <family val="1"/>
        <charset val="2"/>
      </rPr>
      <t>È</t>
    </r>
  </si>
  <si>
    <r>
      <rPr>
        <b/>
        <sz val="18"/>
        <color indexed="17"/>
        <rFont val="Arial"/>
        <family val="2"/>
      </rPr>
      <t xml:space="preserve">G </t>
    </r>
    <r>
      <rPr>
        <sz val="18"/>
        <color indexed="17"/>
        <rFont val="Wingdings 3"/>
        <family val="1"/>
        <charset val="2"/>
      </rPr>
      <t>Ç</t>
    </r>
  </si>
  <si>
    <r>
      <rPr>
        <b/>
        <sz val="18"/>
        <color indexed="17"/>
        <rFont val="Arial"/>
        <family val="2"/>
      </rPr>
      <t>G</t>
    </r>
    <r>
      <rPr>
        <sz val="18"/>
        <color indexed="17"/>
        <rFont val="Arial"/>
        <family val="2"/>
      </rPr>
      <t xml:space="preserve"> </t>
    </r>
    <r>
      <rPr>
        <sz val="36"/>
        <color indexed="17"/>
        <rFont val="Wingdings 3"/>
        <family val="1"/>
        <charset val="2"/>
      </rPr>
      <t>n</t>
    </r>
  </si>
  <si>
    <r>
      <rPr>
        <b/>
        <sz val="18"/>
        <color indexed="17"/>
        <rFont val="Arial"/>
        <family val="2"/>
      </rPr>
      <t xml:space="preserve">G </t>
    </r>
    <r>
      <rPr>
        <sz val="36"/>
        <color indexed="17"/>
        <rFont val="Wingdings 3"/>
        <family val="1"/>
        <charset val="2"/>
      </rPr>
      <t>n</t>
    </r>
  </si>
  <si>
    <r>
      <rPr>
        <b/>
        <sz val="18"/>
        <color rgb="FF008000"/>
        <rFont val="Arial"/>
        <family val="2"/>
      </rPr>
      <t>G</t>
    </r>
    <r>
      <rPr>
        <sz val="36"/>
        <color rgb="FF008000"/>
        <rFont val="Arial"/>
        <family val="2"/>
      </rPr>
      <t xml:space="preserve"> </t>
    </r>
    <r>
      <rPr>
        <sz val="36"/>
        <color rgb="FF008000"/>
        <rFont val="Wingdings 3"/>
        <family val="1"/>
        <charset val="2"/>
      </rPr>
      <t>n</t>
    </r>
  </si>
  <si>
    <r>
      <rPr>
        <b/>
        <sz val="18"/>
        <color indexed="17"/>
        <rFont val="Arial"/>
        <family val="2"/>
      </rPr>
      <t xml:space="preserve">G </t>
    </r>
    <r>
      <rPr>
        <sz val="18"/>
        <color indexed="17"/>
        <rFont val="Wingdings 3"/>
        <family val="1"/>
        <charset val="2"/>
      </rPr>
      <t>È</t>
    </r>
  </si>
  <si>
    <r>
      <rPr>
        <b/>
        <sz val="18"/>
        <color rgb="FF008000"/>
        <rFont val="Arial"/>
        <family val="2"/>
      </rPr>
      <t>G</t>
    </r>
    <r>
      <rPr>
        <sz val="18"/>
        <color rgb="FF008000"/>
        <rFont val="Arial"/>
        <family val="2"/>
      </rPr>
      <t xml:space="preserve"> </t>
    </r>
    <r>
      <rPr>
        <sz val="36"/>
        <color rgb="FF008000"/>
        <rFont val="Wingdings 3"/>
        <family val="1"/>
        <charset val="2"/>
      </rPr>
      <t>n</t>
    </r>
  </si>
  <si>
    <r>
      <rPr>
        <b/>
        <sz val="18"/>
        <color rgb="FFFF0000"/>
        <rFont val="Arial"/>
        <family val="2"/>
      </rPr>
      <t xml:space="preserve">R </t>
    </r>
    <r>
      <rPr>
        <sz val="18"/>
        <color rgb="FFFF0000"/>
        <rFont val="Wingdings 3"/>
        <family val="1"/>
        <charset val="2"/>
      </rPr>
      <t>È</t>
    </r>
  </si>
  <si>
    <r>
      <rPr>
        <b/>
        <sz val="18"/>
        <color rgb="FF008000"/>
        <rFont val="Arial"/>
        <family val="2"/>
      </rPr>
      <t xml:space="preserve">G </t>
    </r>
    <r>
      <rPr>
        <sz val="18"/>
        <color rgb="FF008000"/>
        <rFont val="Wingdings 3"/>
        <family val="1"/>
        <charset val="2"/>
      </rPr>
      <t>È</t>
    </r>
  </si>
  <si>
    <r>
      <rPr>
        <b/>
        <sz val="18"/>
        <color rgb="FF008000"/>
        <rFont val="Arial"/>
        <family val="2"/>
      </rPr>
      <t>G</t>
    </r>
    <r>
      <rPr>
        <sz val="18"/>
        <color rgb="FF008000"/>
        <rFont val="Arial"/>
        <family val="2"/>
      </rPr>
      <t xml:space="preserve"> </t>
    </r>
    <r>
      <rPr>
        <sz val="18"/>
        <color rgb="FF008000"/>
        <rFont val="Wingdings 3"/>
        <family val="1"/>
        <charset val="2"/>
      </rPr>
      <t>È</t>
    </r>
  </si>
  <si>
    <r>
      <t xml:space="preserve">
</t>
    </r>
    <r>
      <rPr>
        <b/>
        <sz val="18"/>
        <color rgb="FFFF0000"/>
        <rFont val="Arial"/>
        <family val="2"/>
      </rPr>
      <t>R</t>
    </r>
    <r>
      <rPr>
        <sz val="18"/>
        <color rgb="FFFF0000"/>
        <rFont val="Arial"/>
        <family val="2"/>
      </rPr>
      <t xml:space="preserve">
</t>
    </r>
    <r>
      <rPr>
        <b/>
        <sz val="18"/>
        <color rgb="FF008000"/>
        <rFont val="Arial"/>
        <family val="2"/>
      </rPr>
      <t>G</t>
    </r>
    <r>
      <rPr>
        <sz val="18"/>
        <color indexed="17"/>
        <rFont val="Arial"/>
        <family val="2"/>
      </rPr>
      <t xml:space="preserve">
</t>
    </r>
  </si>
  <si>
    <t xml:space="preserve">R </t>
  </si>
  <si>
    <r>
      <t xml:space="preserve">Caveat:
</t>
    </r>
    <r>
      <rPr>
        <sz val="12"/>
        <rFont val="Wingdings 2"/>
        <family val="1"/>
        <charset val="2"/>
      </rPr>
      <t></t>
    </r>
    <r>
      <rPr>
        <sz val="12"/>
        <rFont val="Arial"/>
        <family val="2"/>
      </rPr>
      <t xml:space="preserve"> The percentage is based on the number who responded to this specific question
</t>
    </r>
    <r>
      <rPr>
        <sz val="12"/>
        <rFont val="Wingdings 2"/>
        <family val="1"/>
        <charset val="2"/>
      </rPr>
      <t></t>
    </r>
    <r>
      <rPr>
        <sz val="12"/>
        <rFont val="Arial"/>
        <family val="2"/>
      </rPr>
      <t xml:space="preserve"> There is a time lag for reporting electronic responses (in areas where WiFi is not available) and paper responses (to allow for post and data entry) therefore the response for the last month e.g. December 2013 will always be lower until refreshed the following month.</t>
    </r>
  </si>
  <si>
    <t>Buckinghamshire County Council CAMHS</t>
  </si>
  <si>
    <r>
      <rPr>
        <b/>
        <sz val="18"/>
        <color indexed="17"/>
        <rFont val="Arial"/>
        <family val="2"/>
      </rPr>
      <t>G</t>
    </r>
    <r>
      <rPr>
        <sz val="18"/>
        <color indexed="17"/>
        <rFont val="Arial"/>
        <family val="2"/>
      </rPr>
      <t xml:space="preserve"> </t>
    </r>
    <r>
      <rPr>
        <sz val="18"/>
        <color indexed="17"/>
        <rFont val="Wingdings 3"/>
        <family val="1"/>
        <charset val="2"/>
      </rPr>
      <t>Ç</t>
    </r>
  </si>
  <si>
    <r>
      <rPr>
        <b/>
        <sz val="18"/>
        <color indexed="17"/>
        <rFont val="Arial"/>
        <family val="2"/>
      </rPr>
      <t>G</t>
    </r>
    <r>
      <rPr>
        <sz val="18"/>
        <color indexed="17"/>
        <rFont val="Arial"/>
        <family val="2"/>
      </rPr>
      <t xml:space="preserve"> </t>
    </r>
    <r>
      <rPr>
        <sz val="18"/>
        <color indexed="17"/>
        <rFont val="Wingdings 3"/>
        <family val="1"/>
        <charset val="2"/>
      </rPr>
      <t>È</t>
    </r>
  </si>
  <si>
    <r>
      <rPr>
        <b/>
        <sz val="18"/>
        <color rgb="FF008000"/>
        <rFont val="Arial"/>
        <family val="2"/>
      </rPr>
      <t xml:space="preserve">G </t>
    </r>
    <r>
      <rPr>
        <sz val="36"/>
        <color rgb="FF008000"/>
        <rFont val="Wingdings 3"/>
        <family val="1"/>
        <charset val="2"/>
      </rPr>
      <t>n</t>
    </r>
  </si>
  <si>
    <r>
      <rPr>
        <b/>
        <sz val="18"/>
        <color indexed="10"/>
        <rFont val="Arial"/>
        <family val="2"/>
      </rPr>
      <t xml:space="preserve">R </t>
    </r>
    <r>
      <rPr>
        <sz val="18"/>
        <color indexed="10"/>
        <rFont val="Wingdings 3"/>
        <family val="1"/>
        <charset val="2"/>
      </rPr>
      <t>Ç</t>
    </r>
  </si>
  <si>
    <r>
      <rPr>
        <b/>
        <sz val="18"/>
        <color indexed="10"/>
        <rFont val="Arial"/>
        <family val="2"/>
      </rPr>
      <t xml:space="preserve">R </t>
    </r>
    <r>
      <rPr>
        <sz val="18"/>
        <color indexed="10"/>
        <rFont val="Wingdings 3"/>
        <family val="1"/>
        <charset val="2"/>
      </rPr>
      <t>È</t>
    </r>
  </si>
  <si>
    <r>
      <rPr>
        <b/>
        <sz val="18"/>
        <color rgb="FFFF0000"/>
        <rFont val="Arial"/>
        <family val="2"/>
      </rPr>
      <t xml:space="preserve">R </t>
    </r>
    <r>
      <rPr>
        <sz val="36"/>
        <color rgb="FFFF0000"/>
        <rFont val="Wingdings 3"/>
        <family val="1"/>
        <charset val="2"/>
      </rPr>
      <t>n</t>
    </r>
  </si>
  <si>
    <t>Performance Key: R - Red, A - Amber, G - Green</t>
  </si>
  <si>
    <t>The PLACE programme, like patient environment action team (PEAT) assessments before it, offers a non-technical view of the buildings and non-clinical services provided across all hospitals providing NHS-funded care. The components covered by the assessment were cleanliness, buildings and facilities, privacy, dignity and wellbeing and food. All assessments are delivered through self-assessment.  The commencement and closing dates for the annual assessment were 2nd April to 28 June 2013.  
PLACE differs from the former PEAT assessment as there is no numerical scoring. Site’s are given a narrative rating of pass, qualified pass or fail for each element. The Health and Social Care Information Centre (HCIC) data base transfers the rating into   numerical data to enable a percentage score for each of the elements for the individual sites. The results will be published in mid November 2013.
There is no overall Trust score but average scores for each category have been detailed to the left.</t>
  </si>
  <si>
    <t xml:space="preserve">The Trust remains compliant.  Partnership work with the Oxford University Hospitals and Southern Health around tracking and flagging which involves the identification of individuals with learning disabilities that form part of the Southern Health Fragility Network and sharing information across organisations.  Consultation with service users with learning disabilities about the methods of obtaining consent for this is drawing to a close.  The Trust has also been part of the Big Plan Workshop that took place on 19th December working with people with learning disabilities on the Having a Healthy Life priority.  </t>
  </si>
  <si>
    <t>Oxon 103
Bucks 3</t>
  </si>
  <si>
    <t>Oxon 103
Bucks 6</t>
  </si>
  <si>
    <t>January</t>
  </si>
  <si>
    <t>2013 /14 Annual/Year end Target</t>
  </si>
  <si>
    <r>
      <rPr>
        <b/>
        <sz val="18"/>
        <color indexed="17"/>
        <rFont val="Arial"/>
        <family val="2"/>
      </rPr>
      <t>G</t>
    </r>
    <r>
      <rPr>
        <sz val="18"/>
        <color indexed="17"/>
        <rFont val="Wingdings 3"/>
        <family val="1"/>
        <charset val="2"/>
      </rPr>
      <t xml:space="preserve"> Ç</t>
    </r>
  </si>
  <si>
    <r>
      <t xml:space="preserve">G  </t>
    </r>
    <r>
      <rPr>
        <b/>
        <sz val="18"/>
        <color indexed="17"/>
        <rFont val="Wingdings 3"/>
        <family val="1"/>
        <charset val="2"/>
      </rPr>
      <t>Ç</t>
    </r>
  </si>
  <si>
    <t>In January 7 out of 7 indicators have been achieved and 7 out of 7 year to date.</t>
  </si>
  <si>
    <t>Oxon 113
Bucks 4</t>
  </si>
  <si>
    <t>Oxon 130
Bucks 4</t>
  </si>
  <si>
    <r>
      <rPr>
        <b/>
        <sz val="18"/>
        <color rgb="FF008000"/>
        <rFont val="Arial"/>
        <family val="2"/>
      </rPr>
      <t>G</t>
    </r>
    <r>
      <rPr>
        <sz val="18"/>
        <color rgb="FF008000"/>
        <rFont val="Wingdings 3"/>
        <family val="1"/>
        <charset val="2"/>
      </rPr>
      <t xml:space="preserve"> </t>
    </r>
    <r>
      <rPr>
        <sz val="36"/>
        <color rgb="FF008000"/>
        <rFont val="Wingdings 3"/>
        <family val="1"/>
        <charset val="2"/>
      </rPr>
      <t>n</t>
    </r>
  </si>
  <si>
    <t>Incidents of CDiff in Community Hospitals 2010 - 2014</t>
  </si>
  <si>
    <t>February</t>
  </si>
  <si>
    <t>Oxon 127
Bucks 46</t>
  </si>
  <si>
    <t>This report provides an overview of Oxford Health NHS FT performance for February 2014.</t>
  </si>
  <si>
    <t>There were no cases of Cdiff in February.</t>
  </si>
  <si>
    <r>
      <t xml:space="preserve">T38 - Ward closures due to control of infection
</t>
    </r>
    <r>
      <rPr>
        <sz val="12"/>
        <rFont val="Arial"/>
        <family val="2"/>
      </rPr>
      <t>There were no ward closures due to control of infection in February.</t>
    </r>
  </si>
  <si>
    <t>There were no single sex breaches in February.</t>
  </si>
  <si>
    <r>
      <t xml:space="preserve">T28 - Single Sex Breach
</t>
    </r>
    <r>
      <rPr>
        <sz val="12"/>
        <rFont val="Arial"/>
        <family val="2"/>
      </rPr>
      <t>There were no single sex breaches in February.</t>
    </r>
  </si>
  <si>
    <t>Refreshed data has increased June by 1 from 8 to 9 and January from 5 to 6. There was  1 SIRIs in February in the Mental Health Division.</t>
  </si>
  <si>
    <t>Oxon 111
Bucks 3</t>
  </si>
  <si>
    <t>Oxon 116
Bucks 5</t>
  </si>
  <si>
    <t>Oxon 116
Bucks 54</t>
  </si>
  <si>
    <t>The Oxford EI team took on 5 new patients in February. Combined with discharges this has increased the caseload for Oxon CCG by 3 to 116.</t>
  </si>
  <si>
    <r>
      <t xml:space="preserve">M6 - A&amp;E: maximum waiting time of four hours from arrival to admission/transfer/discharge 
</t>
    </r>
    <r>
      <rPr>
        <sz val="12"/>
        <rFont val="Arial"/>
        <family val="2"/>
      </rPr>
      <t>99.7% of patients were seen within 4 hours in February. This is the highest percentage achieved in 2013/14. There were 2300 atendances of which only 7 breached.</t>
    </r>
  </si>
  <si>
    <t>99.7% is the highest percentage achieved in 2013/14. There were 2300 atendances of which only 7 breached.</t>
  </si>
  <si>
    <t>There were no ward closures due to control of infection in February.</t>
  </si>
  <si>
    <t xml:space="preserve">In February there were 5 adult emergency readmissions which is 7.5% of the number of discharges (67) in the month. </t>
  </si>
  <si>
    <t xml:space="preserve">In February there was 1 older adult emergency readmissions which is 3.3% of the number of discharges (30) in the month. </t>
  </si>
  <si>
    <t>The percentage of bed days lost in February increased by 0.5% to 1.5%. At the end of the February there were five patients delayed,  an increase of three on the February month end position.</t>
  </si>
  <si>
    <t>In February 3 out of 5 indicators have been achieved and 3 out of 5 year to date. % of referrals offered assessment within 4 weeks of referral is underperforming by 9% and % of eferrals assessed within 8 weeks of referral underperforming by 5%.</t>
  </si>
  <si>
    <t>There were 59 adult mental health admissions of which 56 had access to Crisis prior to admission.</t>
  </si>
  <si>
    <r>
      <t xml:space="preserve">T29a - Adult Mental Health Emergency Readmissions within 28 days of Discharge
</t>
    </r>
    <r>
      <rPr>
        <sz val="12"/>
        <rFont val="Arial"/>
        <family val="2"/>
      </rPr>
      <t xml:space="preserve">Performance is back on track at 7.5% in February, 9.0% year to date. There were 5 adult emergency readmissions and  discharges (67) in the month. </t>
    </r>
  </si>
  <si>
    <r>
      <t xml:space="preserve">T29a - Older Adult Mental Health Emergency Readmissions within 28 days of Discharge
</t>
    </r>
    <r>
      <rPr>
        <sz val="12"/>
        <rFont val="Arial"/>
        <family val="2"/>
      </rPr>
      <t xml:space="preserve">Performance is back on track at 3.3% in February, 4.0% year to date. There was 1 older adult emergency readmissions and  discharges (30) in the month. </t>
    </r>
  </si>
  <si>
    <t xml:space="preserve">The snapshot of the number of DTOCs at month end was 24, an decrease of 6 on the January month end position. 25% of delays are attributable to Social Care, 50% to health and 25% jointly to both health and social care. 4% (1) are waiting for completion of assessment, 25% (6) of delays are waiting for either a nursing or residential home, 25% (6)for a Domiciliary package, 4% (1) for community based care package, 4% (1) for equipment/ or adaptations, 4% (1) for housing and 33% (8) are Private/Self Funding.
 </t>
  </si>
  <si>
    <r>
      <t xml:space="preserve">T26 - Community Division Delayed transfers of care (DTOCs)
</t>
    </r>
    <r>
      <rPr>
        <sz val="12"/>
        <rFont val="Arial"/>
        <family val="2"/>
      </rPr>
      <t xml:space="preserve">The snapshot number of DTOCs at the end of the February was 24, a decrease of 6 on the January month end position. </t>
    </r>
  </si>
  <si>
    <t>The waiting time information reported in Schedule 3 are being audited manually and reported separately to the CCG.</t>
  </si>
  <si>
    <r>
      <t xml:space="preserve">Access to Crisis prior to admission - </t>
    </r>
    <r>
      <rPr>
        <sz val="12"/>
        <rFont val="Arial"/>
        <family val="2"/>
      </rPr>
      <t>There were 59 adult mental health admissions of which 56 had access to Crisis prior to admissions so February is just below the target of 95% at 94.9%.</t>
    </r>
  </si>
  <si>
    <t>25 out of 31 reportable KPIs in the Division were achieved in February.  This reflects 6 under performing targets (Palliative care referrals to OUH, East Kent Outcome goals for Community Hospital, Shuttle walk test, Cdiff, 12 weeks wait for MSK and SaLT and 1 KPI yet to report on.</t>
  </si>
  <si>
    <t>In February 8 out of 8 indicators have been achieved and 7 out of 8 year to date. Completed indirect contacts T2 &amp; T3 is underperforming by 150 contacts )-2%).</t>
  </si>
  <si>
    <t>The Divison completed a manual audit of 175 records of which 155 had all four elements in place.</t>
  </si>
  <si>
    <r>
      <t xml:space="preserve">G </t>
    </r>
    <r>
      <rPr>
        <b/>
        <sz val="18"/>
        <color rgb="FF008000"/>
        <rFont val="Wingdings 3"/>
        <family val="1"/>
        <charset val="2"/>
      </rPr>
      <t>È</t>
    </r>
  </si>
  <si>
    <r>
      <rPr>
        <sz val="12"/>
        <rFont val="Arial"/>
        <family val="2"/>
      </rPr>
      <t xml:space="preserve">Final January 2014 - Overall activity is at +14%, significantly over block contract plan at M10 (January - Final) and at +13 % variance against combined block and C&amp;V. This is a significant difference from the M10 Interim figure reported last month.  This is due to an error in last month’s M10 Interim figure which overinflated planned activity therefore reducing performance achieved.  This has now been corrected.
Interim February 2014 - Activity at end of month (February) is showing a variance of +21% against block contract plan and +18% against combined block and C&amp;V.  This figure should not be taken at face value as data capture is still ongoing for another month and therefore activity will increase.  </t>
    </r>
    <r>
      <rPr>
        <b/>
        <sz val="12"/>
        <rFont val="Arial"/>
        <family val="2"/>
      </rPr>
      <t xml:space="preserve">
Block Activity - </t>
    </r>
    <r>
      <rPr>
        <sz val="12"/>
        <rFont val="Arial"/>
        <family val="2"/>
      </rPr>
      <t xml:space="preserve">Community Hospitals +23%/396 episodes of care over plan, District Nursing +14%/27,034 attended contacts over plan, Nutrition &amp; Dietetics + 527%/5,401 attended contacts over plan, MSK Physio +13%/1,230 Episodes over plan, Hospital at Home +17%/238 Admission avoidance over plan, Diabetes +15%/107 additional people completing course and Physiotherapy (Physical Disabilities)+18%/408 contacts over plan.
</t>
    </r>
    <r>
      <rPr>
        <b/>
        <sz val="12"/>
        <rFont val="Arial"/>
        <family val="2"/>
      </rPr>
      <t xml:space="preserve">Cost &amp; Volume - </t>
    </r>
    <r>
      <rPr>
        <sz val="12"/>
        <rFont val="Arial"/>
        <family val="2"/>
      </rPr>
      <t xml:space="preserve">Out of Hours activity +9%/6,790 contacts over plan, Pulmonary Rehabilitation -21%/-84 people under plan, Nutrition and Dietetics -21%/-145 appointments under plan.
</t>
    </r>
  </si>
  <si>
    <r>
      <t xml:space="preserve">Bucks County Council - Review of eating disorder pathway and focus on early intervention - </t>
    </r>
    <r>
      <rPr>
        <sz val="12"/>
        <rFont val="Arial"/>
        <family val="2"/>
      </rPr>
      <t>Only two out of the 3 elements of this CQUIN have been completed. Currently in discussion with commissioners around the evidence required to meet the CQUIN.</t>
    </r>
  </si>
  <si>
    <t>The Community Leads are working with Care Coordinators through supervision  to ensure that CPA is undertaken and recorded correctly on RiO.</t>
  </si>
  <si>
    <t>Older Adults</t>
  </si>
  <si>
    <t>Mental Health
Adults</t>
  </si>
  <si>
    <t>Mental Health 
Forensic</t>
  </si>
  <si>
    <t>Compliance with CPA metric - Adult Mental Health (all four elements in place)</t>
  </si>
  <si>
    <t>Manual Audit</t>
  </si>
  <si>
    <t xml:space="preserve">There have been capacity and other operational issues within some teams which have impacted on performance.  These teams are working to address this as a matter of urgency.  
In the main the audit findings were comparable with the Omnivo Metric reports with the exception of the Chiltern CMHT’s audit.  This audit highlighted that clinicians were reviewing care but this had not been documented in the area of RiO to automatically report via the Omnivo Metric Report.
A tool for use in supervision by Team Managers is in development with the Information Analyst team.  This will show a range of performance and data quality measures including the CPA metric and current performance against these for each HCP in the team.  This is being developed for deployment in the CUBE.
</t>
  </si>
  <si>
    <r>
      <rPr>
        <b/>
        <sz val="18"/>
        <color rgb="FF008000"/>
        <rFont val="Arial"/>
        <family val="2"/>
      </rPr>
      <t xml:space="preserve">G </t>
    </r>
    <r>
      <rPr>
        <sz val="18"/>
        <color rgb="FF008000"/>
        <rFont val="Wingdings 3"/>
        <family val="1"/>
        <charset val="2"/>
      </rPr>
      <t>Ç</t>
    </r>
  </si>
  <si>
    <r>
      <rPr>
        <b/>
        <sz val="18"/>
        <color rgb="FFFF0000"/>
        <rFont val="Arial"/>
        <family val="2"/>
      </rPr>
      <t>R</t>
    </r>
    <r>
      <rPr>
        <sz val="18"/>
        <color rgb="FFFF0000"/>
        <rFont val="Wingdings 3"/>
        <family val="1"/>
        <charset val="2"/>
      </rPr>
      <t>Ç</t>
    </r>
  </si>
  <si>
    <r>
      <t xml:space="preserve">Cdiff - </t>
    </r>
    <r>
      <rPr>
        <sz val="12"/>
        <rFont val="Arial"/>
        <family val="2"/>
      </rPr>
      <t>There There were no cases of Cdiff in February. Year to Date (April 2013 – February 2014) there have been 13 reportable cases of which 10 are deemed as unavoidable, 1 avoidable (resampled inappropriately) and 1 within prescribing guidance. This is against an annual threshold of 8 cases and a Monitor de-minimus target of 12.</t>
    </r>
  </si>
  <si>
    <r>
      <t xml:space="preserve">M1 - Cdiff
</t>
    </r>
    <r>
      <rPr>
        <sz val="12"/>
        <rFont val="Arial"/>
        <family val="2"/>
      </rPr>
      <t xml:space="preserve">There were no cases of Cdiff in February. </t>
    </r>
  </si>
  <si>
    <r>
      <t xml:space="preserve">Early Intervention - </t>
    </r>
    <r>
      <rPr>
        <sz val="12"/>
        <rFont val="Arial"/>
        <family val="2"/>
      </rPr>
      <t>The Oxford EI team took on 5 new patients in February. Combined with discharges this has increased the caseload for Oxon CCG by 3 to 116. The full caseload target is 134 with a minimum of 127. The team is seeing a number of suspected cases who may join the caseload and is revalidating all non Oxon CCG patients to check if they have reregistered with an Oxon GP and hope to recover the position by the end of March.</t>
    </r>
  </si>
  <si>
    <r>
      <t xml:space="preserve">Compliance with CPA metric - </t>
    </r>
    <r>
      <rPr>
        <sz val="12"/>
        <rFont val="Arial"/>
        <family val="2"/>
      </rPr>
      <t>This month a manual audit was undertaken</t>
    </r>
    <r>
      <rPr>
        <b/>
        <sz val="12"/>
        <rFont val="Arial"/>
        <family val="2"/>
      </rPr>
      <t xml:space="preserve">. </t>
    </r>
    <r>
      <rPr>
        <sz val="12"/>
        <rFont val="Arial"/>
        <family val="2"/>
      </rPr>
      <t>Performance for CAMHS has increased significantly from 54.3% to 88.6%.</t>
    </r>
  </si>
  <si>
    <r>
      <rPr>
        <b/>
        <sz val="12"/>
        <rFont val="Arial"/>
        <family val="2"/>
      </rPr>
      <t>Compliance with CPA metric</t>
    </r>
    <r>
      <rPr>
        <sz val="12"/>
        <rFont val="Arial"/>
        <family val="2"/>
      </rPr>
      <t>- This month a manual audit was undertaken. Performance for Adult Mental Health has increased on last month from 63.2% to 88.0%. The Community Leads are working with Care Coordinators through supervision  to ensure that CPA is undertaken and recorded correctly on RiO. Performance for Forensic has increased from 88.3% to 100%. Performance for Older Adult Mental Health has decresed from 73.1% to 71.7%. A tool for use in supervision by Team Managers is in development with the Information Analyst team.  This will show a range of performance and data quality measures including the CPA metric and current performance against these for each HCP in the team.  This is being developed for deployment in the CUBE.</t>
    </r>
  </si>
  <si>
    <r>
      <t>R</t>
    </r>
    <r>
      <rPr>
        <b/>
        <sz val="18"/>
        <color rgb="FFFF0000"/>
        <rFont val="Wingdings 3"/>
        <family val="1"/>
        <charset val="2"/>
      </rPr>
      <t>Ç</t>
    </r>
  </si>
  <si>
    <t>Date of report: 13 March 2014 updated 19 March 2014</t>
  </si>
  <si>
    <t>Compliance with CPA metric - Older Adults (all four elements in 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</si>
</sst>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2"/>
      <name val="Arial"/>
      <family val="2"/>
    </font>
    <font>
      <sz val="12"/>
      <color indexed="81"/>
      <name val="Arial"/>
      <family val="2"/>
    </font>
    <font>
      <sz val="16"/>
      <color rgb="FFFF0000"/>
      <name val="Wingdings"/>
      <charset val="2"/>
    </font>
    <font>
      <sz val="10"/>
      <name val="Arial"/>
      <family val="2"/>
    </font>
    <font>
      <sz val="10"/>
      <color indexed="8"/>
      <name val="MS Sans Serif"/>
      <family val="2"/>
    </font>
    <font>
      <sz val="18"/>
      <color rgb="FF008000"/>
      <name val="Wingdings 3"/>
      <family val="1"/>
      <charset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10"/>
      <color theme="1"/>
      <name val="Arial"/>
      <family val="2"/>
    </font>
    <font>
      <u/>
      <sz val="10"/>
      <color theme="10"/>
      <name val="Arial"/>
      <family val="2"/>
    </font>
    <font>
      <sz val="10"/>
      <name val="Arial"/>
      <family val="2"/>
    </font>
    <font>
      <sz val="10"/>
      <name val="MS Sans Serif"/>
      <family val="2"/>
    </font>
    <font>
      <sz val="18"/>
      <color theme="0" tint="-0.34998626667073579"/>
      <name val="Wingdings 3"/>
      <family val="1"/>
      <charset val="2"/>
    </font>
    <font>
      <sz val="10"/>
      <color theme="0" tint="-0.34998626667073579"/>
      <name val="Arial"/>
      <family val="2"/>
    </font>
    <font>
      <sz val="1"/>
      <color indexed="8"/>
      <name val="Calibri"/>
      <family val="2"/>
    </font>
    <font>
      <sz val="18"/>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0"/>
      <name val="Wingdings 2"/>
      <family val="1"/>
      <charset val="2"/>
    </font>
    <font>
      <sz val="18"/>
      <color rgb="FFFF0000"/>
      <name val="Wingdings 3"/>
      <family val="1"/>
      <charset val="2"/>
    </font>
    <font>
      <sz val="18"/>
      <color rgb="FFFF0000"/>
      <name val="Arial"/>
      <family val="2"/>
    </font>
    <font>
      <sz val="8"/>
      <color indexed="81"/>
      <name val="Tahoma"/>
      <family val="2"/>
    </font>
    <font>
      <sz val="10"/>
      <color indexed="81"/>
      <name val="Arial"/>
      <family val="2"/>
    </font>
    <font>
      <b/>
      <sz val="20"/>
      <name val="Arial"/>
      <family val="2"/>
    </font>
    <font>
      <sz val="12"/>
      <name val="Wingdings 2"/>
      <family val="1"/>
      <charset val="2"/>
    </font>
    <font>
      <sz val="10"/>
      <name val="Arial"/>
      <family val="2"/>
    </font>
    <font>
      <u/>
      <sz val="10"/>
      <color indexed="12"/>
      <name val="Arial"/>
      <family val="2"/>
    </font>
    <font>
      <b/>
      <sz val="18"/>
      <color indexed="17"/>
      <name val="Arial"/>
      <family val="2"/>
    </font>
    <font>
      <sz val="18"/>
      <color indexed="17"/>
      <name val="Arial"/>
      <family val="2"/>
    </font>
    <font>
      <b/>
      <sz val="18"/>
      <color rgb="FFFF0000"/>
      <name val="Arial"/>
      <family val="2"/>
    </font>
    <font>
      <b/>
      <sz val="18"/>
      <color rgb="FF008000"/>
      <name val="Arial"/>
      <family val="2"/>
    </font>
    <font>
      <sz val="18"/>
      <color rgb="FF008000"/>
      <name val="Arial"/>
      <family val="2"/>
    </font>
    <font>
      <sz val="36"/>
      <color rgb="FF008000"/>
      <name val="Arial"/>
      <family val="2"/>
    </font>
    <font>
      <b/>
      <sz val="18"/>
      <color rgb="FF008000"/>
      <name val="Wingdings 3"/>
      <family val="1"/>
      <charset val="2"/>
    </font>
    <font>
      <b/>
      <sz val="18"/>
      <color rgb="FFFF0000"/>
      <name val="Wingdings 3"/>
      <family val="1"/>
      <charset val="2"/>
    </font>
    <font>
      <b/>
      <sz val="18"/>
      <color indexed="10"/>
      <name val="Arial"/>
      <family val="2"/>
    </font>
    <font>
      <i/>
      <sz val="8"/>
      <name val="Arial"/>
      <family val="2"/>
    </font>
    <font>
      <b/>
      <sz val="10"/>
      <color rgb="FFFF0000"/>
      <name val="Arial"/>
      <family val="2"/>
    </font>
    <font>
      <b/>
      <sz val="10"/>
      <color rgb="FF008000"/>
      <name val="Arial"/>
      <family val="2"/>
    </font>
    <font>
      <b/>
      <sz val="18"/>
      <color indexed="17"/>
      <name val="Wingdings 3"/>
      <family val="1"/>
      <charset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50584">
    <xf numFmtId="0" fontId="0" fillId="0" borderId="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3" fontId="7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6" fillId="0" borderId="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0"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9" fontId="6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88"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0" fillId="0" borderId="0"/>
    <xf numFmtId="0" fontId="70" fillId="0" borderId="0"/>
    <xf numFmtId="0" fontId="75" fillId="23" borderId="7" applyNumberFormat="0" applyFont="0" applyAlignment="0" applyProtection="0"/>
    <xf numFmtId="0" fontId="70" fillId="23" borderId="7" applyNumberFormat="0" applyFont="0" applyAlignment="0" applyProtection="0"/>
    <xf numFmtId="9" fontId="70" fillId="0" borderId="0" applyFont="0" applyFill="0" applyBorder="0" applyAlignment="0" applyProtection="0"/>
    <xf numFmtId="0" fontId="70" fillId="0" borderId="0"/>
    <xf numFmtId="0" fontId="70" fillId="0" borderId="0"/>
    <xf numFmtId="0" fontId="75" fillId="23" borderId="7" applyNumberFormat="0" applyFont="0" applyAlignment="0" applyProtection="0"/>
    <xf numFmtId="0" fontId="70" fillId="23" borderId="7" applyNumberFormat="0" applyFont="0" applyAlignment="0" applyProtection="0"/>
    <xf numFmtId="0" fontId="70" fillId="0" borderId="0"/>
    <xf numFmtId="0" fontId="75" fillId="23" borderId="7" applyNumberFormat="0" applyFont="0" applyAlignment="0" applyProtection="0"/>
    <xf numFmtId="0" fontId="70" fillId="23" borderId="7" applyNumberFormat="0" applyFont="0" applyAlignment="0" applyProtection="0"/>
    <xf numFmtId="9" fontId="70" fillId="0" borderId="0" applyFont="0" applyFill="0" applyBorder="0" applyAlignment="0" applyProtection="0"/>
    <xf numFmtId="0" fontId="66" fillId="0" borderId="0" applyFont="0"/>
    <xf numFmtId="0" fontId="88" fillId="0" borderId="0"/>
    <xf numFmtId="0" fontId="66" fillId="0" borderId="0" applyFont="0"/>
    <xf numFmtId="0" fontId="66" fillId="0" borderId="0" applyFont="0"/>
    <xf numFmtId="0" fontId="66" fillId="0" borderId="0" applyFont="0"/>
    <xf numFmtId="0" fontId="66" fillId="0" borderId="0"/>
    <xf numFmtId="0" fontId="103" fillId="0" borderId="0"/>
    <xf numFmtId="0" fontId="103"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102" fillId="0" borderId="0" applyFont="0" applyFill="0" applyBorder="0" applyAlignment="0" applyProtection="0"/>
    <xf numFmtId="0" fontId="102" fillId="0" borderId="0" applyFont="0"/>
    <xf numFmtId="0" fontId="103" fillId="0" borderId="0"/>
    <xf numFmtId="0" fontId="103" fillId="0" borderId="0"/>
    <xf numFmtId="0" fontId="102" fillId="0" borderId="0" applyFont="0"/>
    <xf numFmtId="0" fontId="103" fillId="0" borderId="0"/>
    <xf numFmtId="0" fontId="10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88" fillId="0" borderId="0"/>
    <xf numFmtId="0" fontId="88"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Font="0"/>
    <xf numFmtId="0" fontId="10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Font="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88" fillId="0" borderId="0"/>
    <xf numFmtId="0" fontId="88" fillId="0" borderId="0"/>
    <xf numFmtId="0" fontId="88"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106" fillId="0" borderId="0" applyFont="0" applyFill="0" applyBorder="0" applyAlignment="0" applyProtection="0"/>
    <xf numFmtId="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106" fillId="0" borderId="0" applyFont="0" applyFill="0" applyBorder="0" applyAlignment="0" applyProtection="0"/>
    <xf numFmtId="0" fontId="65" fillId="0" borderId="0"/>
    <xf numFmtId="0" fontId="64" fillId="0" borderId="0"/>
    <xf numFmtId="0" fontId="66"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88"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applyFont="0"/>
    <xf numFmtId="0" fontId="88" fillId="0" borderId="0"/>
    <xf numFmtId="0" fontId="88" fillId="0" borderId="0"/>
    <xf numFmtId="0" fontId="66" fillId="0" borderId="0" applyFont="0"/>
    <xf numFmtId="0" fontId="88" fillId="0" borderId="0"/>
    <xf numFmtId="0" fontId="88" fillId="0" borderId="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0" borderId="0"/>
    <xf numFmtId="43" fontId="66" fillId="0" borderId="0" applyFont="0" applyFill="0" applyBorder="0" applyAlignment="0" applyProtection="0"/>
    <xf numFmtId="0" fontId="75" fillId="23" borderId="7" applyNumberFormat="0" applyFont="0" applyAlignment="0" applyProtection="0"/>
    <xf numFmtId="0" fontId="66" fillId="23" borderId="7" applyNumberFormat="0" applyFont="0" applyAlignment="0" applyProtection="0"/>
    <xf numFmtId="0" fontId="66" fillId="0" borderId="0"/>
    <xf numFmtId="43" fontId="66" fillId="0" borderId="0" applyFont="0" applyFill="0" applyBorder="0" applyAlignment="0" applyProtection="0"/>
    <xf numFmtId="0" fontId="66" fillId="23" borderId="7" applyNumberFormat="0" applyFont="0" applyAlignment="0" applyProtection="0"/>
    <xf numFmtId="0" fontId="75"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9" fontId="107"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07" fillId="0" borderId="0" applyFont="0" applyFill="0" applyBorder="0" applyAlignment="0" applyProtection="0"/>
    <xf numFmtId="9" fontId="66" fillId="0" borderId="0" applyFont="0" applyFill="0" applyBorder="0" applyAlignment="0" applyProtection="0"/>
    <xf numFmtId="0" fontId="63" fillId="0" borderId="0"/>
    <xf numFmtId="0" fontId="63" fillId="0" borderId="0"/>
    <xf numFmtId="0" fontId="62" fillId="0" borderId="0"/>
    <xf numFmtId="0" fontId="61" fillId="0" borderId="0"/>
    <xf numFmtId="0" fontId="60"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88" fillId="0" borderId="0"/>
    <xf numFmtId="0" fontId="66" fillId="23" borderId="7" applyNumberFormat="0" applyFont="0" applyAlignment="0" applyProtection="0"/>
    <xf numFmtId="0" fontId="88" fillId="0" borderId="0"/>
    <xf numFmtId="0" fontId="88" fillId="0" borderId="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43"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59"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59" fillId="0" borderId="0"/>
    <xf numFmtId="0" fontId="66" fillId="0" borderId="0"/>
    <xf numFmtId="0" fontId="66" fillId="0" borderId="0"/>
    <xf numFmtId="0" fontId="59"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applyFont="0"/>
    <xf numFmtId="43"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59" fillId="0" borderId="0"/>
    <xf numFmtId="0" fontId="88"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88" fillId="0" borderId="0"/>
    <xf numFmtId="0" fontId="66" fillId="23" borderId="7" applyNumberFormat="0" applyFont="0" applyAlignment="0" applyProtection="0"/>
    <xf numFmtId="0" fontId="59"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0" fontId="66" fillId="0" borderId="0"/>
    <xf numFmtId="0" fontId="88"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59" fillId="0" borderId="0"/>
    <xf numFmtId="0" fontId="66" fillId="0" borderId="0"/>
    <xf numFmtId="0" fontId="66" fillId="0" borderId="0"/>
    <xf numFmtId="0" fontId="66" fillId="0" borderId="0"/>
    <xf numFmtId="0" fontId="66" fillId="0" borderId="0"/>
    <xf numFmtId="0" fontId="59" fillId="0" borderId="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applyFont="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88" fillId="0" borderId="0"/>
    <xf numFmtId="0" fontId="88" fillId="0" borderId="0"/>
    <xf numFmtId="0" fontId="66" fillId="0" borderId="0" applyFont="0"/>
    <xf numFmtId="0" fontId="66" fillId="0" borderId="0"/>
    <xf numFmtId="0" fontId="88" fillId="0" borderId="0"/>
    <xf numFmtId="0" fontId="88" fillId="0" borderId="0"/>
    <xf numFmtId="0" fontId="66" fillId="0" borderId="0" applyFont="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applyFont="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88" fillId="0" borderId="0"/>
    <xf numFmtId="0" fontId="88"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applyFont="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43" fontId="66" fillId="0" borderId="0" applyFont="0" applyFill="0" applyBorder="0" applyAlignment="0" applyProtection="0"/>
    <xf numFmtId="0" fontId="66" fillId="0" borderId="0"/>
    <xf numFmtId="0" fontId="66" fillId="23" borderId="7" applyNumberFormat="0" applyFont="0" applyAlignment="0" applyProtection="0"/>
    <xf numFmtId="0" fontId="59" fillId="0" borderId="0"/>
    <xf numFmtId="0" fontId="66" fillId="0" borderId="0"/>
    <xf numFmtId="0" fontId="59"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applyFont="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88"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88"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43" fontId="66" fillId="0" borderId="0" applyFont="0" applyFill="0" applyBorder="0" applyAlignment="0" applyProtection="0"/>
    <xf numFmtId="0" fontId="66" fillId="23" borderId="7"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88"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75" fillId="23" borderId="7" applyNumberFormat="0" applyFont="0" applyAlignment="0" applyProtection="0"/>
    <xf numFmtId="0" fontId="59" fillId="0" borderId="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59" fillId="0" borderId="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applyFont="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59" fillId="0" borderId="0"/>
    <xf numFmtId="0" fontId="66" fillId="23" borderId="7" applyNumberFormat="0" applyFont="0" applyAlignment="0" applyProtection="0"/>
    <xf numFmtId="0" fontId="59" fillId="0" borderId="0"/>
    <xf numFmtId="0" fontId="59" fillId="0" borderId="0"/>
    <xf numFmtId="0" fontId="59" fillId="0" borderId="0"/>
    <xf numFmtId="0" fontId="59" fillId="0" borderId="0"/>
    <xf numFmtId="0" fontId="66" fillId="23" borderId="7" applyNumberFormat="0" applyFont="0" applyAlignment="0" applyProtection="0"/>
    <xf numFmtId="0" fontId="66" fillId="0" borderId="0"/>
    <xf numFmtId="0" fontId="88"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88" fillId="0" borderId="0"/>
    <xf numFmtId="0" fontId="88" fillId="0" borderId="0"/>
    <xf numFmtId="0" fontId="88" fillId="0" borderId="0"/>
    <xf numFmtId="9" fontId="66" fillId="0" borderId="0" applyFont="0" applyFill="0" applyBorder="0" applyAlignment="0" applyProtection="0"/>
    <xf numFmtId="0" fontId="66" fillId="0" borderId="0"/>
    <xf numFmtId="0" fontId="88" fillId="0" borderId="0"/>
    <xf numFmtId="0" fontId="66" fillId="0" borderId="0"/>
    <xf numFmtId="9" fontId="66" fillId="0" borderId="0" applyFont="0" applyFill="0" applyBorder="0" applyAlignment="0" applyProtection="0"/>
    <xf numFmtId="0" fontId="66" fillId="0" borderId="0"/>
    <xf numFmtId="0" fontId="88"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59" fillId="0" borderId="0"/>
    <xf numFmtId="9" fontId="66" fillId="0" borderId="0" applyFont="0" applyFill="0" applyBorder="0" applyAlignment="0" applyProtection="0"/>
    <xf numFmtId="0" fontId="66" fillId="0" borderId="0"/>
    <xf numFmtId="0" fontId="59" fillId="0" borderId="0"/>
    <xf numFmtId="0" fontId="66" fillId="0" borderId="0"/>
    <xf numFmtId="0" fontId="66" fillId="0" borderId="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88"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59" fillId="0" borderId="0"/>
    <xf numFmtId="0" fontId="66" fillId="0" borderId="0"/>
    <xf numFmtId="0" fontId="66" fillId="0" borderId="0"/>
    <xf numFmtId="0" fontId="66" fillId="23" borderId="7" applyNumberFormat="0" applyFont="0" applyAlignment="0" applyProtection="0"/>
    <xf numFmtId="0" fontId="66" fillId="0" borderId="0"/>
    <xf numFmtId="0" fontId="88"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88" fillId="0" borderId="0"/>
    <xf numFmtId="0" fontId="66" fillId="23" borderId="7" applyNumberFormat="0" applyFont="0" applyAlignment="0" applyProtection="0"/>
    <xf numFmtId="0" fontId="59"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88"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43" fontId="66" fillId="0" borderId="0" applyFont="0" applyFill="0" applyBorder="0" applyAlignment="0" applyProtection="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43"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88"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59"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59" fillId="0" borderId="0"/>
    <xf numFmtId="0" fontId="66" fillId="23" borderId="7" applyNumberFormat="0" applyFont="0" applyAlignment="0" applyProtection="0"/>
    <xf numFmtId="0" fontId="88" fillId="0" borderId="0"/>
    <xf numFmtId="0" fontId="59" fillId="0" borderId="0"/>
    <xf numFmtId="0" fontId="66" fillId="0" borderId="0"/>
    <xf numFmtId="0" fontId="66" fillId="23" borderId="7" applyNumberFormat="0" applyFont="0" applyAlignment="0" applyProtection="0"/>
    <xf numFmtId="0" fontId="88"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applyFont="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88" fillId="0" borderId="0"/>
    <xf numFmtId="0" fontId="88" fillId="0" borderId="0"/>
    <xf numFmtId="0" fontId="66" fillId="0" borderId="0"/>
    <xf numFmtId="9" fontId="66" fillId="0" borderId="0" applyFont="0" applyFill="0" applyBorder="0" applyAlignment="0" applyProtection="0"/>
    <xf numFmtId="0" fontId="59" fillId="0" borderId="0"/>
    <xf numFmtId="0" fontId="59" fillId="0" borderId="0"/>
    <xf numFmtId="0" fontId="66" fillId="0" borderId="0"/>
    <xf numFmtId="0" fontId="88" fillId="0" borderId="0"/>
    <xf numFmtId="0" fontId="66" fillId="0" borderId="0"/>
    <xf numFmtId="0" fontId="88" fillId="0" borderId="0"/>
    <xf numFmtId="0" fontId="66" fillId="23" borderId="7" applyNumberFormat="0" applyFont="0" applyAlignment="0" applyProtection="0"/>
    <xf numFmtId="0" fontId="66" fillId="0" borderId="0"/>
    <xf numFmtId="0" fontId="66" fillId="0" borderId="0"/>
    <xf numFmtId="0" fontId="66" fillId="0" borderId="0" applyFont="0"/>
    <xf numFmtId="0" fontId="59"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applyFont="0"/>
    <xf numFmtId="9" fontId="66" fillId="0" borderId="0" applyFont="0" applyFill="0" applyBorder="0" applyAlignment="0" applyProtection="0"/>
    <xf numFmtId="9" fontId="6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66" fillId="0" borderId="0"/>
    <xf numFmtId="0" fontId="66" fillId="23" borderId="7" applyNumberFormat="0" applyFont="0" applyAlignment="0" applyProtection="0"/>
    <xf numFmtId="0" fontId="66" fillId="0" borderId="0"/>
    <xf numFmtId="0" fontId="66" fillId="0" borderId="0"/>
    <xf numFmtId="0" fontId="59" fillId="0" borderId="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59" fillId="0" borderId="0"/>
    <xf numFmtId="0" fontId="66" fillId="0" borderId="0"/>
    <xf numFmtId="0" fontId="66"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59"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applyFont="0"/>
    <xf numFmtId="0" fontId="66" fillId="0" borderId="0"/>
    <xf numFmtId="0" fontId="59"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88" fillId="0" borderId="0"/>
    <xf numFmtId="9" fontId="66" fillId="0" borderId="0" applyFont="0" applyFill="0" applyBorder="0" applyAlignment="0" applyProtection="0"/>
    <xf numFmtId="0" fontId="66" fillId="0" borderId="0" applyFont="0"/>
    <xf numFmtId="0" fontId="88" fillId="0" borderId="0"/>
    <xf numFmtId="0" fontId="88" fillId="0" borderId="0"/>
    <xf numFmtId="0" fontId="66" fillId="0" borderId="0" applyFont="0"/>
    <xf numFmtId="0" fontId="88" fillId="0" borderId="0"/>
    <xf numFmtId="0" fontId="88"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58" fillId="0" borderId="0"/>
    <xf numFmtId="0" fontId="58" fillId="0" borderId="0"/>
    <xf numFmtId="9" fontId="66" fillId="0" borderId="0" applyFont="0" applyFill="0" applyBorder="0" applyAlignment="0" applyProtection="0"/>
    <xf numFmtId="9" fontId="66"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6"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88" fillId="0" borderId="0"/>
    <xf numFmtId="0" fontId="66" fillId="0" borderId="0" applyFont="0"/>
    <xf numFmtId="0" fontId="66" fillId="0" borderId="0"/>
    <xf numFmtId="9" fontId="66" fillId="0" borderId="0" applyFont="0" applyFill="0" applyBorder="0" applyAlignment="0" applyProtection="0"/>
    <xf numFmtId="0" fontId="66" fillId="23" borderId="7" applyNumberFormat="0" applyFont="0" applyAlignment="0" applyProtection="0"/>
    <xf numFmtId="43"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88" fillId="0" borderId="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88" fillId="0" borderId="0"/>
    <xf numFmtId="0" fontId="66" fillId="0" borderId="0" applyFont="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88"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88" fillId="0" borderId="0"/>
    <xf numFmtId="0" fontId="66" fillId="0" borderId="0" applyFont="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88"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88"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0" borderId="0"/>
    <xf numFmtId="0" fontId="88" fillId="0" borderId="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0" borderId="0"/>
    <xf numFmtId="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43" fontId="66" fillId="0" borderId="0" applyFont="0" applyFill="0" applyBorder="0" applyAlignment="0" applyProtection="0"/>
    <xf numFmtId="0" fontId="66" fillId="0" borderId="0"/>
    <xf numFmtId="0" fontId="66" fillId="0" borderId="0"/>
    <xf numFmtId="0" fontId="66" fillId="0" borderId="0" applyFont="0"/>
    <xf numFmtId="0" fontId="88" fillId="0" borderId="0"/>
    <xf numFmtId="0" fontId="66" fillId="0" borderId="0"/>
    <xf numFmtId="0" fontId="66" fillId="23" borderId="7" applyNumberFormat="0" applyFont="0" applyAlignment="0" applyProtection="0"/>
    <xf numFmtId="0" fontId="66" fillId="0" borderId="0"/>
    <xf numFmtId="0" fontId="88" fillId="0" borderId="0"/>
    <xf numFmtId="0" fontId="88" fillId="0" borderId="0"/>
    <xf numFmtId="0" fontId="66" fillId="0" borderId="0" applyFont="0"/>
    <xf numFmtId="0" fontId="88" fillId="0" borderId="0"/>
    <xf numFmtId="0" fontId="88" fillId="0" borderId="0"/>
    <xf numFmtId="0" fontId="66" fillId="0" borderId="0" applyFont="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applyFont="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applyFont="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43" fontId="66" fillId="0" borderId="0" applyFont="0" applyFill="0" applyBorder="0" applyAlignment="0" applyProtection="0"/>
    <xf numFmtId="0" fontId="66" fillId="0" borderId="0"/>
    <xf numFmtId="0" fontId="66" fillId="0" borderId="0"/>
    <xf numFmtId="43" fontId="66" fillId="0" borderId="0" applyFont="0" applyFill="0" applyBorder="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88" fillId="0" borderId="0"/>
    <xf numFmtId="0" fontId="88"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88" fillId="0" borderId="0"/>
    <xf numFmtId="0" fontId="66"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applyFont="0"/>
    <xf numFmtId="0" fontId="88" fillId="0" borderId="0"/>
    <xf numFmtId="0" fontId="88" fillId="0" borderId="0"/>
    <xf numFmtId="0" fontId="66" fillId="0" borderId="0" applyFont="0"/>
    <xf numFmtId="0" fontId="88" fillId="0" borderId="0"/>
    <xf numFmtId="0" fontId="8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88"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66" fillId="0" borderId="0" applyFont="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88"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88" fillId="0" borderId="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88"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applyFont="0"/>
    <xf numFmtId="0" fontId="66" fillId="0" borderId="0"/>
    <xf numFmtId="0" fontId="66" fillId="0" borderId="0"/>
    <xf numFmtId="0" fontId="66" fillId="23" borderId="7" applyNumberFormat="0" applyFont="0" applyAlignment="0" applyProtection="0"/>
    <xf numFmtId="0" fontId="66" fillId="0" borderId="0"/>
    <xf numFmtId="0" fontId="66" fillId="0" borderId="0"/>
    <xf numFmtId="0" fontId="88" fillId="0" borderId="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88" fillId="0" borderId="0"/>
    <xf numFmtId="0" fontId="88" fillId="0" borderId="0"/>
    <xf numFmtId="0" fontId="88" fillId="0" borderId="0"/>
    <xf numFmtId="0" fontId="88" fillId="0" borderId="0"/>
    <xf numFmtId="9" fontId="66" fillId="0" borderId="0" applyFont="0" applyFill="0" applyBorder="0" applyAlignment="0" applyProtection="0"/>
    <xf numFmtId="0" fontId="66" fillId="23" borderId="7" applyNumberFormat="0" applyFont="0" applyAlignment="0" applyProtection="0"/>
    <xf numFmtId="0" fontId="88"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88"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88" fillId="0" borderId="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88" fillId="0" borderId="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88"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88"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88" fillId="0" borderId="0"/>
    <xf numFmtId="0" fontId="66" fillId="0" borderId="0"/>
    <xf numFmtId="9" fontId="66" fillId="0" borderId="0" applyFont="0" applyFill="0" applyBorder="0" applyAlignment="0" applyProtection="0"/>
    <xf numFmtId="0" fontId="88"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88"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66" fillId="23" borderId="7" applyNumberFormat="0" applyFont="0" applyAlignment="0" applyProtection="0"/>
    <xf numFmtId="0" fontId="88" fillId="0" borderId="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applyFont="0"/>
    <xf numFmtId="0" fontId="88" fillId="0" borderId="0"/>
    <xf numFmtId="0" fontId="66" fillId="23" borderId="7" applyNumberFormat="0" applyFont="0" applyAlignment="0" applyProtection="0"/>
    <xf numFmtId="0" fontId="88" fillId="0" borderId="0"/>
    <xf numFmtId="43" fontId="66" fillId="0" borderId="0" applyFont="0" applyFill="0" applyBorder="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9" fontId="66" fillId="0" borderId="0" applyFont="0" applyFill="0" applyBorder="0" applyAlignment="0" applyProtection="0"/>
    <xf numFmtId="0" fontId="88" fillId="0" borderId="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0" borderId="0" applyFont="0"/>
    <xf numFmtId="0" fontId="66" fillId="0" borderId="0"/>
    <xf numFmtId="0" fontId="66" fillId="0" borderId="0"/>
    <xf numFmtId="0" fontId="66" fillId="23" borderId="7" applyNumberFormat="0" applyFont="0" applyAlignment="0" applyProtection="0"/>
    <xf numFmtId="0" fontId="66" fillId="0" borderId="0"/>
    <xf numFmtId="43"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88"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88"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66" fillId="0" borderId="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applyFont="0"/>
    <xf numFmtId="0" fontId="66" fillId="0" borderId="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applyFont="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9" fontId="66" fillId="0" borderId="0" applyFont="0" applyFill="0" applyBorder="0" applyAlignment="0" applyProtection="0"/>
    <xf numFmtId="0" fontId="66" fillId="0" borderId="0"/>
    <xf numFmtId="0" fontId="88"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applyFont="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9" fontId="66" fillId="0" borderId="0" applyFont="0" applyFill="0" applyBorder="0" applyAlignment="0" applyProtection="0"/>
    <xf numFmtId="0" fontId="66" fillId="0" borderId="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applyFont="0"/>
    <xf numFmtId="9" fontId="66" fillId="0" borderId="0" applyFont="0" applyFill="0" applyBorder="0" applyAlignment="0" applyProtection="0"/>
    <xf numFmtId="0" fontId="66" fillId="0" borderId="0" applyFont="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88"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8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43"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applyFont="0"/>
    <xf numFmtId="0" fontId="66" fillId="0" borderId="0"/>
    <xf numFmtId="0" fontId="66" fillId="0" borderId="0"/>
    <xf numFmtId="0" fontId="66" fillId="0" borderId="0"/>
    <xf numFmtId="0" fontId="66" fillId="0" borderId="0"/>
    <xf numFmtId="0" fontId="88"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43" fontId="66" fillId="0" borderId="0" applyFont="0" applyFill="0" applyBorder="0" applyAlignment="0" applyProtection="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0" fontId="88"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57" fillId="0" borderId="0"/>
    <xf numFmtId="0" fontId="66" fillId="0" borderId="0"/>
    <xf numFmtId="0" fontId="66" fillId="0" borderId="0"/>
    <xf numFmtId="0" fontId="57" fillId="0" borderId="0"/>
    <xf numFmtId="0" fontId="66" fillId="0" borderId="0"/>
    <xf numFmtId="0" fontId="57" fillId="0" borderId="0"/>
    <xf numFmtId="0" fontId="57" fillId="0" borderId="0"/>
    <xf numFmtId="0" fontId="57" fillId="0" borderId="0"/>
    <xf numFmtId="0" fontId="57"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57"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57"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57" fillId="0" borderId="0"/>
    <xf numFmtId="0" fontId="88" fillId="0" borderId="0"/>
    <xf numFmtId="0" fontId="88" fillId="0" borderId="0"/>
    <xf numFmtId="0" fontId="57" fillId="0" borderId="0"/>
    <xf numFmtId="0" fontId="57" fillId="0" borderId="0"/>
    <xf numFmtId="0" fontId="57" fillId="0" borderId="0"/>
    <xf numFmtId="0" fontId="57"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0" borderId="0" applyFont="0"/>
    <xf numFmtId="0" fontId="88" fillId="0" borderId="0"/>
    <xf numFmtId="0" fontId="88" fillId="0" borderId="0"/>
    <xf numFmtId="0" fontId="66" fillId="0" borderId="0" applyFont="0"/>
    <xf numFmtId="0" fontId="88" fillId="0" borderId="0"/>
    <xf numFmtId="0" fontId="8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8" fillId="0" borderId="0"/>
    <xf numFmtId="0" fontId="57" fillId="0" borderId="0"/>
    <xf numFmtId="0" fontId="66" fillId="0" borderId="0"/>
    <xf numFmtId="0" fontId="57" fillId="0" borderId="0"/>
    <xf numFmtId="0" fontId="57" fillId="0" borderId="0"/>
    <xf numFmtId="9" fontId="66" fillId="0" borderId="0" applyFont="0" applyFill="0" applyBorder="0" applyAlignment="0" applyProtection="0"/>
    <xf numFmtId="0" fontId="57" fillId="0" borderId="0"/>
    <xf numFmtId="0" fontId="57" fillId="0" borderId="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88" fillId="0" borderId="0"/>
    <xf numFmtId="0" fontId="57" fillId="0" borderId="0"/>
    <xf numFmtId="0" fontId="57" fillId="0" borderId="0"/>
    <xf numFmtId="0" fontId="57" fillId="0" borderId="0"/>
    <xf numFmtId="0" fontId="66" fillId="23" borderId="7" applyNumberFormat="0" applyFont="0" applyAlignment="0" applyProtection="0"/>
    <xf numFmtId="0" fontId="57" fillId="0" borderId="0"/>
    <xf numFmtId="0" fontId="57" fillId="0" borderId="0"/>
    <xf numFmtId="0" fontId="66" fillId="23" borderId="7" applyNumberFormat="0" applyFont="0" applyAlignment="0" applyProtection="0"/>
    <xf numFmtId="0" fontId="57" fillId="0" borderId="0"/>
    <xf numFmtId="0" fontId="57" fillId="0" borderId="0"/>
    <xf numFmtId="0" fontId="57" fillId="0" borderId="0"/>
    <xf numFmtId="0" fontId="66" fillId="23" borderId="7" applyNumberFormat="0" applyFont="0" applyAlignment="0" applyProtection="0"/>
    <xf numFmtId="0" fontId="66" fillId="0" borderId="0"/>
    <xf numFmtId="0" fontId="57" fillId="0" borderId="0"/>
    <xf numFmtId="0" fontId="57" fillId="0" borderId="0"/>
    <xf numFmtId="0" fontId="57"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57" fillId="0" borderId="0"/>
    <xf numFmtId="0" fontId="57" fillId="0" borderId="0"/>
    <xf numFmtId="0" fontId="57" fillId="0" borderId="0"/>
    <xf numFmtId="0" fontId="57" fillId="0" borderId="0"/>
    <xf numFmtId="0" fontId="57" fillId="0" borderId="0"/>
    <xf numFmtId="0" fontId="66" fillId="0" borderId="0"/>
    <xf numFmtId="0" fontId="57" fillId="0" borderId="0"/>
    <xf numFmtId="0" fontId="57" fillId="0" borderId="0"/>
    <xf numFmtId="0" fontId="66" fillId="23" borderId="7" applyNumberFormat="0" applyFont="0" applyAlignment="0" applyProtection="0"/>
    <xf numFmtId="9" fontId="66" fillId="0" borderId="0" applyFont="0" applyFill="0" applyBorder="0" applyAlignment="0" applyProtection="0"/>
    <xf numFmtId="0" fontId="66" fillId="23" borderId="7" applyNumberFormat="0" applyFont="0" applyAlignment="0" applyProtection="0"/>
    <xf numFmtId="43" fontId="66" fillId="0" borderId="0" applyFont="0" applyFill="0" applyBorder="0" applyAlignment="0" applyProtection="0"/>
    <xf numFmtId="0" fontId="66" fillId="0" borderId="0"/>
    <xf numFmtId="0" fontId="57" fillId="0" borderId="0"/>
    <xf numFmtId="0" fontId="57" fillId="0" borderId="0"/>
    <xf numFmtId="0" fontId="66" fillId="0" borderId="0"/>
    <xf numFmtId="9" fontId="66" fillId="0" borderId="0" applyFont="0" applyFill="0" applyBorder="0" applyAlignment="0" applyProtection="0"/>
    <xf numFmtId="0" fontId="57" fillId="0" borderId="0"/>
    <xf numFmtId="0" fontId="57" fillId="0" borderId="0"/>
    <xf numFmtId="0" fontId="66" fillId="0" borderId="0"/>
    <xf numFmtId="0" fontId="66" fillId="23" borderId="7" applyNumberFormat="0" applyFont="0" applyAlignment="0" applyProtection="0"/>
    <xf numFmtId="0" fontId="57"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66" fillId="0" borderId="0"/>
    <xf numFmtId="0" fontId="57" fillId="0" borderId="0"/>
    <xf numFmtId="0" fontId="57" fillId="0" borderId="0"/>
    <xf numFmtId="0" fontId="57" fillId="0" borderId="0"/>
    <xf numFmtId="0" fontId="66" fillId="23" borderId="7" applyNumberFormat="0" applyFont="0" applyAlignment="0" applyProtection="0"/>
    <xf numFmtId="0" fontId="66"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57" fillId="0" borderId="0"/>
    <xf numFmtId="0" fontId="57" fillId="0" borderId="0"/>
    <xf numFmtId="9" fontId="66" fillId="0" borderId="0" applyFont="0" applyFill="0" applyBorder="0" applyAlignment="0" applyProtection="0"/>
    <xf numFmtId="0" fontId="57" fillId="0" borderId="0"/>
    <xf numFmtId="0" fontId="57" fillId="0" borderId="0"/>
    <xf numFmtId="9" fontId="66" fillId="0" borderId="0" applyFont="0" applyFill="0" applyBorder="0" applyAlignment="0" applyProtection="0"/>
    <xf numFmtId="0" fontId="66" fillId="0" borderId="0"/>
    <xf numFmtId="0" fontId="66" fillId="23" borderId="7" applyNumberFormat="0" applyFont="0" applyAlignment="0" applyProtection="0"/>
    <xf numFmtId="0" fontId="66" fillId="0" borderId="0"/>
    <xf numFmtId="0" fontId="57" fillId="0" borderId="0"/>
    <xf numFmtId="0" fontId="66" fillId="23" borderId="7" applyNumberFormat="0" applyFont="0" applyAlignment="0" applyProtection="0"/>
    <xf numFmtId="0" fontId="57" fillId="0" borderId="0"/>
    <xf numFmtId="0" fontId="57" fillId="0" borderId="0"/>
    <xf numFmtId="0" fontId="66" fillId="0" borderId="0"/>
    <xf numFmtId="9" fontId="66" fillId="0" borderId="0" applyFont="0" applyFill="0" applyBorder="0" applyAlignment="0" applyProtection="0"/>
    <xf numFmtId="0" fontId="57" fillId="0" borderId="0"/>
    <xf numFmtId="43" fontId="66" fillId="0" borderId="0" applyFont="0" applyFill="0" applyBorder="0" applyAlignment="0" applyProtection="0"/>
    <xf numFmtId="0" fontId="66" fillId="0" borderId="0"/>
    <xf numFmtId="0" fontId="57" fillId="0" borderId="0"/>
    <xf numFmtId="0" fontId="66" fillId="0" borderId="0"/>
    <xf numFmtId="0" fontId="66" fillId="0" borderId="0"/>
    <xf numFmtId="0" fontId="57" fillId="0" borderId="0"/>
    <xf numFmtId="0" fontId="66" fillId="23" borderId="7" applyNumberFormat="0" applyFont="0" applyAlignment="0" applyProtection="0"/>
    <xf numFmtId="0" fontId="66" fillId="23" borderId="7" applyNumberFormat="0" applyFont="0" applyAlignment="0" applyProtection="0"/>
    <xf numFmtId="0" fontId="57" fillId="0" borderId="0"/>
    <xf numFmtId="0" fontId="57" fillId="0" borderId="0"/>
    <xf numFmtId="9" fontId="66" fillId="0" borderId="0" applyFont="0" applyFill="0" applyBorder="0" applyAlignment="0" applyProtection="0"/>
    <xf numFmtId="0" fontId="57"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57" fillId="0" borderId="0"/>
    <xf numFmtId="9" fontId="66" fillId="0" borderId="0" applyFont="0" applyFill="0" applyBorder="0" applyAlignment="0" applyProtection="0"/>
    <xf numFmtId="9" fontId="66" fillId="0" borderId="0" applyFont="0" applyFill="0" applyBorder="0" applyAlignment="0" applyProtection="0"/>
    <xf numFmtId="0" fontId="57" fillId="0" borderId="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66" fillId="23" borderId="7" applyNumberFormat="0" applyFont="0" applyAlignment="0" applyProtection="0"/>
    <xf numFmtId="0" fontId="57"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57" fillId="0" borderId="0"/>
    <xf numFmtId="9" fontId="66" fillId="0" borderId="0" applyFont="0" applyFill="0" applyBorder="0" applyAlignment="0" applyProtection="0"/>
    <xf numFmtId="0" fontId="57" fillId="0" borderId="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66" fillId="0" borderId="0" applyFont="0" applyFill="0" applyBorder="0" applyAlignment="0" applyProtection="0"/>
    <xf numFmtId="0" fontId="66" fillId="0" borderId="0"/>
    <xf numFmtId="0" fontId="57" fillId="0" borderId="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23" borderId="7" applyNumberFormat="0" applyFont="0" applyAlignment="0" applyProtection="0"/>
    <xf numFmtId="0" fontId="57" fillId="0" borderId="0"/>
    <xf numFmtId="0" fontId="57" fillId="0" borderId="0"/>
    <xf numFmtId="0" fontId="57" fillId="0" borderId="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66" fillId="0" borderId="0"/>
    <xf numFmtId="0" fontId="57" fillId="0" borderId="0"/>
    <xf numFmtId="0" fontId="57" fillId="0" borderId="0"/>
    <xf numFmtId="0" fontId="57" fillId="0" borderId="0"/>
    <xf numFmtId="0" fontId="66" fillId="0" borderId="0"/>
    <xf numFmtId="0" fontId="66" fillId="23" borderId="7"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66" fillId="0" borderId="0"/>
    <xf numFmtId="0" fontId="57" fillId="0" borderId="0"/>
    <xf numFmtId="0" fontId="66" fillId="0" borderId="0"/>
    <xf numFmtId="0" fontId="66" fillId="0" borderId="0"/>
    <xf numFmtId="0" fontId="57" fillId="0" borderId="0"/>
    <xf numFmtId="0" fontId="57" fillId="0" borderId="0"/>
    <xf numFmtId="0" fontId="66" fillId="0" borderId="0"/>
    <xf numFmtId="0" fontId="57" fillId="0" borderId="0"/>
    <xf numFmtId="0" fontId="57" fillId="0" borderId="0"/>
    <xf numFmtId="0" fontId="66" fillId="23" borderId="7" applyNumberFormat="0" applyFont="0" applyAlignment="0" applyProtection="0"/>
    <xf numFmtId="0" fontId="57" fillId="0" borderId="0"/>
    <xf numFmtId="0" fontId="66" fillId="0" borderId="0" applyFont="0"/>
    <xf numFmtId="0" fontId="57" fillId="0" borderId="0"/>
    <xf numFmtId="0" fontId="57" fillId="0" borderId="0"/>
    <xf numFmtId="0" fontId="57" fillId="0" borderId="0"/>
    <xf numFmtId="0" fontId="88" fillId="0" borderId="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66" fillId="0" borderId="0" applyFont="0" applyFill="0" applyBorder="0" applyAlignment="0" applyProtection="0"/>
    <xf numFmtId="0" fontId="66" fillId="23" borderId="7" applyNumberFormat="0" applyFont="0" applyAlignment="0" applyProtection="0"/>
    <xf numFmtId="0" fontId="66" fillId="0" borderId="0"/>
    <xf numFmtId="0" fontId="57" fillId="0" borderId="0"/>
    <xf numFmtId="0" fontId="66" fillId="23" borderId="7" applyNumberFormat="0" applyFont="0" applyAlignment="0" applyProtection="0"/>
    <xf numFmtId="0" fontId="66" fillId="0" borderId="0"/>
    <xf numFmtId="0" fontId="57" fillId="0" borderId="0"/>
    <xf numFmtId="0" fontId="66" fillId="23" borderId="7" applyNumberFormat="0" applyFont="0" applyAlignment="0" applyProtection="0"/>
    <xf numFmtId="0" fontId="57" fillId="0" borderId="0"/>
    <xf numFmtId="0" fontId="66" fillId="0" borderId="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0" fontId="57" fillId="0" borderId="0"/>
    <xf numFmtId="0" fontId="66" fillId="0" borderId="0"/>
    <xf numFmtId="0" fontId="57" fillId="0" borderId="0"/>
    <xf numFmtId="0" fontId="66" fillId="23" borderId="7" applyNumberFormat="0" applyFont="0" applyAlignment="0" applyProtection="0"/>
    <xf numFmtId="0" fontId="57" fillId="0" borderId="0"/>
    <xf numFmtId="0" fontId="66" fillId="23" borderId="7" applyNumberFormat="0" applyFont="0" applyAlignment="0" applyProtection="0"/>
    <xf numFmtId="0" fontId="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6" fillId="23" borderId="7" applyNumberFormat="0" applyFont="0" applyAlignment="0" applyProtection="0"/>
    <xf numFmtId="0" fontId="66" fillId="23" borderId="7"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66" fillId="0" borderId="0" applyFont="0" applyFill="0" applyBorder="0" applyAlignment="0" applyProtection="0"/>
    <xf numFmtId="0" fontId="66" fillId="0" borderId="0"/>
    <xf numFmtId="0" fontId="57" fillId="0" borderId="0"/>
    <xf numFmtId="9" fontId="66" fillId="0" borderId="0" applyFont="0" applyFill="0" applyBorder="0" applyAlignment="0" applyProtection="0"/>
    <xf numFmtId="0" fontId="57" fillId="0" borderId="0"/>
    <xf numFmtId="0" fontId="66" fillId="23" borderId="7" applyNumberFormat="0" applyFont="0" applyAlignment="0" applyProtection="0"/>
    <xf numFmtId="0" fontId="66" fillId="23" borderId="7" applyNumberFormat="0" applyFont="0" applyAlignment="0" applyProtection="0"/>
    <xf numFmtId="0" fontId="57" fillId="0" borderId="0"/>
    <xf numFmtId="0" fontId="57" fillId="0" borderId="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66" fillId="0" borderId="0"/>
    <xf numFmtId="0" fontId="66" fillId="0" borderId="0" applyFont="0"/>
    <xf numFmtId="0" fontId="66" fillId="0" borderId="0"/>
    <xf numFmtId="0" fontId="66" fillId="0" borderId="0"/>
    <xf numFmtId="0" fontId="66" fillId="0" borderId="0"/>
    <xf numFmtId="0" fontId="57" fillId="0" borderId="0"/>
    <xf numFmtId="0" fontId="6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6" fillId="0" borderId="0"/>
    <xf numFmtId="0" fontId="57" fillId="0" borderId="0"/>
    <xf numFmtId="0" fontId="57" fillId="0" borderId="0"/>
    <xf numFmtId="0" fontId="57" fillId="0" borderId="0"/>
    <xf numFmtId="0" fontId="57" fillId="0" borderId="0"/>
    <xf numFmtId="0" fontId="66" fillId="23" borderId="7" applyNumberFormat="0" applyFont="0" applyAlignment="0" applyProtection="0"/>
    <xf numFmtId="0" fontId="57" fillId="0" borderId="0"/>
    <xf numFmtId="0" fontId="57" fillId="0" borderId="0"/>
    <xf numFmtId="0" fontId="66" fillId="0" borderId="0"/>
    <xf numFmtId="0" fontId="57" fillId="0" borderId="0"/>
    <xf numFmtId="0" fontId="57" fillId="0" borderId="0"/>
    <xf numFmtId="0" fontId="57" fillId="0" borderId="0"/>
    <xf numFmtId="0" fontId="66" fillId="0" borderId="0"/>
    <xf numFmtId="0" fontId="66" fillId="0" borderId="0"/>
    <xf numFmtId="0" fontId="57" fillId="0" borderId="0"/>
    <xf numFmtId="0" fontId="66" fillId="0" borderId="0"/>
    <xf numFmtId="0" fontId="88" fillId="0" borderId="0"/>
    <xf numFmtId="0" fontId="66" fillId="0" borderId="0"/>
    <xf numFmtId="0" fontId="57" fillId="0" borderId="0"/>
    <xf numFmtId="0" fontId="57" fillId="0" borderId="0"/>
    <xf numFmtId="43" fontId="66" fillId="0" borderId="0" applyFont="0" applyFill="0" applyBorder="0" applyAlignment="0" applyProtection="0"/>
    <xf numFmtId="0" fontId="57" fillId="0" borderId="0"/>
    <xf numFmtId="0" fontId="57" fillId="0" borderId="0"/>
    <xf numFmtId="0" fontId="66" fillId="23" borderId="7" applyNumberFormat="0" applyFont="0" applyAlignment="0" applyProtection="0"/>
    <xf numFmtId="0" fontId="57" fillId="0" borderId="0"/>
    <xf numFmtId="0" fontId="66" fillId="0" borderId="0"/>
    <xf numFmtId="0" fontId="66" fillId="0" borderId="0"/>
    <xf numFmtId="0" fontId="57" fillId="0" borderId="0"/>
    <xf numFmtId="0" fontId="88" fillId="0" borderId="0"/>
    <xf numFmtId="0" fontId="57" fillId="0" borderId="0"/>
    <xf numFmtId="0" fontId="57" fillId="0" borderId="0"/>
    <xf numFmtId="0" fontId="66" fillId="0" borderId="0"/>
    <xf numFmtId="9" fontId="66" fillId="0" borderId="0" applyFont="0" applyFill="0" applyBorder="0" applyAlignment="0" applyProtection="0"/>
    <xf numFmtId="0" fontId="57" fillId="0" borderId="0"/>
    <xf numFmtId="0" fontId="57" fillId="0" borderId="0"/>
    <xf numFmtId="0" fontId="66" fillId="0" borderId="0"/>
    <xf numFmtId="0" fontId="66" fillId="0" borderId="0"/>
    <xf numFmtId="0" fontId="57" fillId="0" borderId="0"/>
    <xf numFmtId="0" fontId="66" fillId="23" borderId="7" applyNumberFormat="0" applyFont="0" applyAlignment="0" applyProtection="0"/>
    <xf numFmtId="0" fontId="57" fillId="0" borderId="0"/>
    <xf numFmtId="0" fontId="57" fillId="0" borderId="0"/>
    <xf numFmtId="0" fontId="57" fillId="0" borderId="0"/>
    <xf numFmtId="0" fontId="57" fillId="0" borderId="0"/>
    <xf numFmtId="9" fontId="66" fillId="0" borderId="0" applyFont="0" applyFill="0" applyBorder="0" applyAlignment="0" applyProtection="0"/>
    <xf numFmtId="0" fontId="57" fillId="0" borderId="0"/>
    <xf numFmtId="0" fontId="66" fillId="0" borderId="0" applyFont="0"/>
    <xf numFmtId="0" fontId="88" fillId="0" borderId="0"/>
    <xf numFmtId="0" fontId="88" fillId="0" borderId="0"/>
    <xf numFmtId="0" fontId="57" fillId="0" borderId="0"/>
    <xf numFmtId="9" fontId="66" fillId="0" borderId="0" applyFont="0" applyFill="0" applyBorder="0" applyAlignment="0" applyProtection="0"/>
    <xf numFmtId="0" fontId="57" fillId="0" borderId="0"/>
    <xf numFmtId="0" fontId="66" fillId="0" borderId="0"/>
    <xf numFmtId="0" fontId="57" fillId="0" borderId="0"/>
    <xf numFmtId="0" fontId="57" fillId="0" borderId="0"/>
    <xf numFmtId="0" fontId="66" fillId="0" borderId="0" applyFont="0"/>
    <xf numFmtId="9" fontId="66" fillId="0" borderId="0" applyFont="0" applyFill="0" applyBorder="0" applyAlignment="0" applyProtection="0"/>
    <xf numFmtId="0" fontId="57" fillId="0" borderId="0"/>
    <xf numFmtId="0" fontId="66" fillId="23" borderId="7" applyNumberFormat="0" applyFont="0" applyAlignment="0" applyProtection="0"/>
    <xf numFmtId="0" fontId="57" fillId="0" borderId="0"/>
    <xf numFmtId="0" fontId="57" fillId="0" borderId="0"/>
    <xf numFmtId="0" fontId="57" fillId="0" borderId="0"/>
    <xf numFmtId="0" fontId="57" fillId="0" borderId="0"/>
    <xf numFmtId="0" fontId="57" fillId="0" borderId="0"/>
    <xf numFmtId="9" fontId="66" fillId="0" borderId="0" applyFont="0" applyFill="0" applyBorder="0" applyAlignment="0" applyProtection="0"/>
    <xf numFmtId="0" fontId="57" fillId="0" borderId="0"/>
    <xf numFmtId="0" fontId="57" fillId="0" borderId="0"/>
    <xf numFmtId="0" fontId="88" fillId="0" borderId="0"/>
    <xf numFmtId="0" fontId="57" fillId="0" borderId="0"/>
    <xf numFmtId="0" fontId="57" fillId="0" borderId="0"/>
    <xf numFmtId="0" fontId="57" fillId="0" borderId="0"/>
    <xf numFmtId="0" fontId="88" fillId="0" borderId="0"/>
    <xf numFmtId="0" fontId="57" fillId="0" borderId="0"/>
    <xf numFmtId="0" fontId="57" fillId="0" borderId="0"/>
    <xf numFmtId="0" fontId="88"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9" fontId="66" fillId="0" borderId="0" applyFont="0" applyFill="0" applyBorder="0" applyAlignment="0" applyProtection="0"/>
    <xf numFmtId="0" fontId="66" fillId="23" borderId="7" applyNumberFormat="0" applyFont="0" applyAlignment="0" applyProtection="0"/>
    <xf numFmtId="0" fontId="88" fillId="0" borderId="0"/>
    <xf numFmtId="0" fontId="57" fillId="0" borderId="0"/>
    <xf numFmtId="0" fontId="57"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57" fillId="0" borderId="0"/>
    <xf numFmtId="0" fontId="88" fillId="0" borderId="0"/>
    <xf numFmtId="0" fontId="57" fillId="0" borderId="0"/>
    <xf numFmtId="0" fontId="66" fillId="23" borderId="7" applyNumberFormat="0" applyFont="0" applyAlignment="0" applyProtection="0"/>
    <xf numFmtId="0" fontId="66" fillId="23" borderId="7" applyNumberFormat="0" applyFont="0" applyAlignment="0" applyProtection="0"/>
    <xf numFmtId="0" fontId="57" fillId="0" borderId="0"/>
    <xf numFmtId="9" fontId="66" fillId="0" borderId="0" applyFont="0" applyFill="0" applyBorder="0" applyAlignment="0" applyProtection="0"/>
    <xf numFmtId="0" fontId="66" fillId="23" borderId="7" applyNumberFormat="0" applyFont="0" applyAlignment="0" applyProtection="0"/>
    <xf numFmtId="0" fontId="57" fillId="0" borderId="0"/>
    <xf numFmtId="0" fontId="57" fillId="0" borderId="0"/>
    <xf numFmtId="0" fontId="66" fillId="0" borderId="0"/>
    <xf numFmtId="0" fontId="57" fillId="0" borderId="0"/>
    <xf numFmtId="0" fontId="66" fillId="23" borderId="7" applyNumberFormat="0" applyFont="0" applyAlignment="0" applyProtection="0"/>
    <xf numFmtId="0" fontId="66" fillId="23" borderId="7" applyNumberFormat="0" applyFont="0" applyAlignment="0" applyProtection="0"/>
    <xf numFmtId="0" fontId="57" fillId="0" borderId="0"/>
    <xf numFmtId="0" fontId="66" fillId="23" borderId="7" applyNumberFormat="0" applyFont="0" applyAlignment="0" applyProtection="0"/>
    <xf numFmtId="0" fontId="57" fillId="0" borderId="0"/>
    <xf numFmtId="0" fontId="57" fillId="0" borderId="0"/>
    <xf numFmtId="0" fontId="66" fillId="23" borderId="7" applyNumberFormat="0" applyFont="0" applyAlignment="0" applyProtection="0"/>
    <xf numFmtId="0" fontId="66" fillId="0" borderId="0"/>
    <xf numFmtId="0" fontId="66" fillId="0" borderId="0"/>
    <xf numFmtId="0" fontId="66" fillId="23" borderId="7" applyNumberFormat="0" applyFont="0" applyAlignment="0" applyProtection="0"/>
    <xf numFmtId="0" fontId="112" fillId="0" borderId="0"/>
    <xf numFmtId="0" fontId="56" fillId="0" borderId="0"/>
    <xf numFmtId="0" fontId="56" fillId="0" borderId="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66" fillId="0" borderId="0" applyFont="0" applyFill="0" applyBorder="0" applyAlignment="0" applyProtection="0"/>
    <xf numFmtId="43" fontId="66"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56" fillId="0" borderId="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6" fillId="0" borderId="0"/>
    <xf numFmtId="0" fontId="55" fillId="0" borderId="0"/>
    <xf numFmtId="0" fontId="5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5" fillId="0" borderId="0"/>
    <xf numFmtId="0" fontId="55"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5"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9" fontId="66" fillId="0" borderId="0" applyFont="0" applyFill="0" applyBorder="0" applyAlignment="0" applyProtection="0"/>
    <xf numFmtId="0" fontId="66" fillId="0" borderId="0"/>
    <xf numFmtId="0" fontId="66" fillId="0" borderId="0"/>
    <xf numFmtId="0" fontId="66" fillId="23" borderId="7" applyNumberFormat="0" applyFont="0" applyAlignment="0" applyProtection="0"/>
    <xf numFmtId="0" fontId="66" fillId="0" borderId="0"/>
    <xf numFmtId="0" fontId="66" fillId="23" borderId="7" applyNumberFormat="0" applyFont="0" applyAlignment="0" applyProtection="0"/>
    <xf numFmtId="9" fontId="66" fillId="0" borderId="0" applyFont="0" applyFill="0" applyBorder="0" applyAlignment="0" applyProtection="0"/>
    <xf numFmtId="0" fontId="88" fillId="0" borderId="0"/>
    <xf numFmtId="0" fontId="88" fillId="0" borderId="0"/>
    <xf numFmtId="9" fontId="66" fillId="0" borderId="0" applyFont="0" applyFill="0" applyBorder="0" applyAlignment="0" applyProtection="0"/>
    <xf numFmtId="0" fontId="66" fillId="0" borderId="0" applyFont="0"/>
    <xf numFmtId="0" fontId="88" fillId="0" borderId="0"/>
    <xf numFmtId="0" fontId="88" fillId="0" borderId="0"/>
    <xf numFmtId="0" fontId="66" fillId="0" borderId="0" applyFont="0"/>
    <xf numFmtId="0" fontId="88" fillId="0" borderId="0"/>
    <xf numFmtId="0" fontId="88"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54" fillId="0" borderId="0"/>
    <xf numFmtId="0" fontId="54" fillId="0" borderId="0"/>
    <xf numFmtId="9" fontId="66" fillId="0" borderId="0" applyFont="0" applyFill="0" applyBorder="0" applyAlignment="0" applyProtection="0"/>
    <xf numFmtId="9" fontId="6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0" fontId="53" fillId="0" borderId="0"/>
    <xf numFmtId="0" fontId="88" fillId="0" borderId="0"/>
    <xf numFmtId="0" fontId="88" fillId="0" borderId="0"/>
    <xf numFmtId="0" fontId="88"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Font="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3" fillId="0" borderId="0"/>
    <xf numFmtId="0" fontId="53" fillId="0" borderId="0"/>
    <xf numFmtId="0" fontId="66" fillId="0" borderId="0"/>
    <xf numFmtId="0" fontId="66" fillId="0" borderId="0"/>
    <xf numFmtId="0" fontId="66" fillId="0" borderId="0"/>
    <xf numFmtId="0" fontId="66" fillId="0" borderId="0" applyFont="0"/>
    <xf numFmtId="0" fontId="6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6" fillId="0" borderId="0"/>
    <xf numFmtId="0" fontId="53" fillId="0" borderId="0"/>
    <xf numFmtId="0" fontId="53" fillId="0" borderId="0"/>
    <xf numFmtId="0" fontId="53" fillId="0" borderId="0"/>
    <xf numFmtId="0" fontId="53" fillId="0" borderId="0"/>
    <xf numFmtId="0" fontId="53" fillId="0" borderId="0"/>
    <xf numFmtId="0" fontId="53" fillId="0" borderId="0"/>
    <xf numFmtId="0" fontId="6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6" fillId="0" borderId="0"/>
    <xf numFmtId="0" fontId="66" fillId="0" borderId="0"/>
    <xf numFmtId="0" fontId="66" fillId="0" borderId="0"/>
    <xf numFmtId="0" fontId="66" fillId="0" borderId="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2"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23" borderId="7" applyNumberFormat="0" applyFont="0" applyAlignment="0" applyProtection="0"/>
    <xf numFmtId="0" fontId="75"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0" fontId="66" fillId="23" borderId="7" applyNumberFormat="0" applyFont="0" applyAlignment="0" applyProtection="0"/>
    <xf numFmtId="9" fontId="52"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51" fillId="0" borderId="0"/>
    <xf numFmtId="0" fontId="50" fillId="0" borderId="0"/>
    <xf numFmtId="0" fontId="51" fillId="0" borderId="0"/>
    <xf numFmtId="0" fontId="49" fillId="0" borderId="0"/>
    <xf numFmtId="0" fontId="113" fillId="0" borderId="0" applyNumberFormat="0" applyFill="0" applyBorder="0" applyAlignment="0" applyProtection="0">
      <alignment vertical="top"/>
      <protection locked="0"/>
    </xf>
    <xf numFmtId="0" fontId="48" fillId="0" borderId="0"/>
    <xf numFmtId="9" fontId="48" fillId="0" borderId="0" applyFont="0" applyFill="0" applyBorder="0" applyAlignment="0" applyProtection="0"/>
    <xf numFmtId="44" fontId="114" fillId="0" borderId="0" applyFont="0" applyFill="0" applyBorder="0" applyAlignment="0" applyProtection="0"/>
    <xf numFmtId="0" fontId="47" fillId="0" borderId="0"/>
    <xf numFmtId="0" fontId="47" fillId="0" borderId="0"/>
    <xf numFmtId="0" fontId="75" fillId="0" borderId="0"/>
    <xf numFmtId="0" fontId="75" fillId="0" borderId="0"/>
    <xf numFmtId="0" fontId="75" fillId="0" borderId="0"/>
    <xf numFmtId="0" fontId="75" fillId="0" borderId="0"/>
    <xf numFmtId="0" fontId="75" fillId="0" borderId="0"/>
    <xf numFmtId="0" fontId="75" fillId="0" borderId="0"/>
    <xf numFmtId="9" fontId="47" fillId="0" borderId="0" applyFont="0" applyFill="0" applyBorder="0" applyAlignment="0" applyProtection="0"/>
    <xf numFmtId="0" fontId="46" fillId="0" borderId="0"/>
    <xf numFmtId="0" fontId="45" fillId="0" borderId="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44" fontId="66" fillId="0" borderId="0" applyFont="0" applyFill="0" applyBorder="0" applyAlignment="0" applyProtection="0"/>
    <xf numFmtId="0" fontId="43" fillId="0" borderId="0"/>
    <xf numFmtId="9" fontId="43"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44" fontId="6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0" fontId="41" fillId="0" borderId="0"/>
    <xf numFmtId="8" fontId="115" fillId="0" borderId="0" applyFont="0" applyFill="0" applyBorder="0" applyAlignment="0" applyProtection="0"/>
    <xf numFmtId="44" fontId="75" fillId="0" borderId="0" applyFont="0" applyFill="0" applyBorder="0" applyAlignment="0" applyProtection="0"/>
    <xf numFmtId="0" fontId="40" fillId="0" borderId="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0" fontId="39" fillId="0" borderId="0"/>
    <xf numFmtId="0" fontId="38" fillId="0" borderId="0"/>
    <xf numFmtId="9" fontId="38" fillId="0" borderId="0" applyFont="0" applyFill="0" applyBorder="0" applyAlignment="0" applyProtection="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6" fillId="0" borderId="0"/>
    <xf numFmtId="0" fontId="115" fillId="0" borderId="0"/>
    <xf numFmtId="0" fontId="35" fillId="0" borderId="0"/>
    <xf numFmtId="0" fontId="35" fillId="0" borderId="0"/>
    <xf numFmtId="9" fontId="35" fillId="0" borderId="0" applyFont="0" applyFill="0" applyBorder="0" applyAlignment="0" applyProtection="0"/>
    <xf numFmtId="0" fontId="35" fillId="0" borderId="0"/>
    <xf numFmtId="0" fontId="34" fillId="0" borderId="0"/>
    <xf numFmtId="0" fontId="115" fillId="0" borderId="0"/>
    <xf numFmtId="0" fontId="115" fillId="0" borderId="0"/>
    <xf numFmtId="0" fontId="66" fillId="0" borderId="0"/>
    <xf numFmtId="0" fontId="66" fillId="0" borderId="0"/>
    <xf numFmtId="0" fontId="66" fillId="0" borderId="0"/>
    <xf numFmtId="0" fontId="115" fillId="0" borderId="0"/>
    <xf numFmtId="9" fontId="34" fillId="0" borderId="0" applyFont="0" applyFill="0" applyBorder="0" applyAlignment="0" applyProtection="0"/>
    <xf numFmtId="9" fontId="118"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1" fillId="0" borderId="0"/>
    <xf numFmtId="0" fontId="31" fillId="0" borderId="0"/>
    <xf numFmtId="0" fontId="31" fillId="0" borderId="0"/>
    <xf numFmtId="44" fontId="66" fillId="0" borderId="0" applyFont="0" applyFill="0" applyBorder="0" applyAlignment="0" applyProtection="0"/>
    <xf numFmtId="0" fontId="3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9" fontId="30" fillId="0" borderId="0" applyFont="0" applyFill="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75" fillId="23" borderId="7" applyNumberFormat="0" applyFon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9" fontId="118"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6"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9" fontId="20"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9" fontId="13" fillId="0" borderId="0" applyFont="0" applyFill="0" applyBorder="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 fillId="0" borderId="0"/>
    <xf numFmtId="0" fontId="11" fillId="0" borderId="0"/>
    <xf numFmtId="0" fontId="11" fillId="0" borderId="0"/>
    <xf numFmtId="9" fontId="11" fillId="0" borderId="0" applyFont="0" applyFill="0" applyBorder="0" applyAlignment="0" applyProtection="0"/>
    <xf numFmtId="0" fontId="10" fillId="0" borderId="0"/>
    <xf numFmtId="0" fontId="9" fillId="0" borderId="0"/>
    <xf numFmtId="0" fontId="9" fillId="0" borderId="0"/>
    <xf numFmtId="9" fontId="9"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31"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968">
    <xf numFmtId="0" fontId="0" fillId="0" borderId="0" xfId="0"/>
    <xf numFmtId="0" fontId="0" fillId="24" borderId="0" xfId="0" applyFill="1"/>
    <xf numFmtId="1" fontId="94" fillId="24" borderId="17" xfId="0" applyNumberFormat="1" applyFont="1" applyFill="1" applyBorder="1" applyAlignment="1">
      <alignment horizontal="center" vertical="center"/>
    </xf>
    <xf numFmtId="0" fontId="68" fillId="24" borderId="0" xfId="0" applyFont="1" applyFill="1"/>
    <xf numFmtId="0" fontId="74"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72" fillId="0" borderId="0" xfId="0" applyFont="1"/>
    <xf numFmtId="0" fontId="98"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72" fillId="0" borderId="0" xfId="0" applyFont="1" applyFill="1"/>
    <xf numFmtId="0" fontId="72" fillId="0" borderId="0" xfId="0" applyFont="1" applyFill="1" applyBorder="1" applyAlignment="1">
      <alignment vertical="center" wrapText="1"/>
    </xf>
    <xf numFmtId="0" fontId="0" fillId="24" borderId="0" xfId="0" applyFill="1" applyBorder="1" applyAlignment="1">
      <alignment vertical="center"/>
    </xf>
    <xf numFmtId="0" fontId="70" fillId="0" borderId="0" xfId="0" applyFont="1" applyFill="1" applyBorder="1" applyAlignment="1">
      <alignment vertical="center"/>
    </xf>
    <xf numFmtId="0" fontId="0" fillId="0" borderId="0" xfId="0" applyBorder="1" applyAlignment="1">
      <alignment vertical="center"/>
    </xf>
    <xf numFmtId="0" fontId="0" fillId="0" borderId="0" xfId="0"/>
    <xf numFmtId="0" fontId="74" fillId="27" borderId="0" xfId="0" applyFont="1" applyFill="1" applyBorder="1" applyAlignment="1">
      <alignment horizontal="center"/>
    </xf>
    <xf numFmtId="0" fontId="72" fillId="0" borderId="0" xfId="0" applyFont="1" applyFill="1" applyBorder="1" applyAlignment="1">
      <alignment vertical="center" wrapText="1"/>
    </xf>
    <xf numFmtId="0" fontId="72" fillId="0" borderId="0" xfId="0" applyFont="1" applyFill="1" applyAlignment="1">
      <alignment vertical="center" wrapText="1"/>
    </xf>
    <xf numFmtId="0" fontId="72" fillId="0" borderId="0" xfId="0" applyFont="1" applyFill="1" applyBorder="1" applyAlignment="1">
      <alignment wrapText="1"/>
    </xf>
    <xf numFmtId="0" fontId="72" fillId="0" borderId="0" xfId="0" applyFont="1" applyFill="1" applyBorder="1" applyAlignment="1">
      <alignment horizontal="left" vertical="center"/>
    </xf>
    <xf numFmtId="0" fontId="72" fillId="0" borderId="0" xfId="0" applyFont="1" applyFill="1" applyBorder="1"/>
    <xf numFmtId="0" fontId="72" fillId="0" borderId="0" xfId="0" applyFont="1" applyFill="1" applyBorder="1" applyAlignment="1">
      <alignment vertical="center" wrapText="1"/>
    </xf>
    <xf numFmtId="164" fontId="72"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72" fillId="0" borderId="0" xfId="0" applyFont="1" applyFill="1" applyBorder="1" applyAlignment="1">
      <alignment vertical="center" wrapText="1"/>
    </xf>
    <xf numFmtId="0" fontId="0" fillId="0" borderId="0" xfId="0"/>
    <xf numFmtId="0" fontId="0" fillId="0" borderId="0" xfId="0"/>
    <xf numFmtId="0" fontId="72" fillId="0" borderId="0" xfId="0" applyFont="1" applyFill="1" applyBorder="1" applyAlignment="1">
      <alignment vertical="center" wrapText="1"/>
    </xf>
    <xf numFmtId="0" fontId="0" fillId="0" borderId="0" xfId="0"/>
    <xf numFmtId="0" fontId="0" fillId="0" borderId="0" xfId="0" applyFill="1"/>
    <xf numFmtId="0" fontId="72" fillId="0" borderId="0" xfId="0" applyFont="1"/>
    <xf numFmtId="164" fontId="72"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72" fillId="0" borderId="0" xfId="2776" applyFont="1" applyFill="1" applyBorder="1" applyAlignment="1">
      <alignment vertical="center" wrapText="1"/>
    </xf>
    <xf numFmtId="0" fontId="0" fillId="0" borderId="0" xfId="0" applyFill="1"/>
    <xf numFmtId="0" fontId="72" fillId="0" borderId="0" xfId="0" applyFont="1" applyFill="1"/>
    <xf numFmtId="0" fontId="72" fillId="0" borderId="0" xfId="0" applyFont="1" applyFill="1" applyBorder="1" applyAlignment="1">
      <alignment vertical="center" wrapText="1"/>
    </xf>
    <xf numFmtId="1" fontId="96" fillId="24" borderId="21" xfId="0" applyNumberFormat="1" applyFont="1" applyFill="1" applyBorder="1" applyAlignment="1">
      <alignment horizontal="center" vertical="center"/>
    </xf>
    <xf numFmtId="0" fontId="66" fillId="0" borderId="0" xfId="0" applyFont="1"/>
    <xf numFmtId="0" fontId="0" fillId="0" borderId="0" xfId="0"/>
    <xf numFmtId="0" fontId="72" fillId="0" borderId="0" xfId="0" applyFont="1" applyFill="1" applyBorder="1" applyAlignment="1">
      <alignment vertical="center" wrapText="1"/>
    </xf>
    <xf numFmtId="0" fontId="0" fillId="28" borderId="10" xfId="0" applyFill="1" applyBorder="1" applyAlignment="1"/>
    <xf numFmtId="0" fontId="0" fillId="28" borderId="13" xfId="0" applyFill="1" applyBorder="1" applyAlignment="1"/>
    <xf numFmtId="0" fontId="0" fillId="28" borderId="14" xfId="0" applyFill="1" applyBorder="1" applyAlignment="1"/>
    <xf numFmtId="164" fontId="99" fillId="28" borderId="10" xfId="0" applyNumberFormat="1" applyFont="1" applyFill="1" applyBorder="1" applyAlignment="1">
      <alignment vertical="center" wrapText="1"/>
    </xf>
    <xf numFmtId="164" fontId="99" fillId="28" borderId="14" xfId="0" applyNumberFormat="1" applyFont="1" applyFill="1" applyBorder="1" applyAlignment="1">
      <alignment vertical="center" wrapText="1"/>
    </xf>
    <xf numFmtId="0" fontId="99" fillId="28" borderId="10" xfId="0" applyFont="1" applyFill="1" applyBorder="1" applyAlignment="1">
      <alignment vertical="center" wrapText="1"/>
    </xf>
    <xf numFmtId="0" fontId="99" fillId="28" borderId="13" xfId="0" applyFont="1" applyFill="1" applyBorder="1" applyAlignment="1">
      <alignment vertical="center" wrapText="1"/>
    </xf>
    <xf numFmtId="0" fontId="99" fillId="28" borderId="14" xfId="0" applyFont="1" applyFill="1" applyBorder="1" applyAlignment="1">
      <alignment vertical="center" wrapText="1"/>
    </xf>
    <xf numFmtId="0" fontId="72"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72" fillId="0" borderId="0" xfId="0" applyFont="1" applyFill="1" applyBorder="1" applyAlignment="1">
      <alignment vertical="center" wrapText="1"/>
    </xf>
    <xf numFmtId="0" fontId="0" fillId="27" borderId="0" xfId="0" applyFill="1"/>
    <xf numFmtId="0" fontId="0" fillId="0" borderId="0" xfId="0"/>
    <xf numFmtId="164" fontId="72" fillId="0" borderId="0" xfId="381" applyNumberFormat="1" applyFont="1" applyFill="1" applyBorder="1" applyAlignment="1">
      <alignment vertical="center" wrapText="1"/>
    </xf>
    <xf numFmtId="0" fontId="0" fillId="27" borderId="0" xfId="0" applyFill="1" applyBorder="1" applyAlignment="1">
      <alignment vertical="center"/>
    </xf>
    <xf numFmtId="0" fontId="0" fillId="0" borderId="0" xfId="0"/>
    <xf numFmtId="0" fontId="0" fillId="0" borderId="0" xfId="0" applyBorder="1"/>
    <xf numFmtId="0" fontId="72" fillId="0" borderId="0" xfId="0" applyFont="1" applyFill="1" applyBorder="1" applyAlignment="1">
      <alignment horizontal="left" vertical="center"/>
    </xf>
    <xf numFmtId="0" fontId="72" fillId="27" borderId="0" xfId="0" applyFont="1" applyFill="1"/>
    <xf numFmtId="0" fontId="72" fillId="27" borderId="13" xfId="0" applyFont="1" applyFill="1" applyBorder="1" applyAlignment="1">
      <alignment wrapText="1"/>
    </xf>
    <xf numFmtId="0" fontId="72" fillId="27" borderId="0" xfId="0" applyFont="1" applyFill="1" applyBorder="1" applyAlignment="1">
      <alignment wrapText="1"/>
    </xf>
    <xf numFmtId="0" fontId="72" fillId="27" borderId="13" xfId="0" applyFont="1" applyFill="1" applyBorder="1" applyAlignment="1">
      <alignment vertical="center" wrapText="1"/>
    </xf>
    <xf numFmtId="0" fontId="69" fillId="27" borderId="13" xfId="0" applyFont="1" applyFill="1" applyBorder="1" applyAlignment="1">
      <alignment wrapText="1"/>
    </xf>
    <xf numFmtId="0" fontId="72" fillId="27" borderId="13" xfId="0" applyFont="1" applyFill="1" applyBorder="1" applyAlignment="1">
      <alignment horizontal="left" vertical="center"/>
    </xf>
    <xf numFmtId="0" fontId="72" fillId="27" borderId="0" xfId="0" applyFont="1" applyFill="1" applyBorder="1"/>
    <xf numFmtId="164" fontId="72" fillId="27" borderId="0" xfId="381" applyNumberFormat="1" applyFont="1" applyFill="1" applyBorder="1" applyAlignment="1">
      <alignment vertical="center" wrapText="1"/>
    </xf>
    <xf numFmtId="164" fontId="72" fillId="27" borderId="0" xfId="2776" applyNumberFormat="1" applyFont="1" applyFill="1" applyBorder="1" applyAlignment="1">
      <alignment vertical="center" wrapText="1"/>
    </xf>
    <xf numFmtId="0" fontId="72" fillId="27"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69" fillId="0" borderId="17" xfId="0" applyFont="1" applyFill="1" applyBorder="1" applyAlignment="1">
      <alignment horizontal="left" vertical="center"/>
    </xf>
    <xf numFmtId="0" fontId="72" fillId="0" borderId="19" xfId="0" applyFont="1" applyFill="1" applyBorder="1" applyAlignment="1">
      <alignment vertical="center" wrapText="1"/>
    </xf>
    <xf numFmtId="0" fontId="72" fillId="0" borderId="19" xfId="0" applyFont="1" applyFill="1" applyBorder="1" applyAlignment="1">
      <alignment vertical="center" wrapText="1"/>
    </xf>
    <xf numFmtId="0" fontId="72" fillId="0" borderId="21" xfId="3023" applyFont="1" applyFill="1" applyBorder="1" applyAlignment="1">
      <alignment vertical="center" wrapText="1"/>
    </xf>
    <xf numFmtId="0" fontId="72" fillId="0" borderId="17" xfId="3023" applyFont="1" applyFill="1" applyBorder="1" applyAlignment="1">
      <alignment horizontal="center" vertical="center" wrapText="1"/>
    </xf>
    <xf numFmtId="0" fontId="74" fillId="26" borderId="15" xfId="0" applyFont="1" applyFill="1" applyBorder="1" applyAlignment="1">
      <alignment horizontal="left" vertical="center" wrapText="1"/>
    </xf>
    <xf numFmtId="0" fontId="98" fillId="24" borderId="0" xfId="0" applyFont="1" applyFill="1" applyBorder="1" applyAlignment="1">
      <alignment horizontal="left" vertical="center" wrapText="1"/>
    </xf>
    <xf numFmtId="0" fontId="72" fillId="0" borderId="19" xfId="0" applyFont="1" applyFill="1" applyBorder="1" applyAlignment="1">
      <alignment vertical="center" wrapText="1"/>
    </xf>
    <xf numFmtId="0" fontId="72" fillId="0" borderId="19" xfId="0" applyFont="1" applyFill="1" applyBorder="1" applyAlignment="1">
      <alignment vertical="center" wrapText="1"/>
    </xf>
    <xf numFmtId="164" fontId="72" fillId="0" borderId="0" xfId="2776" applyNumberFormat="1" applyFont="1" applyFill="1" applyBorder="1" applyAlignment="1">
      <alignment vertical="center" wrapText="1"/>
    </xf>
    <xf numFmtId="164" fontId="72" fillId="27" borderId="0" xfId="2776" applyNumberFormat="1" applyFont="1" applyFill="1" applyBorder="1" applyAlignment="1">
      <alignment vertical="center" wrapText="1"/>
    </xf>
    <xf numFmtId="0" fontId="74" fillId="26" borderId="15" xfId="0" applyFont="1" applyFill="1" applyBorder="1" applyAlignment="1">
      <alignment horizontal="left" vertical="center" wrapText="1"/>
    </xf>
    <xf numFmtId="0" fontId="68" fillId="0" borderId="17" xfId="0" applyFont="1" applyBorder="1"/>
    <xf numFmtId="0" fontId="68" fillId="0" borderId="17" xfId="0" applyFont="1" applyBorder="1" applyAlignment="1">
      <alignment wrapText="1"/>
    </xf>
    <xf numFmtId="0" fontId="66" fillId="33" borderId="17" xfId="0" applyFont="1" applyFill="1" applyBorder="1" applyAlignment="1">
      <alignment horizontal="center"/>
    </xf>
    <xf numFmtId="6" fontId="0" fillId="0" borderId="17" xfId="0" applyNumberFormat="1" applyBorder="1"/>
    <xf numFmtId="6" fontId="66" fillId="0" borderId="17" xfId="0" applyNumberFormat="1" applyFont="1" applyBorder="1" applyAlignment="1">
      <alignment horizontal="center"/>
    </xf>
    <xf numFmtId="0" fontId="68" fillId="0" borderId="17" xfId="0" applyFont="1" applyBorder="1" applyAlignment="1">
      <alignment vertical="top"/>
    </xf>
    <xf numFmtId="0" fontId="66" fillId="33" borderId="19" xfId="0" applyFont="1" applyFill="1" applyBorder="1" applyAlignment="1">
      <alignment horizontal="center" vertical="center"/>
    </xf>
    <xf numFmtId="0" fontId="66" fillId="33" borderId="20" xfId="0" applyFont="1" applyFill="1" applyBorder="1" applyAlignment="1">
      <alignment horizontal="center" vertical="center"/>
    </xf>
    <xf numFmtId="0" fontId="68" fillId="0" borderId="17" xfId="0" applyFont="1" applyBorder="1" applyAlignment="1">
      <alignment horizontal="center"/>
    </xf>
    <xf numFmtId="0" fontId="95" fillId="27" borderId="0" xfId="0" applyFont="1" applyFill="1"/>
    <xf numFmtId="0" fontId="71" fillId="27" borderId="0" xfId="0" applyFont="1" applyFill="1"/>
    <xf numFmtId="0" fontId="68" fillId="27" borderId="0" xfId="0" applyFont="1" applyFill="1"/>
    <xf numFmtId="6" fontId="68" fillId="27" borderId="0" xfId="0" applyNumberFormat="1" applyFont="1" applyFill="1"/>
    <xf numFmtId="0" fontId="68" fillId="27" borderId="0" xfId="0" applyFont="1" applyFill="1" applyBorder="1" applyAlignment="1">
      <alignment horizontal="right"/>
    </xf>
    <xf numFmtId="0" fontId="66" fillId="27" borderId="0" xfId="0" applyFont="1" applyFill="1" applyBorder="1" applyAlignment="1">
      <alignment horizontal="center"/>
    </xf>
    <xf numFmtId="6" fontId="66" fillId="27" borderId="0" xfId="0" applyNumberFormat="1" applyFont="1" applyFill="1" applyBorder="1" applyAlignment="1">
      <alignment horizont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xf>
    <xf numFmtId="0" fontId="66" fillId="0" borderId="17" xfId="0" applyFont="1" applyFill="1" applyBorder="1" applyAlignment="1">
      <alignment horizontal="center" vertical="center"/>
    </xf>
    <xf numFmtId="6" fontId="66" fillId="0" borderId="19" xfId="0" applyNumberFormat="1" applyFont="1" applyFill="1" applyBorder="1" applyAlignment="1">
      <alignment horizontal="center" vertical="center"/>
    </xf>
    <xf numFmtId="0" fontId="66" fillId="27" borderId="0" xfId="0" applyFont="1" applyFill="1" applyBorder="1" applyAlignment="1">
      <alignment horizontal="center" vertical="center"/>
    </xf>
    <xf numFmtId="0" fontId="72" fillId="0" borderId="19" xfId="0" applyFont="1" applyFill="1" applyBorder="1" applyAlignment="1">
      <alignment vertical="center" wrapText="1"/>
    </xf>
    <xf numFmtId="0" fontId="98" fillId="27" borderId="0" xfId="0" applyFont="1" applyFill="1" applyBorder="1" applyAlignment="1">
      <alignment horizontal="left" vertical="center" wrapText="1"/>
    </xf>
    <xf numFmtId="0" fontId="72" fillId="0" borderId="19" xfId="0" applyFont="1" applyFill="1" applyBorder="1" applyAlignment="1">
      <alignment vertical="center" wrapText="1"/>
    </xf>
    <xf numFmtId="6" fontId="66" fillId="0" borderId="17" xfId="0" applyNumberFormat="1" applyFont="1" applyFill="1" applyBorder="1" applyAlignment="1">
      <alignment horizontal="center"/>
    </xf>
    <xf numFmtId="6" fontId="66" fillId="0" borderId="17" xfId="0" applyNumberFormat="1" applyFont="1" applyFill="1" applyBorder="1" applyAlignment="1">
      <alignment horizontal="center" vertical="center"/>
    </xf>
    <xf numFmtId="0" fontId="72" fillId="35" borderId="19" xfId="0" applyFont="1" applyFill="1" applyBorder="1" applyAlignment="1">
      <alignment vertical="center" wrapText="1"/>
    </xf>
    <xf numFmtId="0" fontId="66" fillId="33" borderId="19" xfId="0" applyFont="1" applyFill="1" applyBorder="1" applyAlignment="1">
      <alignment horizontal="center" vertical="center"/>
    </xf>
    <xf numFmtId="0" fontId="66" fillId="0" borderId="19" xfId="0" applyFont="1" applyFill="1" applyBorder="1" applyAlignment="1">
      <alignment horizontal="center" vertical="center"/>
    </xf>
    <xf numFmtId="6" fontId="66" fillId="0" borderId="19" xfId="0" applyNumberFormat="1" applyFont="1" applyFill="1" applyBorder="1" applyAlignment="1">
      <alignment horizontal="center" vertical="center"/>
    </xf>
    <xf numFmtId="0" fontId="66" fillId="33" borderId="17" xfId="0" applyFont="1" applyFill="1" applyBorder="1" applyAlignment="1">
      <alignment horizontal="center" vertical="center"/>
    </xf>
    <xf numFmtId="6" fontId="66" fillId="0" borderId="19" xfId="0" applyNumberFormat="1" applyFont="1" applyFill="1" applyBorder="1" applyAlignment="1">
      <alignment horizontal="center" vertical="center"/>
    </xf>
    <xf numFmtId="6" fontId="0" fillId="0" borderId="17" xfId="0" applyNumberFormat="1" applyBorder="1" applyAlignment="1">
      <alignment horizontal="center"/>
    </xf>
    <xf numFmtId="6" fontId="66" fillId="0" borderId="20" xfId="0" applyNumberFormat="1" applyFont="1" applyFill="1" applyBorder="1" applyAlignment="1">
      <alignment horizontal="center" vertical="center"/>
    </xf>
    <xf numFmtId="0" fontId="66" fillId="33" borderId="19" xfId="0" applyFont="1" applyFill="1" applyBorder="1" applyAlignment="1">
      <alignment horizontal="center" vertical="center"/>
    </xf>
    <xf numFmtId="6" fontId="66" fillId="0" borderId="19" xfId="0" applyNumberFormat="1"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xf>
    <xf numFmtId="0" fontId="66" fillId="33" borderId="17" xfId="0" applyFont="1" applyFill="1" applyBorder="1" applyAlignment="1">
      <alignment horizontal="center" vertical="center"/>
    </xf>
    <xf numFmtId="0" fontId="66" fillId="33" borderId="17" xfId="0" applyFont="1" applyFill="1" applyBorder="1" applyAlignment="1">
      <alignment vertical="center"/>
    </xf>
    <xf numFmtId="6" fontId="66" fillId="0" borderId="17" xfId="0" applyNumberFormat="1" applyFont="1" applyFill="1" applyBorder="1" applyAlignment="1">
      <alignment vertical="center"/>
    </xf>
    <xf numFmtId="6" fontId="68" fillId="27" borderId="0" xfId="0" applyNumberFormat="1" applyFont="1" applyFill="1" applyBorder="1" applyAlignment="1">
      <alignment horizontal="center" vertical="center"/>
    </xf>
    <xf numFmtId="0" fontId="74" fillId="26" borderId="15" xfId="0" applyFont="1" applyFill="1" applyBorder="1" applyAlignment="1">
      <alignment horizontal="left" vertical="center" wrapText="1"/>
    </xf>
    <xf numFmtId="6" fontId="66" fillId="0" borderId="19" xfId="0" applyNumberFormat="1" applyFont="1" applyFill="1" applyBorder="1" applyAlignment="1">
      <alignment horizontal="center" vertical="center"/>
    </xf>
    <xf numFmtId="0" fontId="68" fillId="24" borderId="0" xfId="0" applyFont="1" applyFill="1" applyAlignment="1"/>
    <xf numFmtId="0" fontId="66" fillId="33" borderId="19" xfId="0" applyFont="1" applyFill="1" applyBorder="1" applyAlignment="1">
      <alignment horizontal="center" vertical="center"/>
    </xf>
    <xf numFmtId="0" fontId="66" fillId="33" borderId="20"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xf>
    <xf numFmtId="6" fontId="66" fillId="0" borderId="19" xfId="0" applyNumberFormat="1" applyFont="1" applyBorder="1" applyAlignment="1">
      <alignment horizontal="center" vertical="center"/>
    </xf>
    <xf numFmtId="0" fontId="66" fillId="0" borderId="0" xfId="0" applyFont="1" applyFill="1" applyBorder="1" applyAlignment="1">
      <alignment vertical="center"/>
    </xf>
    <xf numFmtId="0" fontId="66" fillId="33" borderId="19" xfId="0" applyFont="1" applyFill="1" applyBorder="1" applyAlignment="1">
      <alignment horizontal="center" vertical="center"/>
    </xf>
    <xf numFmtId="6" fontId="66" fillId="0" borderId="19" xfId="0" applyNumberFormat="1" applyFont="1" applyBorder="1" applyAlignment="1">
      <alignment horizontal="center" vertical="center"/>
    </xf>
    <xf numFmtId="0" fontId="68" fillId="27" borderId="0" xfId="0" applyFont="1" applyFill="1" applyAlignment="1">
      <alignment horizontal="right"/>
    </xf>
    <xf numFmtId="0" fontId="74" fillId="26" borderId="15" xfId="0" applyFont="1" applyFill="1" applyBorder="1" applyAlignment="1">
      <alignment horizontal="left" vertical="center" wrapText="1"/>
    </xf>
    <xf numFmtId="0" fontId="69" fillId="0" borderId="20" xfId="0" applyFont="1" applyFill="1" applyBorder="1" applyAlignment="1">
      <alignment horizontal="center" vertical="center" wrapText="1"/>
    </xf>
    <xf numFmtId="17" fontId="69" fillId="0" borderId="20" xfId="0" applyNumberFormat="1" applyFont="1" applyFill="1" applyBorder="1" applyAlignment="1">
      <alignment horizontal="center" vertical="center" wrapText="1"/>
    </xf>
    <xf numFmtId="17" fontId="69" fillId="0" borderId="20" xfId="0" applyNumberFormat="1" applyFont="1" applyFill="1" applyBorder="1" applyAlignment="1">
      <alignment vertical="center" wrapText="1"/>
    </xf>
    <xf numFmtId="0" fontId="69" fillId="0" borderId="21" xfId="0" applyFont="1" applyFill="1" applyBorder="1" applyAlignment="1"/>
    <xf numFmtId="0" fontId="69" fillId="0" borderId="22" xfId="0" applyFont="1" applyFill="1" applyBorder="1" applyAlignment="1"/>
    <xf numFmtId="0" fontId="0" fillId="0" borderId="24" xfId="0" applyBorder="1"/>
    <xf numFmtId="0" fontId="74" fillId="26" borderId="0" xfId="0" applyFont="1" applyFill="1" applyBorder="1" applyAlignment="1">
      <alignment horizontal="left" vertical="center" wrapText="1"/>
    </xf>
    <xf numFmtId="165" fontId="72" fillId="0" borderId="17" xfId="3023" applyNumberFormat="1" applyFont="1" applyFill="1" applyBorder="1" applyAlignment="1">
      <alignment horizontal="center" vertical="center" wrapText="1"/>
    </xf>
    <xf numFmtId="6" fontId="66" fillId="0" borderId="19" xfId="0" applyNumberFormat="1" applyFont="1" applyFill="1" applyBorder="1" applyAlignment="1">
      <alignment horizontal="center" vertical="center"/>
    </xf>
    <xf numFmtId="0" fontId="66" fillId="0" borderId="19" xfId="0" applyFont="1" applyFill="1" applyBorder="1" applyAlignment="1">
      <alignment horizontal="center" vertical="center"/>
    </xf>
    <xf numFmtId="0" fontId="66" fillId="0" borderId="20" xfId="0" applyFont="1" applyFill="1" applyBorder="1" applyAlignment="1">
      <alignment horizontal="center" vertical="center"/>
    </xf>
    <xf numFmtId="0" fontId="0" fillId="27" borderId="0" xfId="0" applyFill="1" applyBorder="1" applyAlignment="1">
      <alignment horizontal="center" vertical="center"/>
    </xf>
    <xf numFmtId="0" fontId="71" fillId="27" borderId="0" xfId="0" applyFont="1" applyFill="1" applyBorder="1" applyAlignment="1">
      <alignment horizontal="center" vertical="center"/>
    </xf>
    <xf numFmtId="17" fontId="69" fillId="0" borderId="20" xfId="0" applyNumberFormat="1" applyFont="1" applyFill="1" applyBorder="1" applyAlignment="1">
      <alignment horizontal="center"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17" fontId="69" fillId="0" borderId="20" xfId="0" applyNumberFormat="1" applyFont="1" applyFill="1" applyBorder="1" applyAlignment="1">
      <alignment horizontal="center" vertical="center" wrapText="1"/>
    </xf>
    <xf numFmtId="0" fontId="72" fillId="0" borderId="19" xfId="0" applyFont="1" applyFill="1" applyBorder="1" applyAlignment="1">
      <alignment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17" fontId="69" fillId="0" borderId="14" xfId="0" applyNumberFormat="1" applyFont="1" applyFill="1" applyBorder="1" applyAlignment="1">
      <alignment horizontal="center" vertical="center" wrapText="1"/>
    </xf>
    <xf numFmtId="164" fontId="72" fillId="0" borderId="23" xfId="0" applyNumberFormat="1" applyFont="1" applyFill="1" applyBorder="1" applyAlignment="1">
      <alignment horizontal="center" vertical="center" wrapText="1"/>
    </xf>
    <xf numFmtId="164" fontId="72" fillId="0" borderId="20" xfId="0" applyNumberFormat="1" applyFont="1" applyFill="1" applyBorder="1" applyAlignment="1">
      <alignment horizontal="center" vertical="center" wrapText="1"/>
    </xf>
    <xf numFmtId="6" fontId="66" fillId="0" borderId="19" xfId="0" applyNumberFormat="1" applyFont="1" applyBorder="1" applyAlignment="1">
      <alignment horizontal="center" vertical="center"/>
    </xf>
    <xf numFmtId="0" fontId="68" fillId="27" borderId="0" xfId="0" applyFont="1" applyFill="1" applyAlignment="1">
      <alignment horizontal="right"/>
    </xf>
    <xf numFmtId="17" fontId="69" fillId="0" borderId="20" xfId="0" applyNumberFormat="1" applyFont="1" applyFill="1" applyBorder="1" applyAlignment="1">
      <alignment horizontal="center" vertical="center" wrapText="1"/>
    </xf>
    <xf numFmtId="164" fontId="72" fillId="0" borderId="13" xfId="0" applyNumberFormat="1" applyFont="1" applyFill="1" applyBorder="1" applyAlignment="1">
      <alignment horizontal="center" vertical="center" wrapText="1"/>
    </xf>
    <xf numFmtId="0" fontId="69" fillId="28" borderId="10"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14" xfId="0" applyFont="1" applyFill="1" applyBorder="1" applyAlignment="1">
      <alignment horizontal="center" vertical="center" wrapText="1"/>
    </xf>
    <xf numFmtId="0" fontId="72" fillId="0" borderId="19" xfId="0" applyFont="1" applyFill="1" applyBorder="1" applyAlignment="1">
      <alignment vertical="center" wrapText="1"/>
    </xf>
    <xf numFmtId="164" fontId="72" fillId="0" borderId="14" xfId="0" applyNumberFormat="1" applyFont="1" applyFill="1" applyBorder="1" applyAlignment="1">
      <alignment horizontal="center"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0" fontId="70" fillId="0" borderId="0" xfId="0" applyFont="1" applyFill="1" applyBorder="1" applyAlignment="1">
      <alignment horizontal="center" vertical="center"/>
    </xf>
    <xf numFmtId="17" fontId="69" fillId="0" borderId="37" xfId="0" applyNumberFormat="1" applyFont="1" applyFill="1" applyBorder="1" applyAlignment="1">
      <alignment horizontal="center" vertical="center" wrapText="1"/>
    </xf>
    <xf numFmtId="0" fontId="72" fillId="28" borderId="10" xfId="0" applyFont="1" applyFill="1" applyBorder="1" applyAlignment="1">
      <alignment vertical="center" wrapText="1"/>
    </xf>
    <xf numFmtId="0" fontId="72" fillId="28" borderId="12" xfId="0" applyFont="1" applyFill="1" applyBorder="1" applyAlignment="1">
      <alignment vertical="center" wrapText="1"/>
    </xf>
    <xf numFmtId="0" fontId="69" fillId="28" borderId="13" xfId="0" applyFont="1" applyFill="1" applyBorder="1" applyAlignment="1">
      <alignment vertical="center" wrapText="1"/>
    </xf>
    <xf numFmtId="0" fontId="69" fillId="28" borderId="16" xfId="0" applyFont="1" applyFill="1" applyBorder="1" applyAlignment="1">
      <alignment vertical="center" wrapText="1"/>
    </xf>
    <xf numFmtId="0" fontId="72" fillId="28" borderId="13" xfId="0" applyFont="1" applyFill="1" applyBorder="1" applyAlignment="1">
      <alignment vertical="center" wrapText="1"/>
    </xf>
    <xf numFmtId="0" fontId="72" fillId="28" borderId="16" xfId="0" applyFont="1" applyFill="1" applyBorder="1" applyAlignment="1">
      <alignment vertical="center" wrapText="1"/>
    </xf>
    <xf numFmtId="0" fontId="72" fillId="28" borderId="14" xfId="0" applyFont="1" applyFill="1" applyBorder="1" applyAlignment="1">
      <alignment vertical="center" wrapText="1"/>
    </xf>
    <xf numFmtId="0" fontId="72" fillId="28" borderId="18" xfId="0" applyFont="1" applyFill="1" applyBorder="1" applyAlignment="1">
      <alignment vertical="center" wrapText="1"/>
    </xf>
    <xf numFmtId="0" fontId="72" fillId="0" borderId="0" xfId="0" applyFont="1" applyFill="1" applyBorder="1" applyAlignment="1">
      <alignment horizontal="left" vertical="center"/>
    </xf>
    <xf numFmtId="164" fontId="72" fillId="0" borderId="14" xfId="0" applyNumberFormat="1" applyFont="1" applyFill="1" applyBorder="1" applyAlignment="1">
      <alignment horizontal="center" vertical="center" wrapText="1"/>
    </xf>
    <xf numFmtId="164" fontId="72" fillId="0" borderId="13" xfId="0" applyNumberFormat="1" applyFont="1" applyFill="1" applyBorder="1" applyAlignment="1">
      <alignment horizontal="center"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17" fontId="69" fillId="0" borderId="20" xfId="0" applyNumberFormat="1" applyFont="1" applyFill="1" applyBorder="1" applyAlignment="1">
      <alignment horizontal="center" vertical="center" wrapText="1"/>
    </xf>
    <xf numFmtId="0" fontId="72" fillId="0" borderId="23" xfId="0" applyFont="1" applyFill="1" applyBorder="1" applyAlignment="1">
      <alignment vertical="center" wrapText="1"/>
    </xf>
    <xf numFmtId="0" fontId="69" fillId="28" borderId="10"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14" xfId="0" applyFont="1" applyFill="1" applyBorder="1" applyAlignment="1">
      <alignment horizontal="center" vertical="center" wrapText="1"/>
    </xf>
    <xf numFmtId="0" fontId="72" fillId="0" borderId="0" xfId="0" applyFont="1" applyFill="1" applyBorder="1" applyAlignment="1">
      <alignment horizontal="left" vertical="center"/>
    </xf>
    <xf numFmtId="0" fontId="69" fillId="27" borderId="19" xfId="0" applyFont="1" applyFill="1" applyBorder="1" applyAlignment="1">
      <alignment vertical="center" wrapText="1"/>
    </xf>
    <xf numFmtId="1" fontId="72" fillId="0" borderId="0" xfId="381" applyNumberFormat="1" applyFont="1" applyFill="1" applyBorder="1" applyAlignment="1">
      <alignment vertical="center" wrapText="1"/>
    </xf>
    <xf numFmtId="0" fontId="68" fillId="27" borderId="0" xfId="0" applyFont="1" applyFill="1" applyAlignment="1">
      <alignment horizontal="right"/>
    </xf>
    <xf numFmtId="0" fontId="66" fillId="33" borderId="20" xfId="0" applyFont="1" applyFill="1" applyBorder="1" applyAlignment="1">
      <alignment horizontal="center" vertical="center"/>
    </xf>
    <xf numFmtId="0" fontId="66" fillId="24" borderId="0" xfId="0" applyFont="1" applyFill="1"/>
    <xf numFmtId="0" fontId="66" fillId="27" borderId="0" xfId="0" applyFont="1" applyFill="1" applyBorder="1" applyAlignment="1">
      <alignment horizontal="left" vertical="center" wrapText="1"/>
    </xf>
    <xf numFmtId="0" fontId="66" fillId="24" borderId="0" xfId="0" applyFont="1" applyFill="1" applyBorder="1" applyAlignment="1"/>
    <xf numFmtId="0" fontId="66" fillId="27" borderId="0" xfId="0" applyFont="1" applyFill="1"/>
    <xf numFmtId="0" fontId="66" fillId="0" borderId="0" xfId="0" applyFont="1" applyFill="1"/>
    <xf numFmtId="0" fontId="141" fillId="0" borderId="0" xfId="0" applyFont="1"/>
    <xf numFmtId="0" fontId="72" fillId="0" borderId="23" xfId="0" applyFont="1" applyFill="1" applyBorder="1" applyAlignment="1">
      <alignment vertical="center" wrapText="1"/>
    </xf>
    <xf numFmtId="0" fontId="0" fillId="27" borderId="0" xfId="0" applyFill="1" applyBorder="1" applyAlignment="1">
      <alignment horizontal="center" vertical="center"/>
    </xf>
    <xf numFmtId="0" fontId="66" fillId="0" borderId="20" xfId="0" applyFont="1" applyFill="1" applyBorder="1" applyAlignment="1">
      <alignment horizontal="center" vertical="center"/>
    </xf>
    <xf numFmtId="0" fontId="66" fillId="33" borderId="19" xfId="0" applyFont="1" applyFill="1" applyBorder="1" applyAlignment="1">
      <alignment horizontal="center" vertical="center"/>
    </xf>
    <xf numFmtId="0" fontId="66" fillId="0" borderId="19" xfId="0" applyFont="1" applyFill="1" applyBorder="1" applyAlignment="1">
      <alignment horizontal="center" vertical="center"/>
    </xf>
    <xf numFmtId="6" fontId="142" fillId="0" borderId="17" xfId="0" applyNumberFormat="1" applyFont="1" applyFill="1" applyBorder="1" applyAlignment="1">
      <alignment horizontal="center"/>
    </xf>
    <xf numFmtId="6" fontId="143" fillId="0" borderId="17" xfId="0" applyNumberFormat="1" applyFont="1" applyBorder="1" applyAlignment="1">
      <alignment horizontal="center"/>
    </xf>
    <xf numFmtId="6" fontId="142" fillId="0" borderId="17" xfId="0" applyNumberFormat="1" applyFont="1" applyBorder="1" applyAlignment="1">
      <alignment horizontal="center"/>
    </xf>
    <xf numFmtId="0" fontId="0" fillId="0" borderId="0" xfId="0" applyAlignment="1">
      <alignment vertical="center"/>
    </xf>
    <xf numFmtId="164" fontId="72" fillId="0" borderId="13" xfId="0" applyNumberFormat="1" applyFont="1" applyFill="1" applyBorder="1" applyAlignment="1">
      <alignment horizontal="center" vertical="center" wrapText="1"/>
    </xf>
    <xf numFmtId="164" fontId="72" fillId="0" borderId="14" xfId="0" applyNumberFormat="1" applyFont="1" applyFill="1" applyBorder="1" applyAlignment="1">
      <alignment horizontal="center" vertical="center" wrapText="1"/>
    </xf>
    <xf numFmtId="17" fontId="69" fillId="0" borderId="20" xfId="0" applyNumberFormat="1" applyFont="1" applyFill="1" applyBorder="1" applyAlignment="1">
      <alignment horizontal="center"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0" fontId="72" fillId="0" borderId="19" xfId="0" applyFont="1" applyFill="1" applyBorder="1" applyAlignment="1">
      <alignment vertical="center" wrapText="1"/>
    </xf>
    <xf numFmtId="17" fontId="69" fillId="0" borderId="37" xfId="0" applyNumberFormat="1" applyFont="1" applyFill="1" applyBorder="1" applyAlignment="1">
      <alignment horizontal="center" vertical="center" wrapText="1"/>
    </xf>
    <xf numFmtId="0" fontId="69" fillId="28" borderId="10"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14" xfId="0" applyFont="1" applyFill="1" applyBorder="1" applyAlignment="1">
      <alignment horizontal="center" vertical="center" wrapText="1"/>
    </xf>
    <xf numFmtId="0" fontId="72" fillId="0" borderId="12" xfId="0" applyFont="1" applyFill="1" applyBorder="1" applyAlignment="1">
      <alignment horizontal="center" vertical="center" wrapText="1"/>
    </xf>
    <xf numFmtId="0" fontId="72" fillId="0" borderId="19" xfId="0" applyFont="1" applyFill="1" applyBorder="1" applyAlignment="1">
      <alignment vertical="center" wrapText="1"/>
    </xf>
    <xf numFmtId="0" fontId="111" fillId="0" borderId="19" xfId="317" applyFont="1" applyFill="1" applyBorder="1" applyAlignment="1">
      <alignment horizontal="center" vertical="center" wrapText="1"/>
    </xf>
    <xf numFmtId="0" fontId="72" fillId="0" borderId="19" xfId="0" applyFont="1" applyFill="1" applyBorder="1" applyAlignment="1">
      <alignment horizontal="center" vertical="center" wrapText="1"/>
    </xf>
    <xf numFmtId="0" fontId="72" fillId="0" borderId="19" xfId="0" applyFont="1" applyFill="1" applyBorder="1" applyAlignment="1">
      <alignment vertical="center" wrapText="1"/>
    </xf>
    <xf numFmtId="0" fontId="93" fillId="0" borderId="19" xfId="317" applyFont="1" applyFill="1" applyBorder="1" applyAlignment="1">
      <alignment horizontal="center" vertical="center" wrapText="1"/>
    </xf>
    <xf numFmtId="17" fontId="69" fillId="0" borderId="20" xfId="0" applyNumberFormat="1" applyFont="1" applyFill="1" applyBorder="1" applyAlignment="1">
      <alignment horizontal="center" vertical="center" wrapText="1"/>
    </xf>
    <xf numFmtId="0" fontId="69" fillId="28" borderId="10"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14" xfId="0" applyFont="1" applyFill="1" applyBorder="1" applyAlignment="1">
      <alignment horizontal="center" vertical="center" wrapText="1"/>
    </xf>
    <xf numFmtId="164" fontId="72" fillId="0" borderId="13" xfId="0" applyNumberFormat="1" applyFont="1" applyFill="1" applyBorder="1" applyAlignment="1">
      <alignment horizontal="center" vertical="center" wrapText="1"/>
    </xf>
    <xf numFmtId="164" fontId="72" fillId="0" borderId="14" xfId="0" applyNumberFormat="1" applyFont="1" applyFill="1" applyBorder="1" applyAlignment="1">
      <alignment horizontal="center" vertical="center" wrapText="1"/>
    </xf>
    <xf numFmtId="17" fontId="69" fillId="0" borderId="14" xfId="0" applyNumberFormat="1" applyFont="1" applyFill="1" applyBorder="1" applyAlignment="1">
      <alignment horizontal="center" vertical="center" wrapText="1"/>
    </xf>
    <xf numFmtId="0" fontId="72" fillId="0" borderId="19" xfId="0" applyFont="1" applyFill="1" applyBorder="1" applyAlignment="1">
      <alignment vertical="center" wrapText="1"/>
    </xf>
    <xf numFmtId="0" fontId="74" fillId="26" borderId="0" xfId="0" applyFont="1" applyFill="1" applyBorder="1" applyAlignment="1">
      <alignment horizontal="left" vertical="center" wrapText="1"/>
    </xf>
    <xf numFmtId="0" fontId="74" fillId="26" borderId="15" xfId="0" applyFont="1" applyFill="1" applyBorder="1" applyAlignment="1">
      <alignment horizontal="left" vertical="center" wrapText="1"/>
    </xf>
    <xf numFmtId="0" fontId="72" fillId="30" borderId="10" xfId="0" applyFont="1" applyFill="1" applyBorder="1" applyAlignment="1">
      <alignment horizontal="center" vertical="center" wrapText="1"/>
    </xf>
    <xf numFmtId="0" fontId="72" fillId="30" borderId="13" xfId="0" applyFont="1" applyFill="1" applyBorder="1" applyAlignment="1">
      <alignment horizontal="center" vertical="center" wrapText="1"/>
    </xf>
    <xf numFmtId="0" fontId="72" fillId="30" borderId="14" xfId="0" applyFont="1" applyFill="1" applyBorder="1" applyAlignment="1">
      <alignment horizontal="center" vertical="center" wrapText="1"/>
    </xf>
    <xf numFmtId="0" fontId="72" fillId="0" borderId="19" xfId="0" applyFont="1" applyFill="1" applyBorder="1" applyAlignment="1">
      <alignment vertical="center" wrapText="1"/>
    </xf>
    <xf numFmtId="1" fontId="104" fillId="0" borderId="19" xfId="0" applyNumberFormat="1" applyFont="1" applyFill="1" applyBorder="1" applyAlignment="1">
      <alignment vertical="center"/>
    </xf>
    <xf numFmtId="0" fontId="72" fillId="0" borderId="10" xfId="0" applyFont="1" applyFill="1" applyBorder="1" applyAlignment="1">
      <alignment horizontal="center" vertical="center" wrapText="1"/>
    </xf>
    <xf numFmtId="1" fontId="104" fillId="0" borderId="19" xfId="0" applyNumberFormat="1" applyFont="1" applyFill="1" applyBorder="1" applyAlignment="1">
      <alignment horizontal="center" vertical="center"/>
    </xf>
    <xf numFmtId="0" fontId="72" fillId="0" borderId="19" xfId="0" applyFont="1" applyFill="1" applyBorder="1" applyAlignment="1">
      <alignment vertical="center" wrapText="1"/>
    </xf>
    <xf numFmtId="0" fontId="69" fillId="0" borderId="0" xfId="0" applyFont="1" applyFill="1"/>
    <xf numFmtId="164" fontId="72" fillId="0" borderId="23" xfId="0" applyNumberFormat="1" applyFont="1" applyFill="1" applyBorder="1" applyAlignment="1">
      <alignment horizontal="center" vertical="center" wrapText="1"/>
    </xf>
    <xf numFmtId="164" fontId="72" fillId="0" borderId="20" xfId="0" applyNumberFormat="1" applyFont="1" applyFill="1" applyBorder="1" applyAlignment="1">
      <alignment horizontal="center" vertical="center" wrapText="1"/>
    </xf>
    <xf numFmtId="164" fontId="72" fillId="0" borderId="14" xfId="0" applyNumberFormat="1" applyFont="1" applyFill="1" applyBorder="1" applyAlignment="1">
      <alignment horizontal="center" vertical="center" wrapText="1"/>
    </xf>
    <xf numFmtId="164" fontId="72" fillId="0" borderId="13" xfId="0" applyNumberFormat="1" applyFont="1" applyFill="1" applyBorder="1" applyAlignment="1">
      <alignment horizontal="center" vertical="center" wrapText="1"/>
    </xf>
    <xf numFmtId="0" fontId="69" fillId="0" borderId="17" xfId="0" applyFont="1" applyFill="1" applyBorder="1" applyAlignment="1">
      <alignment horizontal="left" vertical="center"/>
    </xf>
    <xf numFmtId="0" fontId="69" fillId="0" borderId="19"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11" xfId="0" applyFont="1" applyFill="1" applyBorder="1" applyAlignment="1">
      <alignment horizontal="left" vertical="center" wrapText="1"/>
    </xf>
    <xf numFmtId="0" fontId="72" fillId="0" borderId="12" xfId="0" applyFont="1" applyFill="1" applyBorder="1" applyAlignment="1">
      <alignment horizontal="left" vertical="center" wrapText="1"/>
    </xf>
    <xf numFmtId="0" fontId="72" fillId="0" borderId="13"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16" xfId="0" applyFont="1" applyFill="1" applyBorder="1" applyAlignment="1">
      <alignment horizontal="left" vertical="center" wrapText="1"/>
    </xf>
    <xf numFmtId="0" fontId="72" fillId="0" borderId="14" xfId="0" applyFont="1" applyFill="1" applyBorder="1" applyAlignment="1">
      <alignment horizontal="left" vertical="center" wrapText="1"/>
    </xf>
    <xf numFmtId="0" fontId="72" fillId="0" borderId="15" xfId="0" applyFont="1" applyFill="1" applyBorder="1" applyAlignment="1">
      <alignment horizontal="left" vertical="center" wrapText="1"/>
    </xf>
    <xf numFmtId="0" fontId="72" fillId="0" borderId="18"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16"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5"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20" xfId="0" applyFont="1" applyFill="1" applyBorder="1" applyAlignment="1">
      <alignment horizontal="left" vertical="center" wrapText="1"/>
    </xf>
    <xf numFmtId="0" fontId="69" fillId="0" borderId="0" xfId="0" applyFont="1" applyFill="1" applyBorder="1" applyAlignment="1">
      <alignment horizontal="left" vertical="center"/>
    </xf>
    <xf numFmtId="0" fontId="69" fillId="0" borderId="17" xfId="0" applyFont="1" applyFill="1" applyBorder="1" applyAlignment="1">
      <alignment horizontal="left" vertical="center" wrapText="1"/>
    </xf>
    <xf numFmtId="0" fontId="69" fillId="0" borderId="17" xfId="0" applyFont="1" applyFill="1" applyBorder="1" applyAlignment="1">
      <alignment horizontal="left" vertical="center"/>
    </xf>
    <xf numFmtId="0" fontId="0" fillId="0" borderId="17" xfId="0" applyFill="1" applyBorder="1" applyAlignment="1">
      <alignment horizontal="left" vertical="center"/>
    </xf>
    <xf numFmtId="0" fontId="0" fillId="27" borderId="0" xfId="0" applyFill="1" applyBorder="1" applyAlignment="1">
      <alignment horizontal="center" vertical="center"/>
    </xf>
    <xf numFmtId="0" fontId="71" fillId="27" borderId="0" xfId="0" applyFont="1" applyFill="1" applyBorder="1" applyAlignment="1">
      <alignment horizontal="center" vertical="center"/>
    </xf>
    <xf numFmtId="0" fontId="71" fillId="0" borderId="0" xfId="0" applyFont="1" applyFill="1" applyBorder="1" applyAlignment="1">
      <alignment horizontal="center" vertical="center"/>
    </xf>
    <xf numFmtId="0" fontId="72" fillId="27" borderId="0" xfId="0" applyFont="1" applyFill="1" applyBorder="1" applyAlignment="1">
      <alignment horizontal="left" vertical="center"/>
    </xf>
    <xf numFmtId="0" fontId="69" fillId="27" borderId="0" xfId="0" applyFont="1" applyFill="1" applyBorder="1" applyAlignment="1">
      <alignment horizontal="left" vertical="center"/>
    </xf>
    <xf numFmtId="0" fontId="73" fillId="27" borderId="0" xfId="0" applyFont="1" applyFill="1" applyBorder="1" applyAlignment="1">
      <alignment horizontal="left" vertical="center"/>
    </xf>
    <xf numFmtId="0" fontId="72" fillId="27" borderId="0" xfId="0" applyFont="1" applyFill="1" applyBorder="1" applyAlignment="1">
      <alignment vertical="center" wrapText="1"/>
    </xf>
    <xf numFmtId="0" fontId="72" fillId="0" borderId="0" xfId="0" applyFont="1" applyFill="1" applyBorder="1" applyAlignment="1">
      <alignment horizontal="left" vertical="center"/>
    </xf>
    <xf numFmtId="0" fontId="69" fillId="34" borderId="17" xfId="0" applyFont="1" applyFill="1" applyBorder="1" applyAlignment="1">
      <alignment horizontal="left" vertical="center" wrapText="1"/>
    </xf>
    <xf numFmtId="0" fontId="69" fillId="34" borderId="23" xfId="0" applyFont="1" applyFill="1" applyBorder="1" applyAlignment="1">
      <alignment horizontal="center" vertical="center" wrapText="1"/>
    </xf>
    <xf numFmtId="0" fontId="69" fillId="34" borderId="20" xfId="0" applyFont="1" applyFill="1" applyBorder="1" applyAlignment="1">
      <alignment horizontal="center" vertical="center" wrapText="1"/>
    </xf>
    <xf numFmtId="0" fontId="69" fillId="0" borderId="12" xfId="0" applyFont="1" applyFill="1" applyBorder="1" applyAlignment="1">
      <alignment horizontal="center" vertical="center" wrapText="1"/>
    </xf>
    <xf numFmtId="0" fontId="69" fillId="0" borderId="16"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72" fillId="0" borderId="10" xfId="3225" applyFont="1" applyFill="1" applyBorder="1" applyAlignment="1">
      <alignment horizontal="left" vertical="center" wrapText="1"/>
    </xf>
    <xf numFmtId="0" fontId="72" fillId="0" borderId="11" xfId="3225" applyFont="1" applyFill="1" applyBorder="1" applyAlignment="1">
      <alignment horizontal="left" vertical="center" wrapText="1"/>
    </xf>
    <xf numFmtId="0" fontId="72" fillId="0" borderId="12" xfId="3225" applyFont="1" applyFill="1" applyBorder="1" applyAlignment="1">
      <alignment horizontal="left" vertical="center" wrapText="1"/>
    </xf>
    <xf numFmtId="0" fontId="72" fillId="0" borderId="13" xfId="3225" applyFont="1" applyFill="1" applyBorder="1" applyAlignment="1">
      <alignment horizontal="left" vertical="center" wrapText="1"/>
    </xf>
    <xf numFmtId="0" fontId="72" fillId="0" borderId="0" xfId="3225" applyFont="1" applyFill="1" applyBorder="1" applyAlignment="1">
      <alignment horizontal="left" vertical="center" wrapText="1"/>
    </xf>
    <xf numFmtId="0" fontId="72" fillId="0" borderId="16" xfId="3225" applyFont="1" applyFill="1" applyBorder="1" applyAlignment="1">
      <alignment horizontal="left" vertical="center" wrapText="1"/>
    </xf>
    <xf numFmtId="0" fontId="72" fillId="0" borderId="14" xfId="3225" applyFont="1" applyFill="1" applyBorder="1" applyAlignment="1">
      <alignment horizontal="left" vertical="center" wrapText="1"/>
    </xf>
    <xf numFmtId="0" fontId="72" fillId="0" borderId="15" xfId="3225" applyFont="1" applyFill="1" applyBorder="1" applyAlignment="1">
      <alignment horizontal="left" vertical="center" wrapText="1"/>
    </xf>
    <xf numFmtId="0" fontId="72" fillId="0" borderId="18" xfId="3225" applyFont="1" applyFill="1" applyBorder="1" applyAlignment="1">
      <alignment horizontal="left" vertical="center" wrapText="1"/>
    </xf>
    <xf numFmtId="0" fontId="72" fillId="0" borderId="19" xfId="0" applyFont="1" applyFill="1" applyBorder="1" applyAlignment="1">
      <alignment horizontal="center" vertical="center" wrapText="1"/>
    </xf>
    <xf numFmtId="0" fontId="72" fillId="0" borderId="23" xfId="0" applyFont="1" applyFill="1" applyBorder="1" applyAlignment="1">
      <alignment horizontal="center" vertical="center" wrapText="1"/>
    </xf>
    <xf numFmtId="0" fontId="72" fillId="0" borderId="20" xfId="0" applyFont="1" applyFill="1" applyBorder="1" applyAlignment="1">
      <alignment horizontal="center" vertical="center" wrapText="1"/>
    </xf>
    <xf numFmtId="164" fontId="99" fillId="0" borderId="19" xfId="0" applyNumberFormat="1" applyFont="1" applyFill="1" applyBorder="1" applyAlignment="1">
      <alignment horizontal="center" vertical="center" wrapText="1"/>
    </xf>
    <xf numFmtId="164" fontId="99" fillId="0" borderId="23" xfId="0" applyNumberFormat="1" applyFont="1" applyFill="1" applyBorder="1" applyAlignment="1">
      <alignment horizontal="center" vertical="center" wrapText="1"/>
    </xf>
    <xf numFmtId="164" fontId="69" fillId="0" borderId="10" xfId="0" applyNumberFormat="1" applyFont="1" applyFill="1" applyBorder="1" applyAlignment="1">
      <alignment horizontal="center" vertical="center" wrapText="1"/>
    </xf>
    <xf numFmtId="164" fontId="69" fillId="0" borderId="12" xfId="0" applyNumberFormat="1" applyFont="1" applyFill="1" applyBorder="1" applyAlignment="1">
      <alignment horizontal="center" vertical="center" wrapText="1"/>
    </xf>
    <xf numFmtId="164" fontId="69" fillId="0" borderId="13" xfId="0" applyNumberFormat="1" applyFont="1" applyFill="1" applyBorder="1" applyAlignment="1">
      <alignment horizontal="center" vertical="center" wrapText="1"/>
    </xf>
    <xf numFmtId="164" fontId="69" fillId="0" borderId="16" xfId="0" applyNumberFormat="1" applyFont="1" applyFill="1" applyBorder="1" applyAlignment="1">
      <alignment horizontal="center" vertical="center" wrapText="1"/>
    </xf>
    <xf numFmtId="0" fontId="134" fillId="0" borderId="17" xfId="317" applyFont="1" applyFill="1" applyBorder="1" applyAlignment="1">
      <alignment horizontal="center" vertical="center" wrapText="1"/>
    </xf>
    <xf numFmtId="164" fontId="98" fillId="0" borderId="17" xfId="0" applyNumberFormat="1" applyFont="1" applyFill="1" applyBorder="1" applyAlignment="1">
      <alignment horizontal="center" vertical="center" wrapText="1"/>
    </xf>
    <xf numFmtId="0" fontId="98" fillId="0" borderId="17" xfId="0" applyFont="1" applyFill="1" applyBorder="1" applyAlignment="1">
      <alignment horizontal="center" vertical="center" wrapText="1"/>
    </xf>
    <xf numFmtId="164" fontId="99" fillId="28" borderId="17" xfId="0" applyNumberFormat="1" applyFont="1" applyFill="1" applyBorder="1" applyAlignment="1">
      <alignment horizontal="center" vertical="center" wrapText="1"/>
    </xf>
    <xf numFmtId="1" fontId="124" fillId="0" borderId="17" xfId="0" applyNumberFormat="1" applyFont="1" applyFill="1" applyBorder="1" applyAlignment="1">
      <alignment horizontal="center" vertical="center" wrapText="1"/>
    </xf>
    <xf numFmtId="0" fontId="125" fillId="0" borderId="17" xfId="0" applyFont="1" applyFill="1" applyBorder="1" applyAlignment="1">
      <alignment horizontal="center" vertical="center" wrapText="1"/>
    </xf>
    <xf numFmtId="0" fontId="125" fillId="0" borderId="19" xfId="0" applyFont="1" applyFill="1" applyBorder="1" applyAlignment="1">
      <alignment horizontal="center" vertical="center" wrapText="1"/>
    </xf>
    <xf numFmtId="0" fontId="72" fillId="0" borderId="13" xfId="0" applyFont="1" applyFill="1" applyBorder="1" applyAlignment="1">
      <alignment horizontal="right" vertical="center" wrapText="1"/>
    </xf>
    <xf numFmtId="0" fontId="98" fillId="0" borderId="16" xfId="0" applyFont="1" applyFill="1" applyBorder="1" applyAlignment="1">
      <alignment horizontal="right" vertical="center" wrapText="1"/>
    </xf>
    <xf numFmtId="164" fontId="72" fillId="0" borderId="13" xfId="0" applyNumberFormat="1" applyFont="1" applyFill="1" applyBorder="1" applyAlignment="1">
      <alignment horizontal="center" vertical="center" wrapText="1"/>
    </xf>
    <xf numFmtId="164" fontId="72" fillId="0" borderId="16" xfId="0" applyNumberFormat="1" applyFont="1" applyFill="1" applyBorder="1" applyAlignment="1">
      <alignment horizontal="center" vertical="center" wrapText="1"/>
    </xf>
    <xf numFmtId="0" fontId="72" fillId="0" borderId="14" xfId="0" applyFont="1" applyFill="1" applyBorder="1" applyAlignment="1">
      <alignment horizontal="right" vertical="center" wrapText="1"/>
    </xf>
    <xf numFmtId="0" fontId="98" fillId="0" borderId="18" xfId="0" applyFont="1" applyFill="1" applyBorder="1" applyAlignment="1">
      <alignment horizontal="right" vertical="center" wrapText="1"/>
    </xf>
    <xf numFmtId="164" fontId="72" fillId="0" borderId="14" xfId="0" applyNumberFormat="1" applyFont="1" applyFill="1" applyBorder="1" applyAlignment="1">
      <alignment horizontal="center" vertical="center" wrapText="1"/>
    </xf>
    <xf numFmtId="164" fontId="72" fillId="0" borderId="18" xfId="0" applyNumberFormat="1" applyFont="1" applyFill="1" applyBorder="1" applyAlignment="1">
      <alignment horizontal="center" vertical="center" wrapText="1"/>
    </xf>
    <xf numFmtId="164" fontId="69" fillId="0" borderId="19" xfId="0" applyNumberFormat="1" applyFont="1" applyFill="1" applyBorder="1" applyAlignment="1">
      <alignment horizontal="center" vertical="center" wrapText="1"/>
    </xf>
    <xf numFmtId="164" fontId="69" fillId="0" borderId="23" xfId="0" applyNumberFormat="1" applyFont="1" applyFill="1" applyBorder="1" applyAlignment="1">
      <alignment horizontal="center" vertical="center" wrapText="1"/>
    </xf>
    <xf numFmtId="164" fontId="99" fillId="0" borderId="17" xfId="381" applyNumberFormat="1" applyFont="1" applyFill="1" applyBorder="1" applyAlignment="1">
      <alignment horizontal="center" vertical="center" wrapText="1"/>
    </xf>
    <xf numFmtId="17" fontId="69" fillId="0" borderId="19" xfId="0" applyNumberFormat="1" applyFont="1" applyFill="1" applyBorder="1" applyAlignment="1">
      <alignment horizontal="center" vertical="center" wrapText="1"/>
    </xf>
    <xf numFmtId="17" fontId="69" fillId="0" borderId="23" xfId="0" applyNumberFormat="1" applyFont="1" applyFill="1" applyBorder="1" applyAlignment="1">
      <alignment horizontal="center" vertical="center" wrapText="1"/>
    </xf>
    <xf numFmtId="17" fontId="69" fillId="0" borderId="20" xfId="0" applyNumberFormat="1" applyFont="1" applyFill="1" applyBorder="1" applyAlignment="1">
      <alignment horizontal="center" vertical="center" wrapText="1"/>
    </xf>
    <xf numFmtId="164" fontId="69" fillId="0" borderId="17" xfId="0" applyNumberFormat="1" applyFont="1" applyFill="1" applyBorder="1" applyAlignment="1">
      <alignment horizontal="center" vertical="center" wrapText="1"/>
    </xf>
    <xf numFmtId="164" fontId="66" fillId="0" borderId="17" xfId="0" applyNumberFormat="1" applyFont="1" applyFill="1" applyBorder="1" applyAlignment="1">
      <alignment horizontal="center" vertical="center" wrapText="1"/>
    </xf>
    <xf numFmtId="164" fontId="0" fillId="0" borderId="17" xfId="0" applyNumberFormat="1" applyFill="1" applyBorder="1" applyAlignment="1">
      <alignment horizontal="center" vertical="center" wrapText="1"/>
    </xf>
    <xf numFmtId="164" fontId="72" fillId="0" borderId="19" xfId="0" applyNumberFormat="1" applyFont="1" applyFill="1" applyBorder="1" applyAlignment="1">
      <alignment horizontal="center" vertical="center" wrapText="1"/>
    </xf>
    <xf numFmtId="164" fontId="72" fillId="0" borderId="23" xfId="0" applyNumberFormat="1" applyFont="1" applyFill="1" applyBorder="1" applyAlignment="1">
      <alignment horizontal="center" vertical="center" wrapText="1"/>
    </xf>
    <xf numFmtId="164" fontId="72" fillId="0" borderId="20" xfId="0" applyNumberFormat="1" applyFont="1" applyFill="1" applyBorder="1" applyAlignment="1">
      <alignment horizontal="center" vertical="center" wrapText="1"/>
    </xf>
    <xf numFmtId="164" fontId="72" fillId="0" borderId="10" xfId="0" applyNumberFormat="1" applyFont="1" applyFill="1" applyBorder="1" applyAlignment="1">
      <alignment horizontal="center" vertical="center"/>
    </xf>
    <xf numFmtId="164" fontId="72" fillId="0" borderId="13" xfId="0" applyNumberFormat="1" applyFont="1" applyFill="1" applyBorder="1" applyAlignment="1">
      <alignment horizontal="center" vertical="center"/>
    </xf>
    <xf numFmtId="164" fontId="72" fillId="0" borderId="14" xfId="0" applyNumberFormat="1" applyFont="1" applyFill="1" applyBorder="1" applyAlignment="1">
      <alignment horizontal="center" vertical="center"/>
    </xf>
    <xf numFmtId="164" fontId="99" fillId="0" borderId="20" xfId="0" applyNumberFormat="1" applyFont="1" applyFill="1" applyBorder="1" applyAlignment="1">
      <alignment horizontal="center" vertical="center" wrapText="1"/>
    </xf>
    <xf numFmtId="164" fontId="99" fillId="0" borderId="19" xfId="0" applyNumberFormat="1" applyFont="1" applyFill="1" applyBorder="1" applyAlignment="1">
      <alignment horizontal="center" vertical="center"/>
    </xf>
    <xf numFmtId="164" fontId="99" fillId="0" borderId="23" xfId="0" applyNumberFormat="1" applyFont="1" applyFill="1" applyBorder="1" applyAlignment="1">
      <alignment horizontal="center" vertical="center"/>
    </xf>
    <xf numFmtId="164" fontId="99" fillId="0" borderId="20" xfId="0" applyNumberFormat="1" applyFont="1" applyFill="1" applyBorder="1" applyAlignment="1">
      <alignment horizontal="center" vertical="center"/>
    </xf>
    <xf numFmtId="17" fontId="69" fillId="0" borderId="38" xfId="0" applyNumberFormat="1" applyFont="1" applyFill="1" applyBorder="1" applyAlignment="1">
      <alignment horizontal="center" vertical="center" wrapText="1"/>
    </xf>
    <xf numFmtId="17" fontId="69" fillId="0" borderId="36" xfId="0" applyNumberFormat="1" applyFont="1" applyFill="1" applyBorder="1" applyAlignment="1">
      <alignment horizontal="center" vertical="center" wrapText="1"/>
    </xf>
    <xf numFmtId="17" fontId="69" fillId="0" borderId="14" xfId="0" applyNumberFormat="1" applyFont="1" applyFill="1" applyBorder="1" applyAlignment="1">
      <alignment horizontal="center" vertical="center" wrapText="1"/>
    </xf>
    <xf numFmtId="17" fontId="69" fillId="0" borderId="18" xfId="0" applyNumberFormat="1" applyFont="1" applyFill="1" applyBorder="1" applyAlignment="1">
      <alignment horizontal="center" vertical="center" wrapText="1"/>
    </xf>
    <xf numFmtId="0" fontId="99" fillId="0" borderId="10" xfId="0" applyFont="1" applyFill="1" applyBorder="1" applyAlignment="1">
      <alignment horizontal="center" vertical="center" wrapText="1"/>
    </xf>
    <xf numFmtId="0" fontId="99" fillId="0" borderId="12" xfId="0" applyFont="1" applyFill="1" applyBorder="1" applyAlignment="1">
      <alignment horizontal="center" vertical="center" wrapText="1"/>
    </xf>
    <xf numFmtId="0" fontId="99" fillId="0" borderId="13" xfId="0"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9" fillId="0" borderId="14" xfId="0" applyFont="1" applyFill="1" applyBorder="1" applyAlignment="1">
      <alignment horizontal="center" vertical="center" wrapText="1"/>
    </xf>
    <xf numFmtId="0" fontId="99" fillId="0" borderId="18" xfId="0" applyFont="1" applyFill="1" applyBorder="1" applyAlignment="1">
      <alignment horizontal="center" vertical="center" wrapText="1"/>
    </xf>
    <xf numFmtId="164" fontId="99" fillId="0" borderId="10" xfId="0" applyNumberFormat="1" applyFont="1" applyFill="1" applyBorder="1" applyAlignment="1">
      <alignment horizontal="center" vertical="center" wrapText="1"/>
    </xf>
    <xf numFmtId="164" fontId="99" fillId="0" borderId="12" xfId="0" applyNumberFormat="1" applyFont="1" applyFill="1" applyBorder="1" applyAlignment="1">
      <alignment horizontal="center" vertical="center" wrapText="1"/>
    </xf>
    <xf numFmtId="164" fontId="99" fillId="0" borderId="14" xfId="0" applyNumberFormat="1" applyFont="1" applyFill="1" applyBorder="1" applyAlignment="1">
      <alignment horizontal="center" vertical="center" wrapText="1"/>
    </xf>
    <xf numFmtId="164" fontId="99" fillId="0" borderId="18" xfId="0" applyNumberFormat="1" applyFont="1" applyFill="1" applyBorder="1" applyAlignment="1">
      <alignment horizontal="center" vertical="center" wrapText="1"/>
    </xf>
    <xf numFmtId="164" fontId="99" fillId="0" borderId="10" xfId="0" applyNumberFormat="1" applyFont="1" applyFill="1" applyBorder="1" applyAlignment="1">
      <alignment horizontal="center" vertical="center"/>
    </xf>
    <xf numFmtId="164" fontId="99" fillId="0" borderId="12" xfId="0" applyNumberFormat="1" applyFont="1" applyFill="1" applyBorder="1" applyAlignment="1">
      <alignment horizontal="center" vertical="center"/>
    </xf>
    <xf numFmtId="164" fontId="99" fillId="0" borderId="13" xfId="0" applyNumberFormat="1" applyFont="1" applyFill="1" applyBorder="1" applyAlignment="1">
      <alignment horizontal="center" vertical="center"/>
    </xf>
    <xf numFmtId="164" fontId="99" fillId="0" borderId="16" xfId="0" applyNumberFormat="1" applyFont="1" applyFill="1" applyBorder="1" applyAlignment="1">
      <alignment horizontal="center" vertical="center"/>
    </xf>
    <xf numFmtId="164" fontId="99" fillId="0" borderId="14" xfId="0" applyNumberFormat="1" applyFont="1" applyFill="1" applyBorder="1" applyAlignment="1">
      <alignment horizontal="center" vertical="center"/>
    </xf>
    <xf numFmtId="164" fontId="99" fillId="0" borderId="18" xfId="0" applyNumberFormat="1" applyFont="1" applyFill="1" applyBorder="1" applyAlignment="1">
      <alignment horizontal="center" vertical="center"/>
    </xf>
    <xf numFmtId="0" fontId="101" fillId="28" borderId="23" xfId="317" applyFont="1" applyFill="1" applyBorder="1" applyAlignment="1">
      <alignment horizontal="center" vertical="center" wrapText="1"/>
    </xf>
    <xf numFmtId="0" fontId="101" fillId="28" borderId="20" xfId="317" applyFont="1" applyFill="1" applyBorder="1" applyAlignment="1">
      <alignment horizontal="center" vertical="center" wrapText="1"/>
    </xf>
    <xf numFmtId="164" fontId="69" fillId="0" borderId="14" xfId="0" applyNumberFormat="1" applyFont="1" applyFill="1" applyBorder="1" applyAlignment="1">
      <alignment horizontal="center" vertical="center" wrapText="1"/>
    </xf>
    <xf numFmtId="1" fontId="99" fillId="0" borderId="19" xfId="0" applyNumberFormat="1" applyFont="1" applyFill="1" applyBorder="1" applyAlignment="1">
      <alignment horizontal="center" vertical="center"/>
    </xf>
    <xf numFmtId="1" fontId="99" fillId="0" borderId="23" xfId="0" applyNumberFormat="1" applyFont="1" applyFill="1" applyBorder="1" applyAlignment="1">
      <alignment horizontal="center" vertical="center"/>
    </xf>
    <xf numFmtId="1" fontId="99" fillId="0" borderId="20" xfId="0" applyNumberFormat="1" applyFont="1" applyFill="1" applyBorder="1" applyAlignment="1">
      <alignment horizontal="center" vertical="center"/>
    </xf>
    <xf numFmtId="1" fontId="69" fillId="0" borderId="19" xfId="0" applyNumberFormat="1" applyFont="1" applyFill="1" applyBorder="1" applyAlignment="1">
      <alignment horizontal="center" vertical="center"/>
    </xf>
    <xf numFmtId="1" fontId="69" fillId="0" borderId="23" xfId="0" applyNumberFormat="1" applyFont="1" applyFill="1" applyBorder="1" applyAlignment="1">
      <alignment horizontal="center" vertical="center"/>
    </xf>
    <xf numFmtId="1" fontId="69" fillId="0" borderId="20" xfId="0" applyNumberFormat="1" applyFont="1" applyFill="1" applyBorder="1" applyAlignment="1">
      <alignment horizontal="center" vertical="center"/>
    </xf>
    <xf numFmtId="9" fontId="69" fillId="0" borderId="19" xfId="0" applyNumberFormat="1" applyFont="1" applyFill="1" applyBorder="1" applyAlignment="1">
      <alignment horizontal="center" vertical="center" wrapText="1"/>
    </xf>
    <xf numFmtId="9" fontId="69" fillId="0" borderId="23" xfId="0" applyNumberFormat="1" applyFont="1" applyFill="1" applyBorder="1" applyAlignment="1">
      <alignment horizontal="center" vertical="center" wrapText="1"/>
    </xf>
    <xf numFmtId="9" fontId="69" fillId="0" borderId="20" xfId="0" applyNumberFormat="1" applyFont="1" applyFill="1" applyBorder="1" applyAlignment="1">
      <alignment horizontal="center" vertical="center" wrapText="1"/>
    </xf>
    <xf numFmtId="9" fontId="69" fillId="0" borderId="19" xfId="381" applyFont="1" applyFill="1" applyBorder="1" applyAlignment="1">
      <alignment horizontal="center" vertical="center" wrapText="1"/>
    </xf>
    <xf numFmtId="9" fontId="69" fillId="0" borderId="23" xfId="381" applyFont="1" applyFill="1" applyBorder="1" applyAlignment="1">
      <alignment horizontal="center" vertical="center" wrapText="1"/>
    </xf>
    <xf numFmtId="9" fontId="69" fillId="0" borderId="20" xfId="381" applyFont="1" applyFill="1" applyBorder="1" applyAlignment="1">
      <alignment horizontal="center" vertical="center" wrapText="1"/>
    </xf>
    <xf numFmtId="164" fontId="69" fillId="0" borderId="20" xfId="0" applyNumberFormat="1" applyFont="1" applyFill="1" applyBorder="1" applyAlignment="1">
      <alignment horizontal="center" vertical="center" wrapText="1"/>
    </xf>
    <xf numFmtId="164" fontId="72" fillId="0" borderId="23" xfId="381" applyNumberFormat="1" applyFont="1" applyFill="1" applyBorder="1" applyAlignment="1">
      <alignment horizontal="center" vertical="center"/>
    </xf>
    <xf numFmtId="164" fontId="72" fillId="0" borderId="20" xfId="381" applyNumberFormat="1" applyFont="1" applyFill="1" applyBorder="1" applyAlignment="1">
      <alignment horizontal="center" vertical="center"/>
    </xf>
    <xf numFmtId="164" fontId="69" fillId="0" borderId="23" xfId="0" applyNumberFormat="1" applyFont="1" applyFill="1" applyBorder="1" applyAlignment="1">
      <alignment horizontal="center" vertical="center"/>
    </xf>
    <xf numFmtId="164" fontId="69" fillId="0" borderId="20" xfId="0" applyNumberFormat="1" applyFont="1" applyFill="1" applyBorder="1" applyAlignment="1">
      <alignment horizontal="center" vertical="center"/>
    </xf>
    <xf numFmtId="164" fontId="99" fillId="0" borderId="19" xfId="381" applyNumberFormat="1" applyFont="1" applyFill="1" applyBorder="1" applyAlignment="1">
      <alignment horizontal="center" vertical="center" wrapText="1"/>
    </xf>
    <xf numFmtId="164" fontId="99" fillId="0" borderId="23" xfId="381" applyNumberFormat="1" applyFont="1" applyFill="1" applyBorder="1" applyAlignment="1">
      <alignment horizontal="center" vertical="center" wrapText="1"/>
    </xf>
    <xf numFmtId="164" fontId="99" fillId="0" borderId="20" xfId="381" applyNumberFormat="1" applyFont="1" applyFill="1" applyBorder="1" applyAlignment="1">
      <alignment horizontal="center" vertical="center" wrapText="1"/>
    </xf>
    <xf numFmtId="1" fontId="69" fillId="0" borderId="19" xfId="0" applyNumberFormat="1" applyFont="1" applyFill="1" applyBorder="1" applyAlignment="1">
      <alignment horizontal="center" vertical="center" wrapText="1"/>
    </xf>
    <xf numFmtId="1" fontId="69" fillId="0" borderId="23" xfId="0" applyNumberFormat="1" applyFont="1" applyFill="1" applyBorder="1" applyAlignment="1">
      <alignment horizontal="center" vertical="center" wrapText="1"/>
    </xf>
    <xf numFmtId="1" fontId="69" fillId="0" borderId="20" xfId="0" applyNumberFormat="1" applyFont="1" applyFill="1" applyBorder="1" applyAlignment="1">
      <alignment horizontal="center" vertical="center" wrapText="1"/>
    </xf>
    <xf numFmtId="0" fontId="98" fillId="0" borderId="17" xfId="0" applyFont="1" applyBorder="1" applyAlignment="1">
      <alignment horizontal="left" vertical="center" wrapText="1"/>
    </xf>
    <xf numFmtId="0" fontId="108" fillId="0" borderId="17" xfId="0" applyFont="1" applyBorder="1" applyAlignment="1">
      <alignment horizontal="center" vertical="center"/>
    </xf>
    <xf numFmtId="0" fontId="98" fillId="0" borderId="17" xfId="0" applyFont="1" applyBorder="1" applyAlignment="1">
      <alignment horizontal="left" vertical="center"/>
    </xf>
    <xf numFmtId="0" fontId="109" fillId="0" borderId="17" xfId="0" applyFont="1" applyBorder="1" applyAlignment="1">
      <alignment horizontal="center" vertical="center"/>
    </xf>
    <xf numFmtId="0" fontId="98" fillId="0" borderId="10" xfId="0" applyFont="1" applyBorder="1" applyAlignment="1">
      <alignment horizontal="left" vertical="center" wrapText="1"/>
    </xf>
    <xf numFmtId="0" fontId="98" fillId="0" borderId="12" xfId="0" applyFont="1" applyBorder="1" applyAlignment="1">
      <alignment horizontal="left" vertical="center" wrapText="1"/>
    </xf>
    <xf numFmtId="0" fontId="98" fillId="0" borderId="13" xfId="0" applyFont="1" applyBorder="1" applyAlignment="1">
      <alignment horizontal="left" vertical="center" wrapText="1"/>
    </xf>
    <xf numFmtId="0" fontId="98" fillId="0" borderId="16" xfId="0" applyFont="1" applyBorder="1" applyAlignment="1">
      <alignment horizontal="left" vertical="center" wrapText="1"/>
    </xf>
    <xf numFmtId="0" fontId="98" fillId="0" borderId="14" xfId="0" applyFont="1" applyBorder="1" applyAlignment="1">
      <alignment horizontal="left" vertical="center" wrapText="1"/>
    </xf>
    <xf numFmtId="0" fontId="98" fillId="0" borderId="18" xfId="0" applyFont="1" applyBorder="1" applyAlignment="1">
      <alignment horizontal="left" vertical="center" wrapText="1"/>
    </xf>
    <xf numFmtId="0" fontId="72" fillId="0" borderId="17" xfId="0" applyFont="1" applyFill="1" applyBorder="1" applyAlignment="1">
      <alignment horizontal="center" vertical="center" wrapText="1"/>
    </xf>
    <xf numFmtId="1" fontId="99" fillId="0" borderId="19" xfId="0" applyNumberFormat="1" applyFont="1" applyFill="1" applyBorder="1" applyAlignment="1">
      <alignment horizontal="center" vertical="center" wrapText="1"/>
    </xf>
    <xf numFmtId="1" fontId="99" fillId="0" borderId="23" xfId="0" applyNumberFormat="1" applyFont="1" applyFill="1" applyBorder="1" applyAlignment="1">
      <alignment horizontal="center" vertical="center" wrapText="1"/>
    </xf>
    <xf numFmtId="1" fontId="99" fillId="0" borderId="20" xfId="0" applyNumberFormat="1" applyFont="1" applyFill="1" applyBorder="1" applyAlignment="1">
      <alignment horizontal="center" vertical="center" wrapText="1"/>
    </xf>
    <xf numFmtId="0" fontId="69" fillId="0" borderId="17"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6" xfId="0" applyFill="1" applyBorder="1"/>
    <xf numFmtId="0" fontId="0" fillId="0" borderId="14" xfId="0" applyFill="1" applyBorder="1"/>
    <xf numFmtId="0" fontId="0" fillId="0" borderId="18" xfId="0" applyFill="1" applyBorder="1"/>
    <xf numFmtId="164" fontId="98" fillId="0" borderId="10" xfId="0" applyNumberFormat="1" applyFont="1" applyBorder="1" applyAlignment="1">
      <alignment horizontal="center" vertical="center" wrapText="1"/>
    </xf>
    <xf numFmtId="0" fontId="0" fillId="0" borderId="12" xfId="0" applyBorder="1"/>
    <xf numFmtId="164" fontId="98" fillId="0" borderId="13" xfId="0" applyNumberFormat="1" applyFont="1" applyBorder="1" applyAlignment="1">
      <alignment horizontal="center" vertical="center" wrapText="1"/>
    </xf>
    <xf numFmtId="0" fontId="0" fillId="0" borderId="16" xfId="0" applyBorder="1"/>
    <xf numFmtId="0" fontId="0" fillId="0" borderId="13" xfId="0" applyBorder="1"/>
    <xf numFmtId="0" fontId="98" fillId="0" borderId="10" xfId="0" applyFont="1" applyBorder="1" applyAlignment="1">
      <alignment horizontal="left" vertical="center"/>
    </xf>
    <xf numFmtId="0" fontId="98" fillId="0" borderId="12" xfId="0" applyFont="1" applyBorder="1" applyAlignment="1">
      <alignment horizontal="left" vertical="center"/>
    </xf>
    <xf numFmtId="0" fontId="98" fillId="0" borderId="13" xfId="0" applyFont="1" applyBorder="1" applyAlignment="1">
      <alignment horizontal="left" vertical="center"/>
    </xf>
    <xf numFmtId="0" fontId="98" fillId="0" borderId="16" xfId="0" applyFont="1" applyBorder="1" applyAlignment="1">
      <alignment horizontal="left" vertical="center"/>
    </xf>
    <xf numFmtId="0" fontId="99" fillId="0" borderId="19" xfId="0" applyFont="1" applyFill="1" applyBorder="1" applyAlignment="1">
      <alignment horizontal="center" vertical="center" wrapText="1"/>
    </xf>
    <xf numFmtId="0" fontId="99" fillId="0" borderId="23" xfId="0" applyFont="1" applyFill="1" applyBorder="1" applyAlignment="1">
      <alignment horizontal="center" vertical="center" wrapText="1"/>
    </xf>
    <xf numFmtId="0" fontId="99" fillId="0" borderId="20" xfId="0" applyFont="1" applyFill="1" applyBorder="1" applyAlignment="1">
      <alignment horizontal="center" vertical="center" wrapText="1"/>
    </xf>
    <xf numFmtId="0" fontId="98" fillId="0" borderId="17"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23" xfId="0" applyFont="1" applyFill="1" applyBorder="1" applyAlignment="1">
      <alignment horizontal="center" vertical="center"/>
    </xf>
    <xf numFmtId="0" fontId="72" fillId="0" borderId="20" xfId="0" applyFont="1" applyFill="1" applyBorder="1" applyAlignment="1">
      <alignment horizontal="center" vertical="center"/>
    </xf>
    <xf numFmtId="0" fontId="99" fillId="0" borderId="17" xfId="0" applyFont="1" applyFill="1" applyBorder="1" applyAlignment="1">
      <alignment horizontal="center" vertical="center"/>
    </xf>
    <xf numFmtId="0" fontId="99" fillId="0" borderId="19" xfId="0" applyFont="1" applyFill="1" applyBorder="1" applyAlignment="1">
      <alignment horizontal="center" vertical="center"/>
    </xf>
    <xf numFmtId="0" fontId="99" fillId="0" borderId="23" xfId="0" applyFont="1" applyFill="1" applyBorder="1" applyAlignment="1">
      <alignment horizontal="center" vertical="center"/>
    </xf>
    <xf numFmtId="0" fontId="99" fillId="0" borderId="20" xfId="0" applyFont="1" applyFill="1" applyBorder="1" applyAlignment="1">
      <alignment horizontal="center" vertical="center"/>
    </xf>
    <xf numFmtId="0" fontId="99" fillId="0" borderId="10"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6" xfId="0" applyFont="1" applyFill="1" applyBorder="1" applyAlignment="1">
      <alignment horizontal="center" vertical="center"/>
    </xf>
    <xf numFmtId="0" fontId="99" fillId="0" borderId="14" xfId="0" applyFont="1" applyFill="1" applyBorder="1" applyAlignment="1">
      <alignment horizontal="center" vertical="center"/>
    </xf>
    <xf numFmtId="0" fontId="99" fillId="0" borderId="18" xfId="0" applyFont="1" applyFill="1" applyBorder="1" applyAlignment="1">
      <alignment horizontal="center" vertical="center"/>
    </xf>
    <xf numFmtId="0" fontId="72" fillId="0" borderId="17" xfId="0" applyNumberFormat="1" applyFont="1" applyFill="1" applyBorder="1" applyAlignment="1">
      <alignment vertical="center" wrapText="1"/>
    </xf>
    <xf numFmtId="0" fontId="0" fillId="0" borderId="17" xfId="0" applyFill="1" applyBorder="1" applyAlignment="1">
      <alignment vertical="center" wrapText="1"/>
    </xf>
    <xf numFmtId="0" fontId="128" fillId="0" borderId="29" xfId="0" applyFont="1" applyFill="1" applyBorder="1" applyAlignment="1">
      <alignment horizontal="center"/>
    </xf>
    <xf numFmtId="0" fontId="128" fillId="0" borderId="30" xfId="0" applyFont="1" applyFill="1" applyBorder="1" applyAlignment="1">
      <alignment horizontal="center"/>
    </xf>
    <xf numFmtId="0" fontId="128" fillId="0" borderId="28" xfId="0" applyFont="1" applyFill="1" applyBorder="1" applyAlignment="1">
      <alignment horizontal="center"/>
    </xf>
    <xf numFmtId="0" fontId="98" fillId="0" borderId="17" xfId="0" applyFont="1" applyFill="1" applyBorder="1" applyAlignment="1">
      <alignment horizontal="left" vertical="center" wrapText="1"/>
    </xf>
    <xf numFmtId="164" fontId="98" fillId="28" borderId="10" xfId="0" applyNumberFormat="1" applyFont="1" applyFill="1" applyBorder="1" applyAlignment="1">
      <alignment horizontal="center" vertical="center" wrapText="1"/>
    </xf>
    <xf numFmtId="0" fontId="0" fillId="28" borderId="12" xfId="0" applyFill="1" applyBorder="1"/>
    <xf numFmtId="0" fontId="0" fillId="28" borderId="13" xfId="0" applyFill="1" applyBorder="1"/>
    <xf numFmtId="0" fontId="0" fillId="28" borderId="16" xfId="0" applyFill="1" applyBorder="1"/>
    <xf numFmtId="17" fontId="69" fillId="0" borderId="35" xfId="0" applyNumberFormat="1" applyFont="1" applyFill="1" applyBorder="1" applyAlignment="1">
      <alignment horizontal="center" vertical="center" wrapText="1"/>
    </xf>
    <xf numFmtId="0" fontId="69" fillId="28" borderId="17" xfId="0" applyFont="1" applyFill="1" applyBorder="1" applyAlignment="1">
      <alignment horizontal="center" vertical="center" wrapText="1"/>
    </xf>
    <xf numFmtId="17" fontId="69" fillId="0" borderId="17" xfId="0" applyNumberFormat="1" applyFont="1" applyFill="1" applyBorder="1" applyAlignment="1">
      <alignment horizontal="center" vertical="center" wrapText="1"/>
    </xf>
    <xf numFmtId="0" fontId="72" fillId="28" borderId="10" xfId="0" applyFont="1" applyFill="1" applyBorder="1" applyAlignment="1">
      <alignment horizontal="center" vertical="center"/>
    </xf>
    <xf numFmtId="0" fontId="98" fillId="28" borderId="11" xfId="0" applyFont="1" applyFill="1" applyBorder="1" applyAlignment="1">
      <alignment horizontal="center" vertical="center"/>
    </xf>
    <xf numFmtId="0" fontId="98" fillId="28" borderId="12" xfId="0" applyFont="1" applyFill="1" applyBorder="1" applyAlignment="1">
      <alignment horizontal="center" vertical="center"/>
    </xf>
    <xf numFmtId="0" fontId="98" fillId="28" borderId="13" xfId="0" applyFont="1" applyFill="1" applyBorder="1" applyAlignment="1">
      <alignment horizontal="center" vertical="center"/>
    </xf>
    <xf numFmtId="0" fontId="98" fillId="28" borderId="0" xfId="0" applyFont="1" applyFill="1" applyBorder="1" applyAlignment="1">
      <alignment horizontal="center" vertical="center"/>
    </xf>
    <xf numFmtId="0" fontId="98" fillId="28" borderId="16" xfId="0" applyFont="1" applyFill="1" applyBorder="1" applyAlignment="1">
      <alignment horizontal="center" vertical="center"/>
    </xf>
    <xf numFmtId="0" fontId="98" fillId="28" borderId="14" xfId="0" applyFont="1" applyFill="1" applyBorder="1" applyAlignment="1">
      <alignment horizontal="center" vertical="center"/>
    </xf>
    <xf numFmtId="0" fontId="98" fillId="28" borderId="15" xfId="0" applyFont="1" applyFill="1" applyBorder="1" applyAlignment="1">
      <alignment horizontal="center" vertical="center"/>
    </xf>
    <xf numFmtId="0" fontId="98" fillId="28" borderId="18" xfId="0" applyFont="1" applyFill="1" applyBorder="1" applyAlignment="1">
      <alignment horizontal="center" vertical="center"/>
    </xf>
    <xf numFmtId="0" fontId="99" fillId="0" borderId="17" xfId="0" applyFont="1" applyFill="1" applyBorder="1" applyAlignment="1">
      <alignment horizontal="center" vertical="center" wrapText="1"/>
    </xf>
    <xf numFmtId="0" fontId="72" fillId="0" borderId="17" xfId="0" applyFont="1" applyFill="1" applyBorder="1" applyAlignment="1">
      <alignment vertical="center" wrapText="1"/>
    </xf>
    <xf numFmtId="0" fontId="98" fillId="0" borderId="17" xfId="0" applyFont="1" applyFill="1" applyBorder="1" applyAlignment="1">
      <alignment vertical="center" wrapText="1"/>
    </xf>
    <xf numFmtId="0" fontId="72" fillId="0" borderId="10" xfId="0" applyNumberFormat="1" applyFont="1" applyFill="1" applyBorder="1" applyAlignment="1">
      <alignment horizontal="left" vertical="center" wrapText="1"/>
    </xf>
    <xf numFmtId="0" fontId="98" fillId="0" borderId="12" xfId="0" applyNumberFormat="1" applyFont="1" applyFill="1" applyBorder="1" applyAlignment="1">
      <alignment horizontal="left" vertical="center" wrapText="1"/>
    </xf>
    <xf numFmtId="0" fontId="72" fillId="0" borderId="13" xfId="0" applyNumberFormat="1" applyFont="1" applyFill="1" applyBorder="1" applyAlignment="1">
      <alignment horizontal="left" vertical="center" wrapText="1"/>
    </xf>
    <xf numFmtId="0" fontId="98" fillId="0" borderId="16" xfId="0" applyNumberFormat="1" applyFont="1" applyFill="1" applyBorder="1" applyAlignment="1">
      <alignment horizontal="left" vertical="center" wrapText="1"/>
    </xf>
    <xf numFmtId="0" fontId="98" fillId="0" borderId="13" xfId="0" applyNumberFormat="1" applyFont="1" applyFill="1" applyBorder="1" applyAlignment="1">
      <alignment horizontal="left" vertical="center" wrapText="1"/>
    </xf>
    <xf numFmtId="0" fontId="98" fillId="0" borderId="14" xfId="0" applyNumberFormat="1" applyFont="1" applyFill="1" applyBorder="1" applyAlignment="1">
      <alignment horizontal="left" vertical="center" wrapText="1"/>
    </xf>
    <xf numFmtId="0" fontId="98" fillId="0" borderId="18" xfId="0" applyNumberFormat="1" applyFont="1" applyFill="1" applyBorder="1" applyAlignment="1">
      <alignment horizontal="left" vertical="center" wrapText="1"/>
    </xf>
    <xf numFmtId="0" fontId="98" fillId="0" borderId="20" xfId="0" applyFont="1" applyFill="1" applyBorder="1" applyAlignment="1">
      <alignment horizontal="center" vertical="center" wrapText="1"/>
    </xf>
    <xf numFmtId="0" fontId="66" fillId="0" borderId="17" xfId="0" applyFont="1" applyFill="1" applyBorder="1" applyAlignment="1">
      <alignment vertical="center" wrapText="1"/>
    </xf>
    <xf numFmtId="0" fontId="66" fillId="0" borderId="20" xfId="0" applyFont="1" applyFill="1" applyBorder="1"/>
    <xf numFmtId="1" fontId="72"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6" xfId="0" applyNumberFormat="1" applyFill="1" applyBorder="1"/>
    <xf numFmtId="0" fontId="72" fillId="0" borderId="13" xfId="0" applyFont="1" applyFill="1" applyBorder="1" applyAlignment="1">
      <alignment horizontal="center" vertical="center" wrapText="1"/>
    </xf>
    <xf numFmtId="1" fontId="110" fillId="0" borderId="17" xfId="0" applyNumberFormat="1" applyFont="1" applyFill="1" applyBorder="1" applyAlignment="1">
      <alignment horizontal="center" vertical="center"/>
    </xf>
    <xf numFmtId="0" fontId="66" fillId="0" borderId="12"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66" fillId="0" borderId="16" xfId="0" applyFont="1" applyFill="1" applyBorder="1" applyAlignment="1">
      <alignment horizontal="left" vertical="center" wrapText="1"/>
    </xf>
    <xf numFmtId="0" fontId="66" fillId="0" borderId="14" xfId="0" applyFont="1" applyFill="1" applyBorder="1" applyAlignment="1">
      <alignment horizontal="left" vertical="center" wrapText="1"/>
    </xf>
    <xf numFmtId="0" fontId="66" fillId="0" borderId="18" xfId="0" applyFont="1" applyFill="1" applyBorder="1" applyAlignment="1">
      <alignment horizontal="left" vertical="center" wrapText="1"/>
    </xf>
    <xf numFmtId="1" fontId="69" fillId="0" borderId="17" xfId="0" applyNumberFormat="1" applyFont="1" applyFill="1" applyBorder="1" applyAlignment="1">
      <alignment horizontal="center" vertical="center" wrapText="1"/>
    </xf>
    <xf numFmtId="1" fontId="99" fillId="0" borderId="17" xfId="0" applyNumberFormat="1" applyFont="1" applyFill="1" applyBorder="1" applyAlignment="1">
      <alignment horizontal="center" vertical="center" wrapText="1"/>
    </xf>
    <xf numFmtId="0" fontId="0" fillId="0" borderId="14" xfId="0" applyBorder="1"/>
    <xf numFmtId="0" fontId="0" fillId="0" borderId="18" xfId="0" applyBorder="1"/>
    <xf numFmtId="0" fontId="98" fillId="0" borderId="10" xfId="0" applyFont="1" applyFill="1" applyBorder="1" applyAlignment="1">
      <alignment horizontal="center" vertical="center" wrapText="1"/>
    </xf>
    <xf numFmtId="0" fontId="98" fillId="0" borderId="13" xfId="0" applyFont="1" applyFill="1" applyBorder="1" applyAlignment="1">
      <alignment horizontal="center" vertical="center" wrapText="1"/>
    </xf>
    <xf numFmtId="0" fontId="72" fillId="0" borderId="10" xfId="0" applyNumberFormat="1"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6"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left" vertical="top" wrapText="1"/>
    </xf>
    <xf numFmtId="1" fontId="94" fillId="0" borderId="17" xfId="0" applyNumberFormat="1" applyFont="1" applyFill="1" applyBorder="1" applyAlignment="1">
      <alignment horizontal="center" vertical="center"/>
    </xf>
    <xf numFmtId="1" fontId="104" fillId="0" borderId="19" xfId="0" applyNumberFormat="1" applyFont="1" applyFill="1" applyBorder="1" applyAlignment="1">
      <alignment horizontal="center" vertical="center"/>
    </xf>
    <xf numFmtId="1" fontId="104" fillId="0" borderId="23" xfId="0" applyNumberFormat="1" applyFont="1" applyFill="1" applyBorder="1" applyAlignment="1">
      <alignment horizontal="center" vertical="center"/>
    </xf>
    <xf numFmtId="164" fontId="99" fillId="0" borderId="17" xfId="0" applyNumberFormat="1" applyFont="1" applyFill="1" applyBorder="1" applyAlignment="1">
      <alignment horizontal="center" vertical="center" wrapText="1"/>
    </xf>
    <xf numFmtId="164" fontId="99" fillId="0" borderId="13" xfId="0" applyNumberFormat="1" applyFont="1" applyFill="1" applyBorder="1" applyAlignment="1">
      <alignment horizontal="center" vertical="center" wrapText="1"/>
    </xf>
    <xf numFmtId="164" fontId="99" fillId="0" borderId="16" xfId="0" applyNumberFormat="1" applyFont="1" applyFill="1" applyBorder="1" applyAlignment="1">
      <alignment horizontal="center" vertical="center" wrapText="1"/>
    </xf>
    <xf numFmtId="0" fontId="135" fillId="0" borderId="17" xfId="317" applyFont="1" applyFill="1" applyBorder="1" applyAlignment="1">
      <alignment horizontal="center" vertical="center" wrapText="1"/>
    </xf>
    <xf numFmtId="0" fontId="136" fillId="0" borderId="17" xfId="317" applyFont="1" applyFill="1" applyBorder="1" applyAlignment="1">
      <alignment horizontal="center" vertical="center" wrapText="1"/>
    </xf>
    <xf numFmtId="1" fontId="69" fillId="29" borderId="17" xfId="0" applyNumberFormat="1" applyFont="1" applyFill="1" applyBorder="1" applyAlignment="1">
      <alignment horizontal="center" vertical="center" wrapText="1"/>
    </xf>
    <xf numFmtId="1" fontId="99" fillId="29" borderId="17" xfId="0" applyNumberFormat="1" applyFont="1" applyFill="1" applyBorder="1" applyAlignment="1">
      <alignment horizontal="center" vertical="center" wrapText="1"/>
    </xf>
    <xf numFmtId="1" fontId="69" fillId="35" borderId="17" xfId="0" applyNumberFormat="1" applyFont="1" applyFill="1" applyBorder="1" applyAlignment="1">
      <alignment horizontal="center" vertical="center" wrapText="1"/>
    </xf>
    <xf numFmtId="1" fontId="99" fillId="35" borderId="17" xfId="0" applyNumberFormat="1" applyFont="1" applyFill="1" applyBorder="1" applyAlignment="1">
      <alignment horizontal="center" vertical="center" wrapText="1"/>
    </xf>
    <xf numFmtId="0" fontId="99" fillId="28" borderId="17" xfId="0" applyFont="1" applyFill="1" applyBorder="1" applyAlignment="1">
      <alignment horizontal="center" vertical="center" wrapText="1"/>
    </xf>
    <xf numFmtId="164" fontId="99" fillId="0" borderId="17" xfId="0" applyNumberFormat="1" applyFont="1" applyFill="1" applyBorder="1" applyAlignment="1">
      <alignment horizontal="center" vertical="center"/>
    </xf>
    <xf numFmtId="0" fontId="72" fillId="27" borderId="23" xfId="0" applyFont="1" applyFill="1" applyBorder="1" applyAlignment="1">
      <alignment horizontal="center" vertical="center" wrapText="1"/>
    </xf>
    <xf numFmtId="0" fontId="72" fillId="27" borderId="20" xfId="0" applyFont="1" applyFill="1" applyBorder="1" applyAlignment="1">
      <alignment horizontal="center" vertical="center" wrapText="1"/>
    </xf>
    <xf numFmtId="17" fontId="69" fillId="0" borderId="37" xfId="0" applyNumberFormat="1" applyFont="1" applyFill="1" applyBorder="1" applyAlignment="1">
      <alignment horizontal="center" vertical="center" wrapText="1"/>
    </xf>
    <xf numFmtId="17" fontId="69" fillId="0" borderId="39" xfId="0" applyNumberFormat="1" applyFont="1" applyFill="1" applyBorder="1" applyAlignment="1">
      <alignment horizontal="center" vertical="center" wrapText="1"/>
    </xf>
    <xf numFmtId="0" fontId="120" fillId="0" borderId="19" xfId="317" applyFont="1" applyFill="1" applyBorder="1" applyAlignment="1">
      <alignment horizontal="center" vertical="center" wrapText="1"/>
    </xf>
    <xf numFmtId="0" fontId="120" fillId="0" borderId="23" xfId="317" applyFont="1" applyFill="1" applyBorder="1" applyAlignment="1">
      <alignment horizontal="center" vertical="center" wrapText="1"/>
    </xf>
    <xf numFmtId="0" fontId="120" fillId="0" borderId="20" xfId="317" applyFont="1" applyFill="1" applyBorder="1" applyAlignment="1">
      <alignment horizontal="center" vertical="center" wrapText="1"/>
    </xf>
    <xf numFmtId="164" fontId="98" fillId="0" borderId="17" xfId="381" applyNumberFormat="1" applyFont="1" applyFill="1" applyBorder="1" applyAlignment="1">
      <alignment horizontal="center" vertical="center" wrapText="1"/>
    </xf>
    <xf numFmtId="0" fontId="132" fillId="0" borderId="17" xfId="317" applyFont="1" applyFill="1" applyBorder="1" applyAlignment="1">
      <alignment horizontal="center" vertical="center" wrapText="1"/>
    </xf>
    <xf numFmtId="0" fontId="133" fillId="0" borderId="17" xfId="317" applyFont="1" applyFill="1" applyBorder="1" applyAlignment="1">
      <alignment horizontal="center" vertical="center" wrapText="1"/>
    </xf>
    <xf numFmtId="1" fontId="69" fillId="28" borderId="17" xfId="0" applyNumberFormat="1" applyFont="1" applyFill="1" applyBorder="1" applyAlignment="1">
      <alignment horizontal="center" vertical="center" wrapText="1"/>
    </xf>
    <xf numFmtId="1" fontId="99" fillId="28" borderId="17" xfId="0" applyNumberFormat="1" applyFont="1" applyFill="1" applyBorder="1" applyAlignment="1">
      <alignment horizontal="center" vertical="center" wrapText="1"/>
    </xf>
    <xf numFmtId="1" fontId="99" fillId="0" borderId="10" xfId="0" applyNumberFormat="1" applyFont="1" applyFill="1" applyBorder="1" applyAlignment="1">
      <alignment horizontal="center" vertical="center" wrapText="1"/>
    </xf>
    <xf numFmtId="1" fontId="99" fillId="0" borderId="12" xfId="0" applyNumberFormat="1" applyFont="1" applyFill="1" applyBorder="1" applyAlignment="1">
      <alignment horizontal="center" vertical="center" wrapText="1"/>
    </xf>
    <xf numFmtId="1" fontId="99" fillId="0" borderId="13" xfId="0" applyNumberFormat="1" applyFont="1" applyFill="1" applyBorder="1" applyAlignment="1">
      <alignment horizontal="center" vertical="center" wrapText="1"/>
    </xf>
    <xf numFmtId="1" fontId="99" fillId="0" borderId="16" xfId="0" applyNumberFormat="1" applyFont="1" applyFill="1" applyBorder="1" applyAlignment="1">
      <alignment horizontal="center" vertical="center" wrapText="1"/>
    </xf>
    <xf numFmtId="1" fontId="99" fillId="0" borderId="14" xfId="0" applyNumberFormat="1" applyFont="1" applyFill="1" applyBorder="1" applyAlignment="1">
      <alignment horizontal="center" vertical="center" wrapText="1"/>
    </xf>
    <xf numFmtId="1" fontId="99" fillId="0" borderId="18" xfId="0" applyNumberFormat="1" applyFont="1" applyFill="1" applyBorder="1" applyAlignment="1">
      <alignment horizontal="center" vertical="center" wrapText="1"/>
    </xf>
    <xf numFmtId="0" fontId="98" fillId="0" borderId="12" xfId="0" applyFont="1" applyFill="1" applyBorder="1" applyAlignment="1">
      <alignment horizontal="left" vertical="center" wrapText="1"/>
    </xf>
    <xf numFmtId="0" fontId="98" fillId="0" borderId="13" xfId="0" applyFont="1" applyFill="1" applyBorder="1" applyAlignment="1">
      <alignment horizontal="left" vertical="center" wrapText="1"/>
    </xf>
    <xf numFmtId="0" fontId="98" fillId="0" borderId="16" xfId="0" applyFont="1" applyFill="1" applyBorder="1" applyAlignment="1">
      <alignment horizontal="left" vertical="center" wrapText="1"/>
    </xf>
    <xf numFmtId="0" fontId="98" fillId="0" borderId="14" xfId="0" applyFont="1" applyFill="1" applyBorder="1" applyAlignment="1">
      <alignment horizontal="left" vertical="center" wrapText="1"/>
    </xf>
    <xf numFmtId="0" fontId="98" fillId="0" borderId="18" xfId="0" applyFont="1" applyFill="1" applyBorder="1" applyAlignment="1">
      <alignment horizontal="left" vertical="center" wrapText="1"/>
    </xf>
    <xf numFmtId="164" fontId="99" fillId="28" borderId="17" xfId="0" applyNumberFormat="1" applyFont="1" applyFill="1" applyBorder="1" applyAlignment="1">
      <alignment horizontal="center" vertical="center"/>
    </xf>
    <xf numFmtId="0" fontId="135" fillId="0" borderId="19" xfId="317" applyFont="1" applyFill="1" applyBorder="1" applyAlignment="1">
      <alignment horizontal="center" vertical="center" wrapText="1"/>
    </xf>
    <xf numFmtId="0" fontId="135" fillId="0" borderId="23" xfId="317" applyFont="1" applyFill="1" applyBorder="1" applyAlignment="1">
      <alignment horizontal="center" vertical="center" wrapText="1"/>
    </xf>
    <xf numFmtId="0" fontId="98" fillId="0" borderId="19" xfId="0" applyFont="1" applyFill="1" applyBorder="1" applyAlignment="1">
      <alignment vertical="center" wrapText="1"/>
    </xf>
    <xf numFmtId="0" fontId="72" fillId="0" borderId="17" xfId="3023" applyFont="1" applyFill="1" applyBorder="1" applyAlignment="1">
      <alignment vertical="center" wrapText="1"/>
    </xf>
    <xf numFmtId="6" fontId="72" fillId="0" borderId="17" xfId="3023" applyNumberFormat="1" applyFont="1" applyFill="1" applyBorder="1" applyAlignment="1">
      <alignment horizontal="center" vertical="center" wrapText="1"/>
    </xf>
    <xf numFmtId="0" fontId="74" fillId="26" borderId="25" xfId="0" applyFont="1" applyFill="1" applyBorder="1" applyAlignment="1">
      <alignment horizontal="center" vertical="center" wrapText="1"/>
    </xf>
    <xf numFmtId="0" fontId="98" fillId="28" borderId="17" xfId="0" applyFont="1" applyFill="1" applyBorder="1" applyAlignment="1">
      <alignment vertical="center" wrapText="1"/>
    </xf>
    <xf numFmtId="0" fontId="0" fillId="28" borderId="17" xfId="0" applyFill="1" applyBorder="1" applyAlignment="1">
      <alignment horizontal="center" vertical="center"/>
    </xf>
    <xf numFmtId="0" fontId="72" fillId="0" borderId="19"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10" xfId="0" applyFont="1" applyBorder="1" applyAlignment="1">
      <alignment horizontal="left" vertical="center" wrapText="1"/>
    </xf>
    <xf numFmtId="0" fontId="72" fillId="0" borderId="12" xfId="0" applyFont="1" applyBorder="1" applyAlignment="1">
      <alignment horizontal="left" vertical="center" wrapText="1"/>
    </xf>
    <xf numFmtId="0" fontId="72" fillId="0" borderId="13" xfId="0" applyFont="1" applyBorder="1" applyAlignment="1">
      <alignment horizontal="left" vertical="center" wrapText="1"/>
    </xf>
    <xf numFmtId="0" fontId="72" fillId="0" borderId="16" xfId="0" applyFont="1" applyBorder="1" applyAlignment="1">
      <alignment horizontal="left" vertical="center" wrapText="1"/>
    </xf>
    <xf numFmtId="0" fontId="72" fillId="0" borderId="14" xfId="0" applyFont="1" applyBorder="1" applyAlignment="1">
      <alignment horizontal="left" vertical="center" wrapText="1"/>
    </xf>
    <xf numFmtId="0" fontId="72" fillId="0" borderId="18" xfId="0" applyFont="1" applyBorder="1" applyAlignment="1">
      <alignment horizontal="left" vertical="center" wrapText="1"/>
    </xf>
    <xf numFmtId="0" fontId="72" fillId="30" borderId="19" xfId="0" applyFont="1" applyFill="1" applyBorder="1" applyAlignment="1">
      <alignment horizontal="center" vertical="center" wrapText="1"/>
    </xf>
    <xf numFmtId="0" fontId="72" fillId="30" borderId="23" xfId="0" applyFont="1" applyFill="1" applyBorder="1" applyAlignment="1">
      <alignment horizontal="center" vertical="center" wrapText="1"/>
    </xf>
    <xf numFmtId="0" fontId="72" fillId="30" borderId="20" xfId="0" applyFont="1" applyFill="1" applyBorder="1" applyAlignment="1">
      <alignment horizontal="center" vertical="center" wrapText="1"/>
    </xf>
    <xf numFmtId="0" fontId="72" fillId="0" borderId="10" xfId="0" applyFont="1" applyFill="1" applyBorder="1" applyAlignment="1">
      <alignment horizontal="left" vertical="top" wrapText="1"/>
    </xf>
    <xf numFmtId="0" fontId="72" fillId="0" borderId="12" xfId="0" applyFont="1" applyFill="1" applyBorder="1" applyAlignment="1">
      <alignment horizontal="left" vertical="top" wrapText="1"/>
    </xf>
    <xf numFmtId="0" fontId="72" fillId="0" borderId="13" xfId="0" applyFont="1" applyFill="1" applyBorder="1" applyAlignment="1">
      <alignment horizontal="left" vertical="top" wrapText="1"/>
    </xf>
    <xf numFmtId="0" fontId="72" fillId="0" borderId="16" xfId="0" applyFont="1" applyFill="1" applyBorder="1" applyAlignment="1">
      <alignment horizontal="left" vertical="top" wrapText="1"/>
    </xf>
    <xf numFmtId="0" fontId="72" fillId="28" borderId="10" xfId="0" applyFont="1" applyFill="1" applyBorder="1" applyAlignment="1">
      <alignment horizontal="center" vertical="center" wrapText="1"/>
    </xf>
    <xf numFmtId="0" fontId="72" fillId="28" borderId="11" xfId="0" applyFont="1" applyFill="1" applyBorder="1" applyAlignment="1">
      <alignment horizontal="center" vertical="center" wrapText="1"/>
    </xf>
    <xf numFmtId="0" fontId="72" fillId="28" borderId="12" xfId="0" applyFont="1" applyFill="1" applyBorder="1" applyAlignment="1">
      <alignment horizontal="center" vertical="center" wrapText="1"/>
    </xf>
    <xf numFmtId="0" fontId="72" fillId="28" borderId="13" xfId="0" applyFont="1" applyFill="1" applyBorder="1" applyAlignment="1">
      <alignment horizontal="center" vertical="center" wrapText="1"/>
    </xf>
    <xf numFmtId="0" fontId="72" fillId="28" borderId="0" xfId="0" applyFont="1" applyFill="1" applyBorder="1" applyAlignment="1">
      <alignment horizontal="center" vertical="center" wrapText="1"/>
    </xf>
    <xf numFmtId="0" fontId="72" fillId="28" borderId="16" xfId="0" applyFont="1" applyFill="1" applyBorder="1" applyAlignment="1">
      <alignment horizontal="center" vertical="center" wrapText="1"/>
    </xf>
    <xf numFmtId="0" fontId="72" fillId="28" borderId="14" xfId="0" applyFont="1" applyFill="1" applyBorder="1" applyAlignment="1">
      <alignment horizontal="center" vertical="center" wrapText="1"/>
    </xf>
    <xf numFmtId="0" fontId="72" fillId="28" borderId="15" xfId="0" applyFont="1" applyFill="1" applyBorder="1" applyAlignment="1">
      <alignment horizontal="center" vertical="center" wrapText="1"/>
    </xf>
    <xf numFmtId="164" fontId="69" fillId="0" borderId="10" xfId="0" applyNumberFormat="1" applyFont="1" applyFill="1" applyBorder="1" applyAlignment="1">
      <alignment horizontal="center" vertical="center"/>
    </xf>
    <xf numFmtId="164" fontId="69" fillId="0" borderId="12" xfId="0" applyNumberFormat="1" applyFont="1" applyFill="1" applyBorder="1" applyAlignment="1">
      <alignment horizontal="center" vertical="center"/>
    </xf>
    <xf numFmtId="164" fontId="69" fillId="0" borderId="13" xfId="0" applyNumberFormat="1" applyFont="1" applyFill="1" applyBorder="1" applyAlignment="1">
      <alignment horizontal="center" vertical="center"/>
    </xf>
    <xf numFmtId="164" fontId="69" fillId="0" borderId="16" xfId="0" applyNumberFormat="1" applyFont="1" applyFill="1" applyBorder="1" applyAlignment="1">
      <alignment horizontal="center" vertical="center"/>
    </xf>
    <xf numFmtId="164" fontId="69" fillId="0" borderId="14" xfId="0" applyNumberFormat="1" applyFont="1" applyFill="1" applyBorder="1" applyAlignment="1">
      <alignment horizontal="center" vertical="center"/>
    </xf>
    <xf numFmtId="164" fontId="69" fillId="0" borderId="18" xfId="0" applyNumberFormat="1" applyFont="1" applyFill="1" applyBorder="1" applyAlignment="1">
      <alignment horizontal="center" vertical="center"/>
    </xf>
    <xf numFmtId="1" fontId="99" fillId="0" borderId="13" xfId="0" applyNumberFormat="1" applyFont="1" applyFill="1" applyBorder="1" applyAlignment="1">
      <alignment horizontal="center" vertical="center"/>
    </xf>
    <xf numFmtId="1" fontId="99" fillId="0" borderId="16" xfId="0" applyNumberFormat="1" applyFont="1" applyFill="1" applyBorder="1" applyAlignment="1">
      <alignment horizontal="center" vertical="center"/>
    </xf>
    <xf numFmtId="164" fontId="69" fillId="0" borderId="19" xfId="0" applyNumberFormat="1" applyFont="1" applyFill="1" applyBorder="1" applyAlignment="1">
      <alignment horizontal="center" vertical="center"/>
    </xf>
    <xf numFmtId="0" fontId="98" fillId="0" borderId="10" xfId="0" applyFont="1" applyFill="1" applyBorder="1" applyAlignment="1">
      <alignment horizontal="center" vertical="center"/>
    </xf>
    <xf numFmtId="0" fontId="98" fillId="0" borderId="13" xfId="0" applyFont="1" applyFill="1" applyBorder="1" applyAlignment="1">
      <alignment horizontal="center" vertical="center"/>
    </xf>
    <xf numFmtId="164" fontId="72" fillId="0" borderId="10" xfId="0" applyNumberFormat="1" applyFont="1" applyFill="1" applyBorder="1" applyAlignment="1">
      <alignment horizontal="center" vertical="center" wrapText="1"/>
    </xf>
    <xf numFmtId="164" fontId="72" fillId="0" borderId="12" xfId="0" applyNumberFormat="1" applyFont="1" applyFill="1" applyBorder="1" applyAlignment="1">
      <alignment horizontal="center" vertical="center" wrapText="1"/>
    </xf>
    <xf numFmtId="0" fontId="98" fillId="0" borderId="10" xfId="0" applyFont="1" applyFill="1" applyBorder="1" applyAlignment="1">
      <alignment horizontal="left" vertical="center" wrapText="1"/>
    </xf>
    <xf numFmtId="0" fontId="98" fillId="34" borderId="19" xfId="0" applyFont="1" applyFill="1" applyBorder="1" applyAlignment="1">
      <alignment horizontal="center" vertical="center" wrapText="1"/>
    </xf>
    <xf numFmtId="0" fontId="134" fillId="0" borderId="19" xfId="317" applyFont="1" applyFill="1" applyBorder="1" applyAlignment="1">
      <alignment horizontal="center" vertical="center" wrapText="1"/>
    </xf>
    <xf numFmtId="0" fontId="134" fillId="0" borderId="23" xfId="317" applyFont="1" applyFill="1" applyBorder="1" applyAlignment="1">
      <alignment horizontal="center" vertical="center" wrapText="1"/>
    </xf>
    <xf numFmtId="0" fontId="98" fillId="28" borderId="17" xfId="0" applyFont="1" applyFill="1" applyBorder="1" applyAlignment="1">
      <alignment horizontal="left" vertical="center" wrapText="1"/>
    </xf>
    <xf numFmtId="0" fontId="72" fillId="28" borderId="17" xfId="0" applyFont="1" applyFill="1" applyBorder="1" applyAlignment="1">
      <alignment horizontal="center" vertical="center" wrapText="1"/>
    </xf>
    <xf numFmtId="0" fontId="98" fillId="28" borderId="17" xfId="0" applyFont="1" applyFill="1" applyBorder="1" applyAlignment="1">
      <alignment horizontal="center" vertical="center" wrapText="1"/>
    </xf>
    <xf numFmtId="0" fontId="72" fillId="32" borderId="19" xfId="0" applyFont="1" applyFill="1" applyBorder="1" applyAlignment="1">
      <alignment horizontal="center" vertical="center" wrapText="1"/>
    </xf>
    <xf numFmtId="0" fontId="72" fillId="32" borderId="23"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28" borderId="10" xfId="0" applyFont="1" applyFill="1" applyBorder="1" applyAlignment="1">
      <alignment horizontal="left" vertical="center" wrapText="1"/>
    </xf>
    <xf numFmtId="0" fontId="98" fillId="28" borderId="12" xfId="0" applyFont="1" applyFill="1" applyBorder="1" applyAlignment="1">
      <alignment horizontal="left" vertical="center" wrapText="1"/>
    </xf>
    <xf numFmtId="0" fontId="98" fillId="28" borderId="13" xfId="0" applyFont="1" applyFill="1" applyBorder="1" applyAlignment="1">
      <alignment horizontal="left" vertical="center" wrapText="1"/>
    </xf>
    <xf numFmtId="0" fontId="98" fillId="28" borderId="16" xfId="0" applyFont="1" applyFill="1" applyBorder="1" applyAlignment="1">
      <alignment horizontal="left" vertical="center" wrapText="1"/>
    </xf>
    <xf numFmtId="0" fontId="72" fillId="0" borderId="19" xfId="0" applyFont="1" applyFill="1" applyBorder="1" applyAlignment="1">
      <alignment vertical="center" wrapText="1"/>
    </xf>
    <xf numFmtId="0" fontId="72" fillId="0" borderId="23" xfId="0" applyFont="1" applyFill="1" applyBorder="1" applyAlignment="1">
      <alignment vertical="center" wrapText="1"/>
    </xf>
    <xf numFmtId="0" fontId="98" fillId="0" borderId="23" xfId="0" applyFont="1" applyFill="1" applyBorder="1" applyAlignment="1">
      <alignment vertical="center" wrapText="1"/>
    </xf>
    <xf numFmtId="0" fontId="98" fillId="0" borderId="20" xfId="0" applyFont="1" applyFill="1" applyBorder="1" applyAlignment="1">
      <alignment vertical="center" wrapText="1"/>
    </xf>
    <xf numFmtId="0" fontId="93" fillId="25" borderId="19" xfId="317" applyFont="1" applyFill="1" applyBorder="1" applyAlignment="1">
      <alignment horizontal="center" vertical="center" wrapText="1"/>
    </xf>
    <xf numFmtId="0" fontId="93" fillId="25" borderId="23" xfId="317" applyFont="1" applyFill="1" applyBorder="1" applyAlignment="1">
      <alignment horizontal="center" vertical="center" wrapText="1"/>
    </xf>
    <xf numFmtId="0" fontId="69" fillId="28" borderId="10" xfId="0" applyFont="1" applyFill="1" applyBorder="1" applyAlignment="1">
      <alignment horizontal="center" vertical="center" wrapText="1"/>
    </xf>
    <xf numFmtId="0" fontId="69" fillId="28" borderId="13" xfId="0" applyFont="1" applyFill="1" applyBorder="1" applyAlignment="1">
      <alignment horizontal="center" vertical="center" wrapText="1"/>
    </xf>
    <xf numFmtId="0" fontId="69" fillId="28" borderId="14" xfId="0" applyFont="1" applyFill="1" applyBorder="1" applyAlignment="1">
      <alignment horizontal="center" vertical="center" wrapText="1"/>
    </xf>
    <xf numFmtId="0" fontId="72" fillId="0" borderId="17" xfId="0" applyFont="1" applyFill="1" applyBorder="1" applyAlignment="1">
      <alignment horizontal="left" vertical="center" wrapText="1"/>
    </xf>
    <xf numFmtId="0" fontId="72" fillId="0" borderId="17" xfId="0" applyFont="1" applyBorder="1" applyAlignment="1">
      <alignment vertical="center" wrapText="1"/>
    </xf>
    <xf numFmtId="0" fontId="98" fillId="0" borderId="17" xfId="0" applyFont="1" applyBorder="1" applyAlignment="1">
      <alignment vertical="center" wrapText="1"/>
    </xf>
    <xf numFmtId="164" fontId="99" fillId="35" borderId="17" xfId="381" applyNumberFormat="1" applyFont="1" applyFill="1" applyBorder="1" applyAlignment="1">
      <alignment horizontal="center" vertical="center" wrapText="1"/>
    </xf>
    <xf numFmtId="0" fontId="72" fillId="24" borderId="19" xfId="0" applyFont="1" applyFill="1" applyBorder="1" applyAlignment="1">
      <alignment vertical="center" wrapText="1"/>
    </xf>
    <xf numFmtId="0" fontId="72" fillId="24" borderId="23" xfId="0" applyFont="1" applyFill="1" applyBorder="1" applyAlignment="1">
      <alignment vertical="center" wrapText="1"/>
    </xf>
    <xf numFmtId="0" fontId="98" fillId="24" borderId="20" xfId="0" applyFont="1" applyFill="1" applyBorder="1" applyAlignment="1">
      <alignment vertical="center" wrapText="1"/>
    </xf>
    <xf numFmtId="0" fontId="72" fillId="0" borderId="17" xfId="0" applyFont="1" applyBorder="1" applyAlignment="1">
      <alignment horizontal="center" vertical="center"/>
    </xf>
    <xf numFmtId="0" fontId="98" fillId="0" borderId="17" xfId="0" applyFont="1" applyBorder="1" applyAlignment="1">
      <alignment horizontal="center" vertical="center"/>
    </xf>
    <xf numFmtId="1" fontId="104" fillId="0" borderId="19" xfId="0" applyNumberFormat="1" applyFont="1" applyFill="1" applyBorder="1" applyAlignment="1">
      <alignment horizontal="center" vertical="center" wrapText="1"/>
    </xf>
    <xf numFmtId="1" fontId="104" fillId="0" borderId="23" xfId="0" applyNumberFormat="1" applyFont="1" applyFill="1" applyBorder="1" applyAlignment="1">
      <alignment horizontal="center" vertical="center" wrapText="1"/>
    </xf>
    <xf numFmtId="1" fontId="104" fillId="0" borderId="20" xfId="0" applyNumberFormat="1" applyFont="1" applyFill="1" applyBorder="1" applyAlignment="1">
      <alignment horizontal="center" vertical="center" wrapText="1"/>
    </xf>
    <xf numFmtId="164" fontId="69" fillId="35" borderId="23" xfId="0" applyNumberFormat="1" applyFont="1" applyFill="1" applyBorder="1" applyAlignment="1">
      <alignment horizontal="center" vertical="center"/>
    </xf>
    <xf numFmtId="164" fontId="69" fillId="35" borderId="20" xfId="0" applyNumberFormat="1" applyFont="1" applyFill="1" applyBorder="1" applyAlignment="1">
      <alignment horizontal="center" vertical="center"/>
    </xf>
    <xf numFmtId="9" fontId="72" fillId="0" borderId="13" xfId="0" applyNumberFormat="1" applyFont="1" applyFill="1" applyBorder="1" applyAlignment="1">
      <alignment horizontal="center" vertical="center"/>
    </xf>
    <xf numFmtId="0" fontId="72" fillId="0" borderId="16" xfId="0" applyFont="1" applyFill="1" applyBorder="1" applyAlignment="1">
      <alignment horizontal="center" vertical="center"/>
    </xf>
    <xf numFmtId="0" fontId="72" fillId="0" borderId="14" xfId="0" applyFont="1" applyFill="1" applyBorder="1" applyAlignment="1">
      <alignment horizontal="center" vertical="center"/>
    </xf>
    <xf numFmtId="0" fontId="72" fillId="0" borderId="18" xfId="0" applyFont="1" applyFill="1" applyBorder="1" applyAlignment="1">
      <alignment horizontal="center" vertical="center"/>
    </xf>
    <xf numFmtId="1" fontId="98" fillId="0" borderId="10" xfId="0" applyNumberFormat="1" applyFont="1" applyBorder="1" applyAlignment="1">
      <alignment horizontal="center" vertical="center" wrapText="1"/>
    </xf>
    <xf numFmtId="1" fontId="0" fillId="0" borderId="12" xfId="0" applyNumberFormat="1" applyBorder="1"/>
    <xf numFmtId="1" fontId="0" fillId="0" borderId="13" xfId="0" applyNumberFormat="1" applyBorder="1"/>
    <xf numFmtId="1" fontId="0" fillId="0" borderId="16" xfId="0" applyNumberFormat="1" applyBorder="1"/>
    <xf numFmtId="1" fontId="0" fillId="0" borderId="14" xfId="0" applyNumberFormat="1" applyBorder="1"/>
    <xf numFmtId="1" fontId="0" fillId="0" borderId="18" xfId="0" applyNumberFormat="1" applyBorder="1"/>
    <xf numFmtId="0" fontId="72" fillId="0" borderId="12" xfId="0" applyFont="1" applyFill="1" applyBorder="1" applyAlignment="1">
      <alignment horizontal="center" vertical="center" wrapText="1"/>
    </xf>
    <xf numFmtId="9" fontId="72" fillId="0" borderId="16" xfId="0" applyNumberFormat="1" applyFont="1" applyFill="1" applyBorder="1" applyAlignment="1">
      <alignment horizontal="center" vertical="center"/>
    </xf>
    <xf numFmtId="0" fontId="72" fillId="0" borderId="13" xfId="0" applyFont="1" applyBorder="1" applyAlignment="1">
      <alignment horizontal="right" vertical="center"/>
    </xf>
    <xf numFmtId="0" fontId="98" fillId="0" borderId="16" xfId="0" applyFont="1" applyBorder="1" applyAlignment="1">
      <alignment horizontal="right" vertical="center"/>
    </xf>
    <xf numFmtId="0" fontId="98" fillId="0" borderId="14" xfId="0" applyFont="1" applyBorder="1" applyAlignment="1">
      <alignment horizontal="right" vertical="center"/>
    </xf>
    <xf numFmtId="0" fontId="98" fillId="0" borderId="18" xfId="0" applyFont="1" applyBorder="1" applyAlignment="1">
      <alignment horizontal="right" vertical="center"/>
    </xf>
    <xf numFmtId="9" fontId="69" fillId="35" borderId="19" xfId="0" applyNumberFormat="1" applyFont="1" applyFill="1" applyBorder="1" applyAlignment="1">
      <alignment horizontal="center" vertical="center" wrapText="1"/>
    </xf>
    <xf numFmtId="0" fontId="69" fillId="35" borderId="23" xfId="0" applyFont="1" applyFill="1" applyBorder="1" applyAlignment="1">
      <alignment horizontal="center" vertical="center" wrapText="1"/>
    </xf>
    <xf numFmtId="0" fontId="69" fillId="35" borderId="20" xfId="0" applyFont="1" applyFill="1" applyBorder="1" applyAlignment="1">
      <alignment horizontal="center" vertical="center" wrapText="1"/>
    </xf>
    <xf numFmtId="0" fontId="122" fillId="0" borderId="23" xfId="0" applyFont="1" applyFill="1" applyBorder="1" applyAlignment="1">
      <alignment horizontal="center" vertical="center" wrapText="1"/>
    </xf>
    <xf numFmtId="0" fontId="122" fillId="0" borderId="20" xfId="0" applyFont="1" applyFill="1" applyBorder="1" applyAlignment="1">
      <alignment horizontal="center" vertical="center" wrapText="1"/>
    </xf>
    <xf numFmtId="9" fontId="72" fillId="0" borderId="17" xfId="381" applyFont="1" applyFill="1" applyBorder="1" applyAlignment="1">
      <alignment horizontal="center" vertical="center" wrapText="1"/>
    </xf>
    <xf numFmtId="164" fontId="69" fillId="0" borderId="17" xfId="381" applyNumberFormat="1" applyFont="1" applyFill="1" applyBorder="1" applyAlignment="1">
      <alignment horizontal="center" vertical="center" wrapText="1"/>
    </xf>
    <xf numFmtId="9" fontId="98" fillId="0" borderId="17" xfId="381" applyFont="1" applyFill="1" applyBorder="1" applyAlignment="1">
      <alignment horizontal="center" vertical="center" wrapText="1"/>
    </xf>
    <xf numFmtId="1" fontId="94" fillId="0" borderId="23" xfId="0" applyNumberFormat="1" applyFont="1" applyFill="1" applyBorder="1" applyAlignment="1">
      <alignment horizontal="center" vertical="center"/>
    </xf>
    <xf numFmtId="0" fontId="135" fillId="0" borderId="20" xfId="317" applyFont="1" applyFill="1" applyBorder="1" applyAlignment="1">
      <alignment horizontal="center" vertical="center" wrapText="1"/>
    </xf>
    <xf numFmtId="9" fontId="98" fillId="0" borderId="23" xfId="0" applyNumberFormat="1" applyFont="1" applyFill="1" applyBorder="1" applyAlignment="1">
      <alignment horizontal="center" vertical="center" wrapText="1"/>
    </xf>
    <xf numFmtId="164" fontId="69" fillId="0" borderId="0" xfId="0" applyNumberFormat="1" applyFont="1" applyFill="1" applyBorder="1" applyAlignment="1">
      <alignment horizontal="center" vertical="center"/>
    </xf>
    <xf numFmtId="1" fontId="132" fillId="0" borderId="23" xfId="0" applyNumberFormat="1" applyFont="1" applyFill="1" applyBorder="1" applyAlignment="1">
      <alignment horizontal="center" vertical="center"/>
    </xf>
    <xf numFmtId="1" fontId="135" fillId="0" borderId="23" xfId="0" applyNumberFormat="1" applyFont="1" applyFill="1" applyBorder="1" applyAlignment="1">
      <alignment horizontal="center" vertical="center"/>
    </xf>
    <xf numFmtId="9" fontId="98" fillId="0" borderId="16" xfId="0" applyNumberFormat="1" applyFont="1" applyFill="1" applyBorder="1" applyAlignment="1">
      <alignment horizontal="center" vertical="center" wrapText="1"/>
    </xf>
    <xf numFmtId="0" fontId="98" fillId="0" borderId="18" xfId="0" applyFont="1" applyFill="1" applyBorder="1" applyAlignment="1">
      <alignment horizontal="center" vertical="center" wrapText="1"/>
    </xf>
    <xf numFmtId="1" fontId="98" fillId="0" borderId="17" xfId="0" applyNumberFormat="1" applyFont="1" applyFill="1" applyBorder="1" applyAlignment="1">
      <alignment horizontal="center" vertical="center" wrapText="1"/>
    </xf>
    <xf numFmtId="0" fontId="98" fillId="0" borderId="16" xfId="0" applyFont="1" applyFill="1" applyBorder="1" applyAlignment="1">
      <alignment horizontal="center" vertical="center" wrapText="1"/>
    </xf>
    <xf numFmtId="1" fontId="109" fillId="0" borderId="23" xfId="0" applyNumberFormat="1" applyFont="1" applyFill="1" applyBorder="1" applyAlignment="1">
      <alignment horizontal="center" vertical="center"/>
    </xf>
    <xf numFmtId="1" fontId="109" fillId="0" borderId="20" xfId="0" applyNumberFormat="1" applyFont="1" applyFill="1" applyBorder="1" applyAlignment="1">
      <alignment horizontal="center" vertical="center"/>
    </xf>
    <xf numFmtId="164" fontId="69" fillId="0" borderId="15" xfId="0" applyNumberFormat="1" applyFont="1" applyFill="1" applyBorder="1" applyAlignment="1">
      <alignment horizontal="center" vertical="center"/>
    </xf>
    <xf numFmtId="0" fontId="72" fillId="0" borderId="16"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18" xfId="0" applyFont="1" applyFill="1" applyBorder="1" applyAlignment="1">
      <alignment horizontal="center" vertical="center" wrapText="1"/>
    </xf>
    <xf numFmtId="1" fontId="94" fillId="0" borderId="19" xfId="0" applyNumberFormat="1" applyFont="1" applyFill="1" applyBorder="1" applyAlignment="1">
      <alignment horizontal="center" vertical="center" wrapText="1"/>
    </xf>
    <xf numFmtId="1" fontId="94" fillId="0" borderId="23" xfId="0" applyNumberFormat="1" applyFont="1" applyFill="1" applyBorder="1" applyAlignment="1">
      <alignment horizontal="center" vertical="center" wrapText="1"/>
    </xf>
    <xf numFmtId="0" fontId="133" fillId="0" borderId="23" xfId="0" applyFont="1" applyFill="1" applyBorder="1" applyAlignment="1">
      <alignment horizontal="center" vertical="center" wrapText="1"/>
    </xf>
    <xf numFmtId="0" fontId="133" fillId="0" borderId="20" xfId="0" applyFont="1" applyFill="1" applyBorder="1" applyAlignment="1">
      <alignment horizontal="center" vertical="center" wrapText="1"/>
    </xf>
    <xf numFmtId="9" fontId="69" fillId="0" borderId="17" xfId="0" applyNumberFormat="1" applyFont="1" applyFill="1" applyBorder="1" applyAlignment="1">
      <alignment horizontal="center" vertical="center" wrapText="1"/>
    </xf>
    <xf numFmtId="9" fontId="69" fillId="35" borderId="17" xfId="0" applyNumberFormat="1" applyFont="1" applyFill="1" applyBorder="1" applyAlignment="1">
      <alignment horizontal="center" vertical="center" wrapText="1"/>
    </xf>
    <xf numFmtId="0" fontId="69" fillId="35" borderId="17" xfId="0" applyFont="1" applyFill="1" applyBorder="1" applyAlignment="1">
      <alignment horizontal="center" vertical="center" wrapText="1"/>
    </xf>
    <xf numFmtId="0" fontId="99" fillId="35" borderId="17" xfId="0" applyFont="1" applyFill="1" applyBorder="1" applyAlignment="1">
      <alignment horizontal="center" vertical="center" wrapText="1"/>
    </xf>
    <xf numFmtId="9" fontId="69" fillId="35" borderId="17" xfId="381" applyFont="1" applyFill="1" applyBorder="1" applyAlignment="1">
      <alignment horizontal="center" vertical="center" wrapText="1"/>
    </xf>
    <xf numFmtId="9" fontId="99" fillId="35" borderId="17" xfId="381" applyFont="1" applyFill="1" applyBorder="1" applyAlignment="1">
      <alignment horizontal="center" vertical="center" wrapText="1"/>
    </xf>
    <xf numFmtId="164" fontId="72" fillId="35" borderId="23" xfId="381" applyNumberFormat="1" applyFont="1" applyFill="1" applyBorder="1" applyAlignment="1">
      <alignment horizontal="center" vertical="center"/>
    </xf>
    <xf numFmtId="0" fontId="136" fillId="0" borderId="23" xfId="317" applyFont="1" applyFill="1" applyBorder="1" applyAlignment="1">
      <alignment horizontal="center" vertical="center" wrapText="1"/>
    </xf>
    <xf numFmtId="164" fontId="69" fillId="35" borderId="17" xfId="0" applyNumberFormat="1" applyFont="1" applyFill="1" applyBorder="1" applyAlignment="1">
      <alignment horizontal="center" vertical="center" wrapText="1"/>
    </xf>
    <xf numFmtId="164" fontId="99" fillId="35" borderId="17" xfId="0" applyNumberFormat="1" applyFont="1" applyFill="1" applyBorder="1" applyAlignment="1">
      <alignment horizontal="center" vertical="center" wrapText="1"/>
    </xf>
    <xf numFmtId="164" fontId="99" fillId="35" borderId="19" xfId="0" applyNumberFormat="1" applyFont="1" applyFill="1" applyBorder="1" applyAlignment="1">
      <alignment horizontal="center" vertical="center" wrapText="1"/>
    </xf>
    <xf numFmtId="164" fontId="99" fillId="35" borderId="19" xfId="0" applyNumberFormat="1" applyFont="1" applyFill="1" applyBorder="1" applyAlignment="1">
      <alignment horizontal="center" vertical="center"/>
    </xf>
    <xf numFmtId="9" fontId="69" fillId="0" borderId="17" xfId="381" applyFont="1" applyFill="1" applyBorder="1" applyAlignment="1">
      <alignment horizontal="center" vertical="center" wrapText="1"/>
    </xf>
    <xf numFmtId="9" fontId="99" fillId="0" borderId="17" xfId="381" applyFont="1" applyFill="1" applyBorder="1" applyAlignment="1">
      <alignment horizontal="center" vertical="center" wrapText="1"/>
    </xf>
    <xf numFmtId="9" fontId="72" fillId="0" borderId="17" xfId="0" applyNumberFormat="1" applyFont="1" applyFill="1" applyBorder="1" applyAlignment="1">
      <alignment horizontal="center" vertical="center" wrapText="1"/>
    </xf>
    <xf numFmtId="0" fontId="95" fillId="24" borderId="0" xfId="0" applyFont="1" applyFill="1" applyAlignment="1">
      <alignment horizontal="center"/>
    </xf>
    <xf numFmtId="1" fontId="124" fillId="0" borderId="17" xfId="0" applyNumberFormat="1" applyFont="1" applyFill="1" applyBorder="1" applyAlignment="1">
      <alignment horizontal="center" vertical="center"/>
    </xf>
    <xf numFmtId="1" fontId="72" fillId="0" borderId="19" xfId="0" applyNumberFormat="1" applyFont="1" applyFill="1" applyBorder="1" applyAlignment="1">
      <alignment horizontal="center" vertical="center" wrapText="1"/>
    </xf>
    <xf numFmtId="1" fontId="72" fillId="0" borderId="23" xfId="0" applyNumberFormat="1" applyFont="1" applyFill="1" applyBorder="1" applyAlignment="1">
      <alignment horizontal="center" vertical="center" wrapText="1"/>
    </xf>
    <xf numFmtId="1" fontId="98" fillId="0" borderId="23" xfId="0" applyNumberFormat="1" applyFont="1" applyFill="1" applyBorder="1" applyAlignment="1">
      <alignment horizontal="center" vertical="center" wrapText="1"/>
    </xf>
    <xf numFmtId="0" fontId="98" fillId="0" borderId="21" xfId="0" applyFont="1" applyBorder="1" applyAlignment="1">
      <alignment horizontal="left" vertical="center"/>
    </xf>
    <xf numFmtId="0" fontId="98" fillId="0" borderId="24" xfId="0" applyFont="1" applyBorder="1" applyAlignment="1">
      <alignment horizontal="left" vertical="center"/>
    </xf>
    <xf numFmtId="0" fontId="69" fillId="0" borderId="17" xfId="0" applyFont="1" applyFill="1" applyBorder="1" applyAlignment="1">
      <alignment vertical="center" wrapText="1"/>
    </xf>
    <xf numFmtId="1" fontId="69" fillId="0" borderId="17" xfId="0" applyNumberFormat="1" applyFont="1" applyFill="1" applyBorder="1" applyAlignment="1">
      <alignment horizontal="center" vertical="center"/>
    </xf>
    <xf numFmtId="1" fontId="99" fillId="0" borderId="17" xfId="0" applyNumberFormat="1" applyFont="1" applyFill="1" applyBorder="1" applyAlignment="1">
      <alignment horizontal="center" vertical="center"/>
    </xf>
    <xf numFmtId="1" fontId="98" fillId="0" borderId="10" xfId="0" applyNumberFormat="1" applyFont="1" applyBorder="1" applyAlignment="1">
      <alignment horizontal="center" vertical="center"/>
    </xf>
    <xf numFmtId="0" fontId="98" fillId="24" borderId="17" xfId="0" applyFont="1" applyFill="1" applyBorder="1" applyAlignment="1">
      <alignment horizontal="left" vertical="center" wrapText="1"/>
    </xf>
    <xf numFmtId="1" fontId="110" fillId="0" borderId="19" xfId="0" applyNumberFormat="1" applyFont="1" applyFill="1" applyBorder="1" applyAlignment="1">
      <alignment horizontal="center" vertical="center"/>
    </xf>
    <xf numFmtId="1" fontId="110" fillId="0" borderId="23" xfId="0" applyNumberFormat="1" applyFont="1" applyFill="1" applyBorder="1" applyAlignment="1">
      <alignment horizontal="center" vertical="center"/>
    </xf>
    <xf numFmtId="1" fontId="110" fillId="0" borderId="20" xfId="0" applyNumberFormat="1" applyFont="1" applyFill="1" applyBorder="1" applyAlignment="1">
      <alignment horizontal="center" vertical="center"/>
    </xf>
    <xf numFmtId="1" fontId="69" fillId="35" borderId="17" xfId="0" applyNumberFormat="1" applyFont="1" applyFill="1" applyBorder="1" applyAlignment="1">
      <alignment horizontal="center" vertical="center"/>
    </xf>
    <xf numFmtId="1" fontId="0" fillId="0" borderId="12" xfId="0" applyNumberFormat="1" applyFill="1" applyBorder="1" applyAlignment="1">
      <alignment vertical="center"/>
    </xf>
    <xf numFmtId="1" fontId="72" fillId="0" borderId="13" xfId="0" applyNumberFormat="1" applyFont="1" applyFill="1" applyBorder="1" applyAlignment="1">
      <alignment horizontal="center" vertical="center" wrapText="1"/>
    </xf>
    <xf numFmtId="1" fontId="0" fillId="0" borderId="16" xfId="0" applyNumberFormat="1" applyFill="1" applyBorder="1" applyAlignment="1">
      <alignment vertical="center"/>
    </xf>
    <xf numFmtId="1" fontId="0" fillId="0" borderId="13" xfId="0" applyNumberFormat="1" applyFill="1" applyBorder="1" applyAlignment="1">
      <alignment vertical="center"/>
    </xf>
    <xf numFmtId="17" fontId="69" fillId="0" borderId="20" xfId="0" applyNumberFormat="1" applyFont="1" applyFill="1" applyBorder="1" applyAlignment="1">
      <alignment vertical="center" wrapText="1"/>
    </xf>
    <xf numFmtId="0" fontId="66" fillId="0" borderId="20" xfId="0" applyFont="1" applyFill="1" applyBorder="1" applyAlignment="1">
      <alignment vertical="center" wrapText="1"/>
    </xf>
    <xf numFmtId="1" fontId="98" fillId="0" borderId="17" xfId="0" applyNumberFormat="1" applyFont="1" applyFill="1" applyBorder="1" applyAlignment="1">
      <alignment horizontal="center" vertical="center"/>
    </xf>
    <xf numFmtId="1" fontId="99" fillId="35" borderId="17" xfId="0" applyNumberFormat="1" applyFont="1" applyFill="1" applyBorder="1" applyAlignment="1">
      <alignment horizontal="center" vertical="center"/>
    </xf>
    <xf numFmtId="164" fontId="72" fillId="35" borderId="20" xfId="381" applyNumberFormat="1" applyFont="1" applyFill="1" applyBorder="1" applyAlignment="1">
      <alignment horizontal="center" vertical="center"/>
    </xf>
    <xf numFmtId="9" fontId="98" fillId="0" borderId="19" xfId="381" applyFont="1" applyFill="1" applyBorder="1" applyAlignment="1">
      <alignment horizontal="center" vertical="center" wrapText="1"/>
    </xf>
    <xf numFmtId="9" fontId="98" fillId="0" borderId="19" xfId="381" applyFont="1" applyFill="1" applyBorder="1" applyAlignment="1">
      <alignment horizontal="center" vertical="center"/>
    </xf>
    <xf numFmtId="0" fontId="98" fillId="24" borderId="23" xfId="0" applyFont="1" applyFill="1" applyBorder="1" applyAlignment="1">
      <alignment vertical="center" wrapText="1"/>
    </xf>
    <xf numFmtId="0" fontId="98" fillId="0" borderId="13" xfId="0" applyFont="1" applyBorder="1" applyAlignment="1">
      <alignment horizontal="right" vertical="center"/>
    </xf>
    <xf numFmtId="9" fontId="72" fillId="0" borderId="10" xfId="0" applyNumberFormat="1" applyFont="1" applyFill="1" applyBorder="1" applyAlignment="1">
      <alignment horizontal="center" vertical="center" wrapText="1"/>
    </xf>
    <xf numFmtId="0" fontId="72" fillId="0" borderId="13" xfId="0" applyFont="1" applyFill="1" applyBorder="1" applyAlignment="1">
      <alignment horizontal="center" vertical="center"/>
    </xf>
    <xf numFmtId="0" fontId="72" fillId="0" borderId="13" xfId="0" applyFont="1" applyBorder="1" applyAlignment="1">
      <alignment horizontal="right" vertical="center" wrapText="1"/>
    </xf>
    <xf numFmtId="0" fontId="72" fillId="0" borderId="16" xfId="0" applyFont="1" applyBorder="1" applyAlignment="1">
      <alignment horizontal="right" vertical="center" wrapText="1"/>
    </xf>
    <xf numFmtId="0" fontId="98" fillId="0" borderId="14" xfId="0" applyFont="1" applyBorder="1" applyAlignment="1">
      <alignment horizontal="left" vertical="center"/>
    </xf>
    <xf numFmtId="0" fontId="98" fillId="0" borderId="18" xfId="0" applyFont="1" applyBorder="1" applyAlignment="1">
      <alignment horizontal="left" vertical="center"/>
    </xf>
    <xf numFmtId="1" fontId="109" fillId="0" borderId="17" xfId="0" applyNumberFormat="1" applyFont="1" applyFill="1" applyBorder="1" applyAlignment="1">
      <alignment horizontal="center" vertical="center"/>
    </xf>
    <xf numFmtId="1" fontId="104" fillId="0" borderId="17" xfId="0" applyNumberFormat="1" applyFont="1" applyFill="1" applyBorder="1" applyAlignment="1">
      <alignment horizontal="center" vertical="center"/>
    </xf>
    <xf numFmtId="1" fontId="72" fillId="0" borderId="17" xfId="0" applyNumberFormat="1" applyFont="1" applyFill="1" applyBorder="1" applyAlignment="1">
      <alignment horizontal="center" vertical="center" wrapText="1"/>
    </xf>
    <xf numFmtId="0" fontId="72" fillId="0" borderId="19" xfId="317" applyFont="1" applyFill="1" applyBorder="1" applyAlignment="1">
      <alignment horizontal="center" vertical="center" wrapText="1"/>
    </xf>
    <xf numFmtId="0" fontId="72" fillId="0" borderId="23" xfId="317" applyFont="1" applyFill="1" applyBorder="1" applyAlignment="1">
      <alignment horizontal="center" vertical="center" wrapText="1"/>
    </xf>
    <xf numFmtId="0" fontId="72" fillId="0" borderId="20" xfId="317" applyFont="1" applyFill="1" applyBorder="1" applyAlignment="1">
      <alignment horizontal="center" vertical="center" wrapText="1"/>
    </xf>
    <xf numFmtId="164" fontId="98"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6" xfId="381" applyNumberFormat="1" applyFont="1" applyBorder="1"/>
    <xf numFmtId="164" fontId="0" fillId="0" borderId="14" xfId="381" applyNumberFormat="1" applyFont="1" applyBorder="1"/>
    <xf numFmtId="164" fontId="0" fillId="0" borderId="18" xfId="381" applyNumberFormat="1" applyFont="1" applyBorder="1"/>
    <xf numFmtId="1" fontId="98" fillId="31" borderId="10" xfId="0" applyNumberFormat="1" applyFont="1" applyFill="1" applyBorder="1" applyAlignment="1">
      <alignment horizontal="center" vertical="center" wrapText="1"/>
    </xf>
    <xf numFmtId="1" fontId="98" fillId="31" borderId="12" xfId="0" applyNumberFormat="1" applyFont="1" applyFill="1" applyBorder="1" applyAlignment="1">
      <alignment horizontal="center" vertical="center" wrapText="1"/>
    </xf>
    <xf numFmtId="1" fontId="98" fillId="31" borderId="13" xfId="0" applyNumberFormat="1" applyFont="1" applyFill="1" applyBorder="1" applyAlignment="1">
      <alignment horizontal="center" vertical="center" wrapText="1"/>
    </xf>
    <xf numFmtId="1" fontId="98" fillId="31" borderId="16" xfId="0" applyNumberFormat="1" applyFont="1" applyFill="1" applyBorder="1" applyAlignment="1">
      <alignment horizontal="center" vertical="center" wrapText="1"/>
    </xf>
    <xf numFmtId="1" fontId="98" fillId="31" borderId="14" xfId="0" applyNumberFormat="1" applyFont="1" applyFill="1" applyBorder="1" applyAlignment="1">
      <alignment horizontal="center" vertical="center" wrapText="1"/>
    </xf>
    <xf numFmtId="1" fontId="98" fillId="31" borderId="18" xfId="0" applyNumberFormat="1" applyFont="1" applyFill="1" applyBorder="1" applyAlignment="1">
      <alignment horizontal="center" vertical="center" wrapText="1"/>
    </xf>
    <xf numFmtId="9" fontId="98"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6" xfId="381" applyFont="1" applyBorder="1"/>
    <xf numFmtId="9" fontId="0" fillId="0" borderId="14" xfId="381" applyFont="1" applyBorder="1"/>
    <xf numFmtId="9" fontId="0" fillId="0" borderId="18" xfId="381" applyFont="1" applyBorder="1"/>
    <xf numFmtId="0" fontId="98" fillId="0" borderId="10" xfId="0" applyFont="1" applyBorder="1" applyAlignment="1">
      <alignment horizontal="center" vertical="center"/>
    </xf>
    <xf numFmtId="0" fontId="98" fillId="0" borderId="13" xfId="0" applyFont="1" applyBorder="1" applyAlignment="1">
      <alignment horizontal="center" vertical="center"/>
    </xf>
    <xf numFmtId="0" fontId="72" fillId="0" borderId="17" xfId="0" applyFont="1" applyFill="1" applyBorder="1" applyAlignment="1">
      <alignment horizontal="center" vertical="center"/>
    </xf>
    <xf numFmtId="0" fontId="72" fillId="0" borderId="21"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72" fillId="0" borderId="17" xfId="2416" applyFont="1" applyFill="1" applyBorder="1" applyAlignment="1">
      <alignment vertical="center" wrapText="1"/>
    </xf>
    <xf numFmtId="0" fontId="72" fillId="0" borderId="17" xfId="2416" applyFont="1" applyFill="1" applyBorder="1" applyAlignment="1">
      <alignment horizontal="center" vertical="center" wrapText="1"/>
    </xf>
    <xf numFmtId="164" fontId="98" fillId="0" borderId="10" xfId="0" applyNumberFormat="1" applyFont="1" applyFill="1" applyBorder="1" applyAlignment="1">
      <alignment horizontal="center" vertical="center" wrapText="1"/>
    </xf>
    <xf numFmtId="165" fontId="72" fillId="0" borderId="17" xfId="2416" applyNumberFormat="1" applyFont="1" applyFill="1" applyBorder="1" applyAlignment="1">
      <alignment horizontal="center" vertical="center" wrapText="1"/>
    </xf>
    <xf numFmtId="1" fontId="99" fillId="0" borderId="10" xfId="0" applyNumberFormat="1" applyFont="1" applyFill="1" applyBorder="1" applyAlignment="1">
      <alignment horizontal="center" vertical="center"/>
    </xf>
    <xf numFmtId="1" fontId="99" fillId="0" borderId="12" xfId="0" applyNumberFormat="1" applyFont="1" applyFill="1" applyBorder="1" applyAlignment="1">
      <alignment horizontal="center" vertical="center"/>
    </xf>
    <xf numFmtId="0" fontId="0" fillId="0" borderId="16" xfId="0" applyFill="1" applyBorder="1" applyAlignment="1">
      <alignment horizontal="left" vertical="center" wrapText="1"/>
    </xf>
    <xf numFmtId="1" fontId="94" fillId="28" borderId="17" xfId="0" applyNumberFormat="1" applyFont="1" applyFill="1" applyBorder="1" applyAlignment="1">
      <alignment horizontal="center" vertical="center" wrapText="1"/>
    </xf>
    <xf numFmtId="0" fontId="97" fillId="28" borderId="17" xfId="0" applyFont="1" applyFill="1" applyBorder="1" applyAlignment="1">
      <alignment horizontal="center" vertical="center" wrapText="1"/>
    </xf>
    <xf numFmtId="165" fontId="72" fillId="0" borderId="17" xfId="3023" applyNumberFormat="1" applyFont="1" applyFill="1" applyBorder="1" applyAlignment="1">
      <alignment horizontal="center" vertical="center" wrapText="1"/>
    </xf>
    <xf numFmtId="0" fontId="98" fillId="0" borderId="17" xfId="0" applyFont="1" applyBorder="1" applyAlignment="1">
      <alignment horizontal="center" vertical="center" wrapText="1"/>
    </xf>
    <xf numFmtId="0" fontId="72" fillId="0" borderId="17" xfId="0" applyFont="1" applyBorder="1" applyAlignment="1">
      <alignment horizontal="center" vertical="center" wrapText="1"/>
    </xf>
    <xf numFmtId="0" fontId="98" fillId="0" borderId="19" xfId="0" applyFont="1" applyBorder="1" applyAlignment="1">
      <alignment horizontal="center" vertical="center" wrapText="1"/>
    </xf>
    <xf numFmtId="0" fontId="98" fillId="0" borderId="23" xfId="0" applyFont="1" applyBorder="1" applyAlignment="1">
      <alignment horizontal="center" vertical="center" wrapText="1"/>
    </xf>
    <xf numFmtId="164" fontId="98" fillId="0" borderId="12" xfId="0" applyNumberFormat="1" applyFont="1" applyFill="1" applyBorder="1" applyAlignment="1">
      <alignment horizontal="center" vertical="center" wrapText="1"/>
    </xf>
    <xf numFmtId="164" fontId="98" fillId="0" borderId="13" xfId="0" applyNumberFormat="1" applyFont="1" applyFill="1" applyBorder="1" applyAlignment="1">
      <alignment horizontal="center" vertical="center" wrapText="1"/>
    </xf>
    <xf numFmtId="164" fontId="98" fillId="0" borderId="16" xfId="0" applyNumberFormat="1" applyFont="1" applyFill="1" applyBorder="1" applyAlignment="1">
      <alignment horizontal="center" vertical="center" wrapText="1"/>
    </xf>
    <xf numFmtId="164" fontId="98" fillId="0" borderId="14" xfId="0" applyNumberFormat="1" applyFont="1" applyFill="1" applyBorder="1" applyAlignment="1">
      <alignment horizontal="center" vertical="center" wrapText="1"/>
    </xf>
    <xf numFmtId="164" fontId="98" fillId="0" borderId="18" xfId="0" applyNumberFormat="1" applyFont="1" applyFill="1" applyBorder="1" applyAlignment="1">
      <alignment horizontal="center" vertical="center" wrapText="1"/>
    </xf>
    <xf numFmtId="0" fontId="98" fillId="0" borderId="20" xfId="0" applyFont="1" applyBorder="1" applyAlignment="1">
      <alignment horizontal="center" vertical="center" wrapText="1"/>
    </xf>
    <xf numFmtId="3" fontId="72" fillId="0" borderId="10" xfId="0" applyNumberFormat="1" applyFont="1" applyFill="1" applyBorder="1" applyAlignment="1">
      <alignment horizontal="center" vertical="center"/>
    </xf>
    <xf numFmtId="3" fontId="72" fillId="0" borderId="12" xfId="0" applyNumberFormat="1" applyFont="1" applyFill="1" applyBorder="1" applyAlignment="1">
      <alignment horizontal="center" vertical="center"/>
    </xf>
    <xf numFmtId="3" fontId="72" fillId="0" borderId="13" xfId="0" applyNumberFormat="1" applyFont="1" applyFill="1" applyBorder="1" applyAlignment="1">
      <alignment horizontal="center" vertical="center"/>
    </xf>
    <xf numFmtId="3" fontId="72" fillId="0" borderId="16" xfId="0" applyNumberFormat="1" applyFont="1" applyFill="1" applyBorder="1" applyAlignment="1">
      <alignment horizontal="center" vertical="center"/>
    </xf>
    <xf numFmtId="3" fontId="72" fillId="0" borderId="14" xfId="0" applyNumberFormat="1" applyFont="1" applyFill="1" applyBorder="1" applyAlignment="1">
      <alignment horizontal="center" vertical="center"/>
    </xf>
    <xf numFmtId="3" fontId="72" fillId="0" borderId="18" xfId="0" applyNumberFormat="1" applyFont="1" applyFill="1" applyBorder="1" applyAlignment="1">
      <alignment horizontal="center" vertical="center"/>
    </xf>
    <xf numFmtId="0" fontId="72" fillId="0" borderId="21" xfId="3225" applyFont="1" applyFill="1" applyBorder="1" applyAlignment="1">
      <alignment horizontal="left" vertical="center" wrapText="1"/>
    </xf>
    <xf numFmtId="0" fontId="72" fillId="0" borderId="22" xfId="3225" applyFont="1" applyFill="1" applyBorder="1" applyAlignment="1">
      <alignment horizontal="left" vertical="center" wrapText="1"/>
    </xf>
    <xf numFmtId="0" fontId="72" fillId="0" borderId="24" xfId="3225" applyFont="1" applyFill="1" applyBorder="1" applyAlignment="1">
      <alignment horizontal="left" vertical="center" wrapText="1"/>
    </xf>
    <xf numFmtId="0" fontId="72" fillId="0" borderId="17" xfId="2712" applyFont="1" applyFill="1" applyBorder="1" applyAlignment="1">
      <alignment vertical="center" wrapText="1"/>
    </xf>
    <xf numFmtId="0" fontId="69" fillId="0" borderId="20" xfId="0" applyFont="1" applyFill="1" applyBorder="1" applyAlignment="1">
      <alignment vertical="center" wrapText="1"/>
    </xf>
    <xf numFmtId="0" fontId="72" fillId="0" borderId="17" xfId="3023" applyFont="1" applyFill="1" applyBorder="1" applyAlignment="1">
      <alignment horizontal="center" vertical="center" wrapText="1"/>
    </xf>
    <xf numFmtId="165" fontId="72" fillId="0" borderId="17" xfId="2712" applyNumberFormat="1" applyFont="1" applyFill="1" applyBorder="1" applyAlignment="1">
      <alignment horizontal="center" vertical="center" wrapText="1"/>
    </xf>
    <xf numFmtId="0" fontId="69" fillId="0" borderId="10" xfId="0" applyNumberFormat="1" applyFont="1" applyFill="1" applyBorder="1" applyAlignment="1">
      <alignment horizontal="left" vertical="top" wrapText="1"/>
    </xf>
    <xf numFmtId="0" fontId="69" fillId="0" borderId="12" xfId="0" applyNumberFormat="1" applyFont="1" applyFill="1" applyBorder="1" applyAlignment="1">
      <alignment horizontal="left" vertical="top" wrapText="1"/>
    </xf>
    <xf numFmtId="0" fontId="69" fillId="0" borderId="13" xfId="0" applyNumberFormat="1" applyFont="1" applyFill="1" applyBorder="1" applyAlignment="1">
      <alignment horizontal="left" vertical="top" wrapText="1"/>
    </xf>
    <xf numFmtId="0" fontId="69" fillId="0" borderId="16" xfId="0" applyNumberFormat="1" applyFont="1" applyFill="1" applyBorder="1" applyAlignment="1">
      <alignment horizontal="left" vertical="top" wrapText="1"/>
    </xf>
    <xf numFmtId="0" fontId="69" fillId="0" borderId="14" xfId="0" applyNumberFormat="1" applyFont="1" applyFill="1" applyBorder="1" applyAlignment="1">
      <alignment horizontal="left" vertical="top" wrapText="1"/>
    </xf>
    <xf numFmtId="0" fontId="69" fillId="0" borderId="18" xfId="0" applyNumberFormat="1" applyFont="1" applyFill="1" applyBorder="1" applyAlignment="1">
      <alignment horizontal="left" vertical="top" wrapText="1"/>
    </xf>
    <xf numFmtId="0" fontId="72" fillId="0" borderId="17" xfId="2712" applyFont="1" applyFill="1" applyBorder="1" applyAlignment="1">
      <alignment horizontal="center" vertical="center" wrapText="1"/>
    </xf>
    <xf numFmtId="3" fontId="69" fillId="0" borderId="10" xfId="0" applyNumberFormat="1" applyFont="1" applyFill="1" applyBorder="1" applyAlignment="1">
      <alignment horizontal="center" vertical="center" wrapText="1"/>
    </xf>
    <xf numFmtId="3" fontId="69" fillId="0" borderId="12" xfId="0" applyNumberFormat="1" applyFont="1" applyFill="1" applyBorder="1" applyAlignment="1">
      <alignment horizontal="center" vertical="center" wrapText="1"/>
    </xf>
    <xf numFmtId="3" fontId="69" fillId="0" borderId="13" xfId="0" applyNumberFormat="1" applyFont="1" applyFill="1" applyBorder="1" applyAlignment="1">
      <alignment horizontal="center" vertical="center" wrapText="1"/>
    </xf>
    <xf numFmtId="3" fontId="69" fillId="0" borderId="16" xfId="0" applyNumberFormat="1" applyFont="1" applyFill="1" applyBorder="1" applyAlignment="1">
      <alignment horizontal="center" vertical="center" wrapText="1"/>
    </xf>
    <xf numFmtId="3" fontId="69" fillId="0" borderId="14" xfId="0" applyNumberFormat="1" applyFont="1" applyFill="1" applyBorder="1" applyAlignment="1">
      <alignment horizontal="center" vertical="center" wrapText="1"/>
    </xf>
    <xf numFmtId="3" fontId="69" fillId="0" borderId="18" xfId="0" applyNumberFormat="1" applyFont="1" applyFill="1" applyBorder="1" applyAlignment="1">
      <alignment horizontal="center" vertical="center" wrapText="1"/>
    </xf>
    <xf numFmtId="164" fontId="69" fillId="0" borderId="18" xfId="0" applyNumberFormat="1" applyFont="1" applyFill="1" applyBorder="1" applyAlignment="1">
      <alignment horizontal="center" vertical="center" wrapText="1"/>
    </xf>
    <xf numFmtId="164" fontId="72" fillId="0" borderId="17" xfId="0" applyNumberFormat="1" applyFont="1" applyFill="1" applyBorder="1" applyAlignment="1">
      <alignment horizontal="center" vertical="center" wrapText="1"/>
    </xf>
    <xf numFmtId="0" fontId="135" fillId="0" borderId="12" xfId="2514" applyFont="1" applyFill="1" applyBorder="1" applyAlignment="1">
      <alignment horizontal="center" vertical="center" wrapText="1"/>
    </xf>
    <xf numFmtId="0" fontId="135" fillId="0" borderId="16" xfId="2514" applyFont="1" applyFill="1" applyBorder="1" applyAlignment="1">
      <alignment horizontal="center" vertical="center" wrapText="1"/>
    </xf>
    <xf numFmtId="0" fontId="135" fillId="0" borderId="18" xfId="2514" applyFont="1" applyFill="1" applyBorder="1" applyAlignment="1">
      <alignment horizontal="center" vertical="center" wrapText="1"/>
    </xf>
    <xf numFmtId="164" fontId="66" fillId="0" borderId="10" xfId="0" applyNumberFormat="1" applyFont="1" applyFill="1" applyBorder="1" applyAlignment="1">
      <alignment horizontal="center" vertical="center" wrapText="1"/>
    </xf>
    <xf numFmtId="164" fontId="66" fillId="0" borderId="13" xfId="0" applyNumberFormat="1" applyFont="1" applyFill="1" applyBorder="1" applyAlignment="1">
      <alignment horizontal="center" vertical="center" wrapText="1"/>
    </xf>
    <xf numFmtId="164" fontId="66" fillId="0" borderId="14" xfId="0" applyNumberFormat="1" applyFont="1" applyFill="1" applyBorder="1" applyAlignment="1">
      <alignment horizontal="center" vertical="center" wrapText="1"/>
    </xf>
    <xf numFmtId="0" fontId="119" fillId="0" borderId="12" xfId="2514" applyFont="1" applyFill="1" applyBorder="1" applyAlignment="1">
      <alignment horizontal="center" vertical="center" wrapText="1"/>
    </xf>
    <xf numFmtId="0" fontId="119" fillId="0" borderId="16" xfId="2514" applyFont="1" applyFill="1" applyBorder="1" applyAlignment="1">
      <alignment horizontal="center" vertical="center" wrapText="1"/>
    </xf>
    <xf numFmtId="0" fontId="119" fillId="0" borderId="18" xfId="2514" applyFont="1" applyFill="1" applyBorder="1" applyAlignment="1">
      <alignment horizontal="center" vertical="center" wrapText="1"/>
    </xf>
    <xf numFmtId="3" fontId="72" fillId="0" borderId="19" xfId="0" applyNumberFormat="1" applyFont="1" applyFill="1" applyBorder="1" applyAlignment="1">
      <alignment horizontal="center" vertical="center"/>
    </xf>
    <xf numFmtId="3" fontId="72" fillId="0" borderId="23" xfId="0" applyNumberFormat="1" applyFont="1" applyFill="1" applyBorder="1" applyAlignment="1">
      <alignment horizontal="center" vertical="center"/>
    </xf>
    <xf numFmtId="3" fontId="72" fillId="0" borderId="20" xfId="0" applyNumberFormat="1" applyFont="1" applyFill="1" applyBorder="1" applyAlignment="1">
      <alignment horizontal="center" vertical="center"/>
    </xf>
    <xf numFmtId="0" fontId="134" fillId="0" borderId="19" xfId="2514" applyFont="1" applyFill="1" applyBorder="1" applyAlignment="1">
      <alignment horizontal="center" vertical="center" wrapText="1"/>
    </xf>
    <xf numFmtId="0" fontId="134" fillId="0" borderId="23" xfId="2514" applyFont="1" applyFill="1" applyBorder="1" applyAlignment="1">
      <alignment horizontal="center" vertical="center" wrapText="1"/>
    </xf>
    <xf numFmtId="3" fontId="69" fillId="0" borderId="19" xfId="0" applyNumberFormat="1" applyFont="1" applyFill="1" applyBorder="1" applyAlignment="1">
      <alignment horizontal="center" vertical="center"/>
    </xf>
    <xf numFmtId="3" fontId="69" fillId="0" borderId="23" xfId="0" applyNumberFormat="1" applyFont="1" applyFill="1" applyBorder="1" applyAlignment="1">
      <alignment horizontal="center" vertical="center"/>
    </xf>
    <xf numFmtId="3" fontId="69" fillId="0" borderId="20" xfId="0" applyNumberFormat="1" applyFont="1" applyFill="1" applyBorder="1" applyAlignment="1">
      <alignment horizontal="center" vertical="center"/>
    </xf>
    <xf numFmtId="3" fontId="72" fillId="29" borderId="10" xfId="0" applyNumberFormat="1" applyFont="1" applyFill="1" applyBorder="1" applyAlignment="1">
      <alignment horizontal="center" vertical="center" wrapText="1"/>
    </xf>
    <xf numFmtId="3" fontId="72" fillId="29" borderId="11" xfId="0" applyNumberFormat="1" applyFont="1" applyFill="1" applyBorder="1" applyAlignment="1">
      <alignment horizontal="center" vertical="center" wrapText="1"/>
    </xf>
    <xf numFmtId="3" fontId="72" fillId="29" borderId="12" xfId="0" applyNumberFormat="1" applyFont="1" applyFill="1" applyBorder="1" applyAlignment="1">
      <alignment horizontal="center" vertical="center" wrapText="1"/>
    </xf>
    <xf numFmtId="3" fontId="72" fillId="29" borderId="13" xfId="0" applyNumberFormat="1" applyFont="1" applyFill="1" applyBorder="1" applyAlignment="1">
      <alignment horizontal="center" vertical="center" wrapText="1"/>
    </xf>
    <xf numFmtId="3" fontId="72" fillId="29" borderId="0" xfId="0" applyNumberFormat="1" applyFont="1" applyFill="1" applyBorder="1" applyAlignment="1">
      <alignment horizontal="center" vertical="center" wrapText="1"/>
    </xf>
    <xf numFmtId="3" fontId="72" fillId="29" borderId="16" xfId="0" applyNumberFormat="1" applyFont="1" applyFill="1" applyBorder="1" applyAlignment="1">
      <alignment horizontal="center" vertical="center" wrapText="1"/>
    </xf>
    <xf numFmtId="3" fontId="72" fillId="29" borderId="14" xfId="0" applyNumberFormat="1" applyFont="1" applyFill="1" applyBorder="1" applyAlignment="1">
      <alignment horizontal="center" vertical="center" wrapText="1"/>
    </xf>
    <xf numFmtId="3" fontId="72" fillId="29" borderId="15" xfId="0" applyNumberFormat="1" applyFont="1" applyFill="1" applyBorder="1" applyAlignment="1">
      <alignment horizontal="center" vertical="center" wrapText="1"/>
    </xf>
    <xf numFmtId="3" fontId="72" fillId="29" borderId="18" xfId="0" applyNumberFormat="1" applyFont="1" applyFill="1" applyBorder="1" applyAlignment="1">
      <alignment horizontal="center" vertical="center" wrapText="1"/>
    </xf>
    <xf numFmtId="0" fontId="134" fillId="0" borderId="12" xfId="2514" applyFont="1" applyFill="1" applyBorder="1" applyAlignment="1">
      <alignment horizontal="center" vertical="center" wrapText="1"/>
    </xf>
    <xf numFmtId="0" fontId="134" fillId="0" borderId="16" xfId="2514" applyFont="1" applyFill="1" applyBorder="1" applyAlignment="1">
      <alignment horizontal="center" vertical="center" wrapText="1"/>
    </xf>
    <xf numFmtId="0" fontId="134" fillId="0" borderId="18" xfId="2514" applyFont="1" applyFill="1" applyBorder="1" applyAlignment="1">
      <alignment horizontal="center" vertical="center" wrapText="1"/>
    </xf>
    <xf numFmtId="3" fontId="72" fillId="0" borderId="10" xfId="0" applyNumberFormat="1" applyFont="1" applyFill="1" applyBorder="1" applyAlignment="1">
      <alignment horizontal="center" vertical="center" wrapText="1"/>
    </xf>
    <xf numFmtId="3" fontId="72" fillId="0" borderId="12" xfId="0" applyNumberFormat="1" applyFont="1" applyFill="1" applyBorder="1" applyAlignment="1">
      <alignment horizontal="center" vertical="center" wrapText="1"/>
    </xf>
    <xf numFmtId="3" fontId="72" fillId="0" borderId="13" xfId="0" applyNumberFormat="1" applyFont="1" applyFill="1" applyBorder="1" applyAlignment="1">
      <alignment horizontal="center" vertical="center" wrapText="1"/>
    </xf>
    <xf numFmtId="3" fontId="72" fillId="0" borderId="16" xfId="0" applyNumberFormat="1" applyFont="1" applyFill="1" applyBorder="1" applyAlignment="1">
      <alignment horizontal="center" vertical="center" wrapText="1"/>
    </xf>
    <xf numFmtId="3" fontId="72" fillId="0" borderId="14" xfId="0" applyNumberFormat="1" applyFont="1" applyFill="1" applyBorder="1" applyAlignment="1">
      <alignment horizontal="center" vertical="center" wrapText="1"/>
    </xf>
    <xf numFmtId="3" fontId="72" fillId="0" borderId="18" xfId="0" applyNumberFormat="1" applyFont="1" applyFill="1" applyBorder="1" applyAlignment="1">
      <alignment horizontal="center" vertical="center" wrapText="1"/>
    </xf>
    <xf numFmtId="164" fontId="72" fillId="0" borderId="19" xfId="0" applyNumberFormat="1" applyFont="1" applyFill="1" applyBorder="1" applyAlignment="1">
      <alignment horizontal="center" vertical="center"/>
    </xf>
    <xf numFmtId="164" fontId="72" fillId="0" borderId="23" xfId="0" applyNumberFormat="1" applyFont="1" applyFill="1" applyBorder="1" applyAlignment="1">
      <alignment horizontal="center" vertical="center"/>
    </xf>
    <xf numFmtId="164" fontId="72" fillId="0" borderId="12" xfId="0" applyNumberFormat="1" applyFont="1" applyFill="1" applyBorder="1" applyAlignment="1">
      <alignment horizontal="center" vertical="center"/>
    </xf>
    <xf numFmtId="164" fontId="72" fillId="0" borderId="16" xfId="0" applyNumberFormat="1" applyFont="1" applyFill="1" applyBorder="1" applyAlignment="1">
      <alignment horizontal="center" vertical="center"/>
    </xf>
    <xf numFmtId="164" fontId="72" fillId="29" borderId="19" xfId="0" applyNumberFormat="1" applyFont="1" applyFill="1" applyBorder="1" applyAlignment="1">
      <alignment horizontal="center" vertical="center"/>
    </xf>
    <xf numFmtId="164" fontId="72" fillId="29" borderId="23" xfId="0" applyNumberFormat="1" applyFont="1" applyFill="1" applyBorder="1" applyAlignment="1">
      <alignment horizontal="center" vertical="center"/>
    </xf>
    <xf numFmtId="164" fontId="72" fillId="29" borderId="20" xfId="0" applyNumberFormat="1" applyFont="1" applyFill="1" applyBorder="1" applyAlignment="1">
      <alignment horizontal="center" vertical="center"/>
    </xf>
    <xf numFmtId="0" fontId="135" fillId="0" borderId="19" xfId="2514" applyFont="1" applyFill="1" applyBorder="1" applyAlignment="1">
      <alignment horizontal="center" vertical="center" wrapText="1"/>
    </xf>
    <xf numFmtId="0" fontId="135" fillId="0" borderId="23" xfId="2514" applyFont="1" applyFill="1" applyBorder="1" applyAlignment="1">
      <alignment horizontal="center" vertical="center" wrapText="1"/>
    </xf>
    <xf numFmtId="3" fontId="69" fillId="0" borderId="17" xfId="0" applyNumberFormat="1" applyFont="1" applyFill="1" applyBorder="1" applyAlignment="1">
      <alignment horizontal="center" vertical="center" wrapText="1"/>
    </xf>
    <xf numFmtId="3" fontId="69" fillId="0" borderId="17" xfId="0" applyNumberFormat="1" applyFont="1" applyFill="1" applyBorder="1" applyAlignment="1">
      <alignment horizontal="center" vertical="center"/>
    </xf>
    <xf numFmtId="17" fontId="69" fillId="0" borderId="10" xfId="0" applyNumberFormat="1" applyFont="1" applyFill="1" applyBorder="1" applyAlignment="1">
      <alignment horizontal="center" vertical="center" wrapText="1"/>
    </xf>
    <xf numFmtId="17" fontId="69" fillId="0" borderId="13" xfId="0" applyNumberFormat="1" applyFont="1" applyFill="1" applyBorder="1" applyAlignment="1">
      <alignment horizontal="center" vertical="center" wrapText="1"/>
    </xf>
    <xf numFmtId="0" fontId="128" fillId="0" borderId="32" xfId="0" applyFont="1" applyFill="1" applyBorder="1" applyAlignment="1">
      <alignment horizontal="center"/>
    </xf>
    <xf numFmtId="0" fontId="128" fillId="0" borderId="33" xfId="0" applyFont="1" applyFill="1" applyBorder="1" applyAlignment="1">
      <alignment horizontal="center"/>
    </xf>
    <xf numFmtId="0" fontId="128" fillId="0" borderId="34" xfId="0" applyFont="1" applyFill="1" applyBorder="1" applyAlignment="1">
      <alignment horizontal="center"/>
    </xf>
    <xf numFmtId="164" fontId="66" fillId="0" borderId="12" xfId="0" applyNumberFormat="1" applyFont="1" applyFill="1" applyBorder="1" applyAlignment="1">
      <alignment horizontal="center" vertical="center" wrapText="1"/>
    </xf>
    <xf numFmtId="164" fontId="66" fillId="0" borderId="16" xfId="0" applyNumberFormat="1" applyFont="1" applyFill="1" applyBorder="1" applyAlignment="1">
      <alignment horizontal="center" vertical="center" wrapText="1"/>
    </xf>
    <xf numFmtId="164" fontId="66" fillId="0" borderId="18" xfId="0" applyNumberFormat="1" applyFont="1" applyFill="1" applyBorder="1" applyAlignment="1">
      <alignment horizontal="center" vertical="center" wrapText="1"/>
    </xf>
    <xf numFmtId="0" fontId="72" fillId="0" borderId="12" xfId="0" applyNumberFormat="1" applyFont="1" applyFill="1" applyBorder="1" applyAlignment="1">
      <alignment horizontal="left" vertical="center" wrapText="1"/>
    </xf>
    <xf numFmtId="0" fontId="72" fillId="0" borderId="16" xfId="0" applyNumberFormat="1" applyFont="1" applyFill="1" applyBorder="1" applyAlignment="1">
      <alignment horizontal="left" vertical="center" wrapText="1"/>
    </xf>
    <xf numFmtId="0" fontId="72" fillId="0" borderId="17" xfId="0" applyNumberFormat="1" applyFont="1" applyFill="1" applyBorder="1" applyAlignment="1">
      <alignment horizontal="left" vertical="center" wrapText="1"/>
    </xf>
    <xf numFmtId="17" fontId="69" fillId="0" borderId="17" xfId="0" applyNumberFormat="1" applyFont="1" applyFill="1" applyBorder="1" applyAlignment="1">
      <alignment horizontal="left" vertical="center" wrapText="1"/>
    </xf>
    <xf numFmtId="3" fontId="69" fillId="29" borderId="10" xfId="0" applyNumberFormat="1" applyFont="1" applyFill="1" applyBorder="1" applyAlignment="1">
      <alignment horizontal="center" vertical="center" wrapText="1"/>
    </xf>
    <xf numFmtId="3" fontId="69" fillId="29" borderId="11" xfId="0" applyNumberFormat="1" applyFont="1" applyFill="1" applyBorder="1" applyAlignment="1">
      <alignment horizontal="center" vertical="center" wrapText="1"/>
    </xf>
    <xf numFmtId="3" fontId="69" fillId="29" borderId="12" xfId="0" applyNumberFormat="1" applyFont="1" applyFill="1" applyBorder="1" applyAlignment="1">
      <alignment horizontal="center" vertical="center" wrapText="1"/>
    </xf>
    <xf numFmtId="3" fontId="69" fillId="29" borderId="13" xfId="0" applyNumberFormat="1" applyFont="1" applyFill="1" applyBorder="1" applyAlignment="1">
      <alignment horizontal="center" vertical="center" wrapText="1"/>
    </xf>
    <xf numFmtId="3" fontId="69" fillId="29" borderId="0" xfId="0" applyNumberFormat="1" applyFont="1" applyFill="1" applyBorder="1" applyAlignment="1">
      <alignment horizontal="center" vertical="center" wrapText="1"/>
    </xf>
    <xf numFmtId="3" fontId="69" fillId="29" borderId="16" xfId="0" applyNumberFormat="1" applyFont="1" applyFill="1" applyBorder="1" applyAlignment="1">
      <alignment horizontal="center" vertical="center" wrapText="1"/>
    </xf>
    <xf numFmtId="3" fontId="69" fillId="29" borderId="14" xfId="0" applyNumberFormat="1" applyFont="1" applyFill="1" applyBorder="1" applyAlignment="1">
      <alignment horizontal="center" vertical="center" wrapText="1"/>
    </xf>
    <xf numFmtId="3" fontId="69" fillId="29" borderId="15" xfId="0" applyNumberFormat="1" applyFont="1" applyFill="1" applyBorder="1" applyAlignment="1">
      <alignment horizontal="center" vertical="center" wrapText="1"/>
    </xf>
    <xf numFmtId="3" fontId="69" fillId="29" borderId="18" xfId="0" applyNumberFormat="1" applyFont="1" applyFill="1" applyBorder="1" applyAlignment="1">
      <alignment horizontal="center" vertical="center" wrapText="1"/>
    </xf>
    <xf numFmtId="164" fontId="68" fillId="0" borderId="10" xfId="0" applyNumberFormat="1" applyFont="1" applyFill="1" applyBorder="1" applyAlignment="1">
      <alignment horizontal="center" vertical="center" wrapText="1"/>
    </xf>
    <xf numFmtId="164" fontId="68" fillId="0" borderId="12" xfId="0" applyNumberFormat="1" applyFont="1" applyFill="1" applyBorder="1" applyAlignment="1">
      <alignment horizontal="center" vertical="center" wrapText="1"/>
    </xf>
    <xf numFmtId="164" fontId="68" fillId="0" borderId="13" xfId="0" applyNumberFormat="1" applyFont="1" applyFill="1" applyBorder="1" applyAlignment="1">
      <alignment horizontal="center" vertical="center" wrapText="1"/>
    </xf>
    <xf numFmtId="164" fontId="68" fillId="0" borderId="16" xfId="0" applyNumberFormat="1" applyFont="1" applyFill="1" applyBorder="1" applyAlignment="1">
      <alignment horizontal="center" vertical="center" wrapText="1"/>
    </xf>
    <xf numFmtId="17" fontId="69" fillId="0" borderId="12" xfId="0" applyNumberFormat="1" applyFont="1" applyFill="1" applyBorder="1" applyAlignment="1">
      <alignment horizontal="center" vertical="center" wrapText="1"/>
    </xf>
    <xf numFmtId="17" fontId="69" fillId="0" borderId="16" xfId="0" applyNumberFormat="1" applyFont="1" applyFill="1" applyBorder="1" applyAlignment="1">
      <alignment horizontal="center" vertical="center" wrapText="1"/>
    </xf>
    <xf numFmtId="3" fontId="69" fillId="0" borderId="19" xfId="0" applyNumberFormat="1" applyFont="1" applyFill="1" applyBorder="1" applyAlignment="1">
      <alignment horizontal="center" vertical="center" wrapText="1"/>
    </xf>
    <xf numFmtId="0" fontId="72" fillId="0" borderId="10" xfId="2416" applyFont="1" applyFill="1" applyBorder="1" applyAlignment="1">
      <alignment horizontal="left" vertical="center" wrapText="1"/>
    </xf>
    <xf numFmtId="0" fontId="72" fillId="0" borderId="11" xfId="2416" applyFont="1" applyFill="1" applyBorder="1" applyAlignment="1">
      <alignment horizontal="left" vertical="center" wrapText="1"/>
    </xf>
    <xf numFmtId="0" fontId="72" fillId="0" borderId="12" xfId="2416" applyFont="1" applyFill="1" applyBorder="1" applyAlignment="1">
      <alignment horizontal="left" vertical="center" wrapText="1"/>
    </xf>
    <xf numFmtId="0" fontId="72" fillId="0" borderId="13" xfId="2416" applyFont="1" applyFill="1" applyBorder="1" applyAlignment="1">
      <alignment horizontal="left" vertical="center" wrapText="1"/>
    </xf>
    <xf numFmtId="0" fontId="72" fillId="0" borderId="0" xfId="2416" applyFont="1" applyFill="1" applyBorder="1" applyAlignment="1">
      <alignment horizontal="left" vertical="center" wrapText="1"/>
    </xf>
    <xf numFmtId="0" fontId="72" fillId="0" borderId="16" xfId="2416" applyFont="1" applyFill="1" applyBorder="1" applyAlignment="1">
      <alignment horizontal="left" vertical="center" wrapText="1"/>
    </xf>
    <xf numFmtId="0" fontId="72" fillId="0" borderId="14" xfId="2416" applyFont="1" applyFill="1" applyBorder="1" applyAlignment="1">
      <alignment horizontal="left" vertical="center" wrapText="1"/>
    </xf>
    <xf numFmtId="0" fontId="72" fillId="0" borderId="15" xfId="2416" applyFont="1" applyFill="1" applyBorder="1" applyAlignment="1">
      <alignment horizontal="left" vertical="center" wrapText="1"/>
    </xf>
    <xf numFmtId="0" fontId="72" fillId="0" borderId="18" xfId="2416" applyFont="1" applyFill="1" applyBorder="1" applyAlignment="1">
      <alignment horizontal="left" vertical="center" wrapText="1"/>
    </xf>
    <xf numFmtId="0" fontId="74" fillId="26" borderId="27" xfId="0" applyFont="1" applyFill="1" applyBorder="1" applyAlignment="1">
      <alignment horizontal="left" vertical="center" wrapText="1"/>
    </xf>
    <xf numFmtId="0" fontId="74" fillId="26" borderId="0" xfId="0" applyFont="1" applyFill="1" applyBorder="1" applyAlignment="1">
      <alignment horizontal="left" vertical="center" wrapText="1"/>
    </xf>
    <xf numFmtId="0" fontId="74" fillId="26" borderId="26" xfId="0" applyFont="1" applyFill="1" applyBorder="1" applyAlignment="1">
      <alignment horizontal="left" vertical="center" wrapText="1"/>
    </xf>
    <xf numFmtId="0" fontId="74" fillId="26" borderId="15" xfId="0" applyFont="1" applyFill="1" applyBorder="1" applyAlignment="1">
      <alignment horizontal="left" vertical="center" wrapText="1"/>
    </xf>
    <xf numFmtId="0" fontId="124" fillId="0" borderId="17" xfId="0" applyFont="1" applyFill="1" applyBorder="1" applyAlignment="1">
      <alignment horizontal="center" vertical="center"/>
    </xf>
    <xf numFmtId="0" fontId="121" fillId="0" borderId="17" xfId="0" applyFont="1" applyFill="1" applyBorder="1" applyAlignment="1">
      <alignment horizontal="center" vertical="center"/>
    </xf>
    <xf numFmtId="17" fontId="74" fillId="26" borderId="0" xfId="0" applyNumberFormat="1" applyFont="1" applyFill="1" applyBorder="1" applyAlignment="1">
      <alignment horizontal="left" vertical="center"/>
    </xf>
    <xf numFmtId="17" fontId="74" fillId="26" borderId="15" xfId="0" applyNumberFormat="1" applyFont="1" applyFill="1" applyBorder="1" applyAlignment="1">
      <alignment horizontal="left" vertical="center"/>
    </xf>
    <xf numFmtId="0" fontId="72" fillId="30" borderId="10" xfId="0" applyFont="1" applyFill="1" applyBorder="1" applyAlignment="1">
      <alignment horizontal="center" vertical="center" wrapText="1"/>
    </xf>
    <xf numFmtId="0" fontId="72" fillId="30" borderId="12" xfId="0" applyFont="1" applyFill="1" applyBorder="1" applyAlignment="1">
      <alignment horizontal="center" vertical="center" wrapText="1"/>
    </xf>
    <xf numFmtId="0" fontId="72" fillId="30" borderId="13" xfId="0" applyFont="1" applyFill="1" applyBorder="1" applyAlignment="1">
      <alignment horizontal="center" vertical="center" wrapText="1"/>
    </xf>
    <xf numFmtId="0" fontId="72" fillId="30" borderId="16" xfId="0" applyFont="1" applyFill="1" applyBorder="1" applyAlignment="1">
      <alignment horizontal="center" vertical="center" wrapText="1"/>
    </xf>
    <xf numFmtId="0" fontId="72" fillId="30" borderId="14" xfId="0" applyFont="1" applyFill="1" applyBorder="1" applyAlignment="1">
      <alignment horizontal="center" vertical="center" wrapText="1"/>
    </xf>
    <xf numFmtId="0" fontId="72" fillId="30" borderId="18" xfId="0" applyFont="1" applyFill="1" applyBorder="1" applyAlignment="1">
      <alignment horizontal="center" vertical="center" wrapText="1"/>
    </xf>
    <xf numFmtId="1" fontId="104" fillId="0" borderId="17" xfId="0" applyNumberFormat="1" applyFont="1" applyFill="1" applyBorder="1" applyAlignment="1">
      <alignment horizontal="center" vertical="center" wrapText="1"/>
    </xf>
    <xf numFmtId="0" fontId="136" fillId="0" borderId="17" xfId="0" applyFont="1" applyFill="1" applyBorder="1" applyAlignment="1">
      <alignment horizontal="center" vertical="center" wrapText="1"/>
    </xf>
    <xf numFmtId="0" fontId="136" fillId="0" borderId="19" xfId="0" applyFont="1" applyFill="1" applyBorder="1" applyAlignment="1">
      <alignment horizontal="center" vertical="center" wrapText="1"/>
    </xf>
    <xf numFmtId="1" fontId="134" fillId="0" borderId="17" xfId="0" applyNumberFormat="1" applyFont="1" applyFill="1" applyBorder="1" applyAlignment="1">
      <alignment horizontal="center" vertical="center" wrapText="1"/>
    </xf>
    <xf numFmtId="1" fontId="116" fillId="28" borderId="17" xfId="0" applyNumberFormat="1" applyFont="1" applyFill="1" applyBorder="1" applyAlignment="1">
      <alignment horizontal="center" vertical="center" wrapText="1"/>
    </xf>
    <xf numFmtId="0" fontId="117" fillId="28" borderId="17" xfId="0" applyFont="1" applyFill="1" applyBorder="1" applyAlignment="1">
      <alignment horizontal="center" vertical="center" wrapText="1"/>
    </xf>
    <xf numFmtId="0" fontId="117" fillId="28" borderId="19" xfId="0" applyFont="1" applyFill="1" applyBorder="1" applyAlignment="1">
      <alignment horizontal="center" vertical="center" wrapText="1"/>
    </xf>
    <xf numFmtId="0" fontId="72" fillId="0" borderId="10" xfId="2712" applyFont="1" applyFill="1" applyBorder="1" applyAlignment="1">
      <alignment horizontal="left" vertical="center" wrapText="1"/>
    </xf>
    <xf numFmtId="0" fontId="72" fillId="0" borderId="11" xfId="2712" applyFont="1" applyFill="1" applyBorder="1" applyAlignment="1">
      <alignment horizontal="left" vertical="center" wrapText="1"/>
    </xf>
    <xf numFmtId="0" fontId="72" fillId="0" borderId="12" xfId="2712" applyFont="1" applyFill="1" applyBorder="1" applyAlignment="1">
      <alignment horizontal="left" vertical="center" wrapText="1"/>
    </xf>
    <xf numFmtId="0" fontId="72" fillId="0" borderId="13" xfId="2712" applyFont="1" applyFill="1" applyBorder="1" applyAlignment="1">
      <alignment horizontal="left" vertical="center" wrapText="1"/>
    </xf>
    <xf numFmtId="0" fontId="72" fillId="0" borderId="0" xfId="2712" applyFont="1" applyFill="1" applyBorder="1" applyAlignment="1">
      <alignment horizontal="left" vertical="center" wrapText="1"/>
    </xf>
    <xf numFmtId="0" fontId="72" fillId="0" borderId="16" xfId="2712" applyFont="1" applyFill="1" applyBorder="1" applyAlignment="1">
      <alignment horizontal="left" vertical="center" wrapText="1"/>
    </xf>
    <xf numFmtId="0" fontId="72" fillId="0" borderId="14" xfId="2712" applyFont="1" applyFill="1" applyBorder="1" applyAlignment="1">
      <alignment horizontal="left" vertical="center" wrapText="1"/>
    </xf>
    <xf numFmtId="0" fontId="72" fillId="0" borderId="15" xfId="2712" applyFont="1" applyFill="1" applyBorder="1" applyAlignment="1">
      <alignment horizontal="left" vertical="center" wrapText="1"/>
    </xf>
    <xf numFmtId="0" fontId="72" fillId="0" borderId="18" xfId="2712" applyFont="1" applyFill="1" applyBorder="1" applyAlignment="1">
      <alignment horizontal="left" vertical="center" wrapText="1"/>
    </xf>
    <xf numFmtId="1" fontId="116" fillId="0" borderId="17" xfId="0" applyNumberFormat="1" applyFont="1" applyFill="1" applyBorder="1" applyAlignment="1">
      <alignment horizontal="center" vertical="center"/>
    </xf>
    <xf numFmtId="0" fontId="134" fillId="0" borderId="20" xfId="317" applyFont="1" applyFill="1" applyBorder="1" applyAlignment="1">
      <alignment horizontal="center" vertical="center" wrapText="1"/>
    </xf>
    <xf numFmtId="0" fontId="95" fillId="27" borderId="0" xfId="0" applyFont="1" applyFill="1" applyAlignment="1">
      <alignment horizontal="left"/>
    </xf>
    <xf numFmtId="0" fontId="68" fillId="27" borderId="0" xfId="0" applyFont="1" applyFill="1" applyAlignment="1">
      <alignment horizontal="right"/>
    </xf>
    <xf numFmtId="0" fontId="68" fillId="0" borderId="17" xfId="0" applyFont="1" applyBorder="1" applyAlignment="1">
      <alignment horizontal="right"/>
    </xf>
    <xf numFmtId="0" fontId="66" fillId="0" borderId="19" xfId="0" applyFont="1" applyBorder="1" applyAlignment="1">
      <alignment vertical="center"/>
    </xf>
    <xf numFmtId="0" fontId="66" fillId="0" borderId="23" xfId="0" applyFont="1" applyBorder="1" applyAlignment="1">
      <alignment vertical="center"/>
    </xf>
    <xf numFmtId="0" fontId="66" fillId="0" borderId="19" xfId="0" applyFont="1" applyBorder="1" applyAlignment="1">
      <alignment horizontal="left" vertical="top" wrapText="1"/>
    </xf>
    <xf numFmtId="0" fontId="66" fillId="0" borderId="20" xfId="0" applyFont="1" applyBorder="1" applyAlignment="1">
      <alignment horizontal="left" vertical="top" wrapText="1"/>
    </xf>
    <xf numFmtId="6" fontId="66" fillId="0" borderId="19" xfId="0" applyNumberFormat="1" applyFont="1" applyFill="1" applyBorder="1" applyAlignment="1">
      <alignment horizontal="center" vertical="center"/>
    </xf>
    <xf numFmtId="6" fontId="66" fillId="0" borderId="23" xfId="0" applyNumberFormat="1" applyFont="1" applyFill="1" applyBorder="1" applyAlignment="1">
      <alignment horizontal="center" vertical="center"/>
    </xf>
    <xf numFmtId="6" fontId="66" fillId="0" borderId="20" xfId="0" applyNumberFormat="1" applyFont="1" applyFill="1" applyBorder="1" applyAlignment="1">
      <alignment horizontal="center" vertical="center"/>
    </xf>
    <xf numFmtId="0" fontId="143" fillId="0" borderId="19" xfId="0" applyFont="1" applyFill="1" applyBorder="1" applyAlignment="1">
      <alignment horizontal="center" vertical="center"/>
    </xf>
    <xf numFmtId="0" fontId="143" fillId="0" borderId="23" xfId="0" applyFont="1" applyFill="1" applyBorder="1" applyAlignment="1">
      <alignment horizontal="center" vertical="center"/>
    </xf>
    <xf numFmtId="0" fontId="143" fillId="0" borderId="20" xfId="0" applyFont="1" applyFill="1" applyBorder="1" applyAlignment="1">
      <alignment horizontal="center" vertical="center"/>
    </xf>
    <xf numFmtId="0" fontId="66" fillId="33" borderId="19" xfId="0" applyFont="1" applyFill="1" applyBorder="1" applyAlignment="1">
      <alignment horizontal="center" vertical="center"/>
    </xf>
    <xf numFmtId="0" fontId="66" fillId="33" borderId="23" xfId="0" applyFont="1" applyFill="1" applyBorder="1" applyAlignment="1">
      <alignment horizontal="center" vertical="center"/>
    </xf>
    <xf numFmtId="0" fontId="66" fillId="33" borderId="20" xfId="0" applyFont="1" applyFill="1" applyBorder="1" applyAlignment="1">
      <alignment horizontal="center" vertical="center"/>
    </xf>
    <xf numFmtId="0" fontId="66" fillId="0" borderId="23" xfId="0" applyFont="1" applyBorder="1" applyAlignment="1">
      <alignment horizontal="left" vertical="top" wrapText="1"/>
    </xf>
    <xf numFmtId="0" fontId="66" fillId="0" borderId="17" xfId="0" applyFont="1" applyBorder="1" applyAlignment="1">
      <alignment horizontal="left" vertical="top" wrapText="1"/>
    </xf>
    <xf numFmtId="0" fontId="66" fillId="0" borderId="19" xfId="0" applyFont="1" applyFill="1" applyBorder="1" applyAlignment="1">
      <alignment horizontal="center" vertical="center"/>
    </xf>
    <xf numFmtId="0" fontId="66" fillId="0" borderId="20" xfId="0" applyFont="1" applyFill="1" applyBorder="1" applyAlignment="1">
      <alignment horizontal="center" vertical="center"/>
    </xf>
    <xf numFmtId="0" fontId="66" fillId="0" borderId="23" xfId="0" applyFont="1" applyFill="1" applyBorder="1" applyAlignment="1">
      <alignment horizontal="center" vertical="center"/>
    </xf>
    <xf numFmtId="0" fontId="142" fillId="0" borderId="19" xfId="0" applyFont="1" applyFill="1" applyBorder="1" applyAlignment="1">
      <alignment horizontal="center" vertical="center"/>
    </xf>
    <xf numFmtId="0" fontId="142" fillId="0" borderId="23" xfId="0" applyFont="1" applyFill="1" applyBorder="1" applyAlignment="1">
      <alignment horizontal="center" vertical="center"/>
    </xf>
    <xf numFmtId="0" fontId="142" fillId="0" borderId="20" xfId="0" applyFont="1" applyFill="1" applyBorder="1" applyAlignment="1">
      <alignment horizontal="center" vertical="center"/>
    </xf>
    <xf numFmtId="0" fontId="66" fillId="0" borderId="19" xfId="0" applyFont="1" applyBorder="1" applyAlignment="1">
      <alignment horizontal="center" vertical="center"/>
    </xf>
    <xf numFmtId="0" fontId="66" fillId="0" borderId="23" xfId="0" applyFont="1" applyBorder="1" applyAlignment="1">
      <alignment horizontal="center" vertical="center"/>
    </xf>
    <xf numFmtId="0" fontId="66" fillId="0" borderId="20" xfId="0" applyFont="1" applyBorder="1" applyAlignment="1">
      <alignment horizontal="center" vertical="center"/>
    </xf>
    <xf numFmtId="0" fontId="66" fillId="0" borderId="19" xfId="0" applyFont="1" applyBorder="1" applyAlignment="1">
      <alignment horizontal="left" vertical="center"/>
    </xf>
    <xf numFmtId="0" fontId="66" fillId="0" borderId="23" xfId="0" applyFont="1" applyBorder="1" applyAlignment="1">
      <alignment horizontal="left" vertical="center"/>
    </xf>
    <xf numFmtId="0" fontId="66" fillId="0" borderId="20" xfId="0" applyFont="1" applyBorder="1" applyAlignment="1">
      <alignment horizontal="left" vertical="center"/>
    </xf>
    <xf numFmtId="0" fontId="66" fillId="0" borderId="17" xfId="0" applyFont="1" applyBorder="1" applyAlignment="1">
      <alignment horizontal="left" vertical="top"/>
    </xf>
    <xf numFmtId="0" fontId="68" fillId="0" borderId="19" xfId="0" applyFont="1" applyBorder="1" applyAlignment="1">
      <alignment horizontal="left" vertical="top"/>
    </xf>
    <xf numFmtId="0" fontId="68" fillId="0" borderId="20" xfId="0" applyFont="1" applyBorder="1" applyAlignment="1">
      <alignment horizontal="left" vertical="top"/>
    </xf>
    <xf numFmtId="0" fontId="68" fillId="0" borderId="19" xfId="0" applyFont="1" applyBorder="1" applyAlignment="1">
      <alignment horizontal="left" wrapText="1"/>
    </xf>
    <xf numFmtId="0" fontId="68" fillId="0" borderId="20" xfId="0" applyFont="1" applyBorder="1" applyAlignment="1">
      <alignment horizontal="left" wrapText="1"/>
    </xf>
    <xf numFmtId="0" fontId="68" fillId="0" borderId="23" xfId="0" applyFont="1" applyBorder="1" applyAlignment="1">
      <alignment horizontal="left" vertical="top"/>
    </xf>
    <xf numFmtId="0" fontId="68" fillId="0" borderId="23" xfId="0" applyFont="1" applyBorder="1" applyAlignment="1">
      <alignment horizontal="left" wrapText="1"/>
    </xf>
    <xf numFmtId="0" fontId="68" fillId="0" borderId="19" xfId="0" applyFont="1" applyBorder="1" applyAlignment="1">
      <alignment horizontal="center"/>
    </xf>
    <xf numFmtId="0" fontId="68" fillId="0" borderId="20" xfId="0" applyFont="1" applyBorder="1" applyAlignment="1">
      <alignment horizontal="center"/>
    </xf>
    <xf numFmtId="0" fontId="66" fillId="0" borderId="19" xfId="0" applyFont="1" applyBorder="1" applyAlignment="1">
      <alignment horizontal="left" wrapText="1"/>
    </xf>
    <xf numFmtId="0" fontId="66" fillId="0" borderId="23" xfId="0" applyFont="1" applyBorder="1" applyAlignment="1">
      <alignment horizontal="left" wrapText="1"/>
    </xf>
    <xf numFmtId="0" fontId="66" fillId="0" borderId="20" xfId="0" applyFont="1" applyBorder="1" applyAlignment="1">
      <alignment horizontal="left" wrapText="1"/>
    </xf>
    <xf numFmtId="6" fontId="66" fillId="0" borderId="19" xfId="0" applyNumberFormat="1" applyFont="1" applyBorder="1" applyAlignment="1">
      <alignment horizontal="center" vertical="center"/>
    </xf>
    <xf numFmtId="6" fontId="66" fillId="0" borderId="20" xfId="0" applyNumberFormat="1" applyFont="1" applyBorder="1" applyAlignment="1">
      <alignment horizontal="center" vertical="center"/>
    </xf>
    <xf numFmtId="6" fontId="143" fillId="0" borderId="19" xfId="0" applyNumberFormat="1" applyFont="1" applyBorder="1" applyAlignment="1">
      <alignment horizontal="center" vertical="center"/>
    </xf>
    <xf numFmtId="6" fontId="143" fillId="0" borderId="20" xfId="0" applyNumberFormat="1" applyFont="1" applyBorder="1" applyAlignment="1">
      <alignment horizontal="center" vertical="center"/>
    </xf>
    <xf numFmtId="0" fontId="66" fillId="0" borderId="20" xfId="0" applyFont="1" applyBorder="1" applyAlignment="1">
      <alignment vertical="center"/>
    </xf>
    <xf numFmtId="0" fontId="68" fillId="0" borderId="21" xfId="0" applyFont="1" applyBorder="1" applyAlignment="1">
      <alignment vertical="top" wrapText="1"/>
    </xf>
    <xf numFmtId="0" fontId="68" fillId="0" borderId="22" xfId="0" applyFont="1" applyBorder="1" applyAlignment="1">
      <alignment vertical="top" wrapText="1"/>
    </xf>
    <xf numFmtId="0" fontId="68" fillId="0" borderId="24" xfId="0" applyFont="1" applyBorder="1" applyAlignment="1">
      <alignment vertical="top" wrapText="1"/>
    </xf>
    <xf numFmtId="0" fontId="66" fillId="0" borderId="19" xfId="0" applyFont="1" applyBorder="1" applyAlignment="1">
      <alignment horizontal="center" vertical="top"/>
    </xf>
    <xf numFmtId="0" fontId="66" fillId="0" borderId="20" xfId="0" applyFont="1" applyBorder="1" applyAlignment="1">
      <alignment horizontal="center" vertical="top"/>
    </xf>
    <xf numFmtId="0" fontId="66" fillId="0" borderId="19" xfId="0" applyFont="1" applyBorder="1" applyAlignment="1">
      <alignment vertical="top" wrapText="1"/>
    </xf>
    <xf numFmtId="0" fontId="66" fillId="0" borderId="20" xfId="0" applyFont="1" applyBorder="1" applyAlignment="1">
      <alignment vertical="top" wrapText="1"/>
    </xf>
    <xf numFmtId="0" fontId="66" fillId="0" borderId="17" xfId="0" applyFont="1" applyFill="1" applyBorder="1" applyAlignment="1">
      <alignment horizontal="center" vertical="center"/>
    </xf>
    <xf numFmtId="0" fontId="66" fillId="33" borderId="17" xfId="0" applyFont="1" applyFill="1" applyBorder="1" applyAlignment="1">
      <alignment horizontal="center" vertical="center"/>
    </xf>
    <xf numFmtId="0" fontId="68" fillId="0" borderId="23" xfId="0" applyFont="1" applyBorder="1" applyAlignment="1">
      <alignment horizontal="center"/>
    </xf>
  </cellXfs>
  <cellStyles count="50584">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63" xfId="50577"/>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2 2" xfId="41320"/>
    <cellStyle name="Heading 3 2 3" xfId="254"/>
    <cellStyle name="Heading 3 2 3 2" xfId="41321"/>
    <cellStyle name="Heading 3 2 4" xfId="255"/>
    <cellStyle name="Heading 3 2 4 2" xfId="41322"/>
    <cellStyle name="Heading 3 2 5" xfId="4034"/>
    <cellStyle name="Heading 3 2 5 2" xfId="41323"/>
    <cellStyle name="Heading 3 2 6" xfId="4035"/>
    <cellStyle name="Heading 3 2 6 2" xfId="41324"/>
    <cellStyle name="Heading 3 2 7" xfId="4036"/>
    <cellStyle name="Heading 3 2 7 2" xfId="41325"/>
    <cellStyle name="Heading 3 2 8" xfId="4037"/>
    <cellStyle name="Heading 3 2 8 2" xfId="41333"/>
    <cellStyle name="Heading 3 2 9" xfId="41319"/>
    <cellStyle name="Heading 3 3" xfId="256"/>
    <cellStyle name="Heading 3 3 2" xfId="41326"/>
    <cellStyle name="Heading 3 4" xfId="257"/>
    <cellStyle name="Heading 3 4 2" xfId="13680"/>
    <cellStyle name="Heading 3 4 2 2" xfId="41334"/>
    <cellStyle name="Heading 3 4 3" xfId="41327"/>
    <cellStyle name="Heading 3 5" xfId="258"/>
    <cellStyle name="Heading 3 5 2" xfId="13681"/>
    <cellStyle name="Heading 3 5 2 2" xfId="41335"/>
    <cellStyle name="Heading 3 5 3" xfId="41328"/>
    <cellStyle name="Heading 3 6" xfId="4038"/>
    <cellStyle name="Heading 3 6 2" xfId="13682"/>
    <cellStyle name="Heading 3 6 2 2" xfId="41336"/>
    <cellStyle name="Heading 3 6 3" xfId="41329"/>
    <cellStyle name="Heading 3 7" xfId="4039"/>
    <cellStyle name="Heading 3 7 2" xfId="13683"/>
    <cellStyle name="Heading 3 7 2 2" xfId="41337"/>
    <cellStyle name="Heading 3 7 3" xfId="41330"/>
    <cellStyle name="Heading 3 8" xfId="4040"/>
    <cellStyle name="Heading 3 8 2" xfId="13684"/>
    <cellStyle name="Heading 3 8 2 2" xfId="41338"/>
    <cellStyle name="Heading 3 8 3" xfId="41331"/>
    <cellStyle name="Heading 3 9" xfId="4041"/>
    <cellStyle name="Heading 3 9 2" xfId="41339"/>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Hyperlink 2 2" xfId="50578"/>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63" xfId="50576"/>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63" xfId="50575"/>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 2" xfId="42247"/>
    <cellStyle name="Normal 2 10 2 2 2" xfId="43271"/>
    <cellStyle name="Normal 2 10 2 2 2 2" xfId="49423"/>
    <cellStyle name="Normal 2 10 2 2 2 3" xfId="46351"/>
    <cellStyle name="Normal 2 10 2 2 3" xfId="44295"/>
    <cellStyle name="Normal 2 10 2 2 3 2" xfId="50447"/>
    <cellStyle name="Normal 2 10 2 2 3 3" xfId="47375"/>
    <cellStyle name="Normal 2 10 2 2 4" xfId="48399"/>
    <cellStyle name="Normal 2 10 2 2 5" xfId="45327"/>
    <cellStyle name="Normal 2 10 2 3" xfId="42759"/>
    <cellStyle name="Normal 2 10 2 3 2" xfId="48911"/>
    <cellStyle name="Normal 2 10 2 3 3" xfId="45839"/>
    <cellStyle name="Normal 2 10 2 4" xfId="43783"/>
    <cellStyle name="Normal 2 10 2 4 2" xfId="49935"/>
    <cellStyle name="Normal 2 10 2 4 3" xfId="46863"/>
    <cellStyle name="Normal 2 10 2 5" xfId="41735"/>
    <cellStyle name="Normal 2 10 2 5 2" xfId="47887"/>
    <cellStyle name="Normal 2 10 2 6" xfId="448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 2" xfId="43015"/>
    <cellStyle name="Normal 2 10 3 2 2" xfId="49167"/>
    <cellStyle name="Normal 2 10 3 2 3" xfId="46095"/>
    <cellStyle name="Normal 2 10 3 3" xfId="44039"/>
    <cellStyle name="Normal 2 10 3 3 2" xfId="50191"/>
    <cellStyle name="Normal 2 10 3 3 3" xfId="47119"/>
    <cellStyle name="Normal 2 10 3 4" xfId="41991"/>
    <cellStyle name="Normal 2 10 3 4 2" xfId="48143"/>
    <cellStyle name="Normal 2 10 3 5" xfId="45071"/>
    <cellStyle name="Normal 2 10 30" xfId="3255"/>
    <cellStyle name="Normal 2 10 31" xfId="4515"/>
    <cellStyle name="Normal 2 10 32" xfId="4906"/>
    <cellStyle name="Normal 2 10 33" xfId="41479"/>
    <cellStyle name="Normal 2 10 34" xfId="44559"/>
    <cellStyle name="Normal 2 10 4" xfId="637"/>
    <cellStyle name="Normal 2 10 4 2" xfId="42503"/>
    <cellStyle name="Normal 2 10 4 2 2" xfId="48655"/>
    <cellStyle name="Normal 2 10 4 3" xfId="45583"/>
    <cellStyle name="Normal 2 10 5" xfId="745"/>
    <cellStyle name="Normal 2 10 5 2" xfId="43527"/>
    <cellStyle name="Normal 2 10 5 2 2" xfId="49679"/>
    <cellStyle name="Normal 2 10 5 3" xfId="46607"/>
    <cellStyle name="Normal 2 10 6" xfId="933"/>
    <cellStyle name="Normal 2 10 6 2" xfId="47631"/>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 2" xfId="43143"/>
    <cellStyle name="Normal 2 11 2 2 2" xfId="49295"/>
    <cellStyle name="Normal 2 11 2 2 3" xfId="46223"/>
    <cellStyle name="Normal 2 11 2 3" xfId="44167"/>
    <cellStyle name="Normal 2 11 2 3 2" xfId="50319"/>
    <cellStyle name="Normal 2 11 2 3 3" xfId="47247"/>
    <cellStyle name="Normal 2 11 2 4" xfId="42119"/>
    <cellStyle name="Normal 2 11 2 4 2" xfId="48271"/>
    <cellStyle name="Normal 2 11 2 5" xfId="45199"/>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 2" xfId="42631"/>
    <cellStyle name="Normal 2 11 3 2 2" xfId="48783"/>
    <cellStyle name="Normal 2 11 3 3" xfId="45711"/>
    <cellStyle name="Normal 2 11 30" xfId="3674"/>
    <cellStyle name="Normal 2 11 31" xfId="4519"/>
    <cellStyle name="Normal 2 11 32" xfId="4907"/>
    <cellStyle name="Normal 2 11 33" xfId="41607"/>
    <cellStyle name="Normal 2 11 34" xfId="44687"/>
    <cellStyle name="Normal 2 11 4" xfId="638"/>
    <cellStyle name="Normal 2 11 4 2" xfId="43655"/>
    <cellStyle name="Normal 2 11 4 2 2" xfId="49807"/>
    <cellStyle name="Normal 2 11 4 3" xfId="46735"/>
    <cellStyle name="Normal 2 11 5" xfId="746"/>
    <cellStyle name="Normal 2 11 5 2" xfId="47759"/>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 2" xfId="42887"/>
    <cellStyle name="Normal 2 12 2 2 2" xfId="49039"/>
    <cellStyle name="Normal 2 12 2 3" xfId="4596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 2" xfId="43911"/>
    <cellStyle name="Normal 2 12 3 2 2" xfId="50063"/>
    <cellStyle name="Normal 2 12 3 3" xfId="46991"/>
    <cellStyle name="Normal 2 12 30" xfId="3560"/>
    <cellStyle name="Normal 2 12 31" xfId="4521"/>
    <cellStyle name="Normal 2 12 32" xfId="4908"/>
    <cellStyle name="Normal 2 12 33" xfId="41863"/>
    <cellStyle name="Normal 2 12 34" xfId="44943"/>
    <cellStyle name="Normal 2 12 4" xfId="639"/>
    <cellStyle name="Normal 2 12 4 2" xfId="48015"/>
    <cellStyle name="Normal 2 12 5" xfId="747"/>
    <cellStyle name="Normal 2 12 6" xfId="935"/>
    <cellStyle name="Normal 2 12 7" xfId="1070"/>
    <cellStyle name="Normal 2 12 8" xfId="1144"/>
    <cellStyle name="Normal 2 12 9" xfId="1217"/>
    <cellStyle name="Normal 2 13" xfId="443"/>
    <cellStyle name="Normal 2 13 2" xfId="42375"/>
    <cellStyle name="Normal 2 13 2 2" xfId="48527"/>
    <cellStyle name="Normal 2 13 3" xfId="45455"/>
    <cellStyle name="Normal 2 14" xfId="467"/>
    <cellStyle name="Normal 2 14 2" xfId="43399"/>
    <cellStyle name="Normal 2 14 2 2" xfId="49551"/>
    <cellStyle name="Normal 2 14 3" xfId="46479"/>
    <cellStyle name="Normal 2 15" xfId="545"/>
    <cellStyle name="Normal 2 15 2" xfId="47503"/>
    <cellStyle name="Normal 2 16" xfId="614"/>
    <cellStyle name="Normal 2 17" xfId="529"/>
    <cellStyle name="Normal 2 18" xfId="636"/>
    <cellStyle name="Normal 2 19" xfId="735"/>
    <cellStyle name="Normal 2 2" xfId="301"/>
    <cellStyle name="Normal 2 2 10" xfId="896"/>
    <cellStyle name="Normal 2 2 10 2" xfId="42377"/>
    <cellStyle name="Normal 2 2 10 2 2" xfId="48529"/>
    <cellStyle name="Normal 2 2 10 3" xfId="45457"/>
    <cellStyle name="Normal 2 2 11" xfId="936"/>
    <cellStyle name="Normal 2 2 11 2" xfId="43401"/>
    <cellStyle name="Normal 2 2 11 2 2" xfId="49553"/>
    <cellStyle name="Normal 2 2 11 3" xfId="46481"/>
    <cellStyle name="Normal 2 2 12" xfId="1012"/>
    <cellStyle name="Normal 2 2 12 2" xfId="47505"/>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10" xfId="43409"/>
    <cellStyle name="Normal 2 2 2 10 2" xfId="49561"/>
    <cellStyle name="Normal 2 2 2 10 3" xfId="46489"/>
    <cellStyle name="Normal 2 2 2 11" xfId="41361"/>
    <cellStyle name="Normal 2 2 2 11 2" xfId="47513"/>
    <cellStyle name="Normal 2 2 2 12" xfId="44441"/>
    <cellStyle name="Normal 2 2 2 2" xfId="13445"/>
    <cellStyle name="Normal 2 2 2 2 2" xfId="22901"/>
    <cellStyle name="Normal 2 2 2 2 2 2" xfId="41280"/>
    <cellStyle name="Normal 2 2 2 2 2 2 2" xfId="41825"/>
    <cellStyle name="Normal 2 2 2 2 2 2 2 2" xfId="42337"/>
    <cellStyle name="Normal 2 2 2 2 2 2 2 2 2" xfId="43361"/>
    <cellStyle name="Normal 2 2 2 2 2 2 2 2 2 2" xfId="49513"/>
    <cellStyle name="Normal 2 2 2 2 2 2 2 2 2 3" xfId="46441"/>
    <cellStyle name="Normal 2 2 2 2 2 2 2 2 3" xfId="44385"/>
    <cellStyle name="Normal 2 2 2 2 2 2 2 2 3 2" xfId="50537"/>
    <cellStyle name="Normal 2 2 2 2 2 2 2 2 3 3" xfId="47465"/>
    <cellStyle name="Normal 2 2 2 2 2 2 2 2 4" xfId="48489"/>
    <cellStyle name="Normal 2 2 2 2 2 2 2 2 5" xfId="45417"/>
    <cellStyle name="Normal 2 2 2 2 2 2 2 3" xfId="42849"/>
    <cellStyle name="Normal 2 2 2 2 2 2 2 3 2" xfId="49001"/>
    <cellStyle name="Normal 2 2 2 2 2 2 2 3 3" xfId="45929"/>
    <cellStyle name="Normal 2 2 2 2 2 2 2 4" xfId="43873"/>
    <cellStyle name="Normal 2 2 2 2 2 2 2 4 2" xfId="50025"/>
    <cellStyle name="Normal 2 2 2 2 2 2 2 4 3" xfId="46953"/>
    <cellStyle name="Normal 2 2 2 2 2 2 2 5" xfId="47977"/>
    <cellStyle name="Normal 2 2 2 2 2 2 2 6" xfId="44905"/>
    <cellStyle name="Normal 2 2 2 2 2 2 3" xfId="42081"/>
    <cellStyle name="Normal 2 2 2 2 2 2 3 2" xfId="43105"/>
    <cellStyle name="Normal 2 2 2 2 2 2 3 2 2" xfId="49257"/>
    <cellStyle name="Normal 2 2 2 2 2 2 3 2 3" xfId="46185"/>
    <cellStyle name="Normal 2 2 2 2 2 2 3 3" xfId="44129"/>
    <cellStyle name="Normal 2 2 2 2 2 2 3 3 2" xfId="50281"/>
    <cellStyle name="Normal 2 2 2 2 2 2 3 3 3" xfId="47209"/>
    <cellStyle name="Normal 2 2 2 2 2 2 3 4" xfId="48233"/>
    <cellStyle name="Normal 2 2 2 2 2 2 3 5" xfId="45161"/>
    <cellStyle name="Normal 2 2 2 2 2 2 4" xfId="42593"/>
    <cellStyle name="Normal 2 2 2 2 2 2 4 2" xfId="48745"/>
    <cellStyle name="Normal 2 2 2 2 2 2 4 3" xfId="45673"/>
    <cellStyle name="Normal 2 2 2 2 2 2 5" xfId="43617"/>
    <cellStyle name="Normal 2 2 2 2 2 2 5 2" xfId="49769"/>
    <cellStyle name="Normal 2 2 2 2 2 2 5 3" xfId="46697"/>
    <cellStyle name="Normal 2 2 2 2 2 2 6" xfId="41569"/>
    <cellStyle name="Normal 2 2 2 2 2 2 6 2" xfId="47721"/>
    <cellStyle name="Normal 2 2 2 2 2 2 7" xfId="44649"/>
    <cellStyle name="Normal 2 2 2 2 2 3" xfId="41697"/>
    <cellStyle name="Normal 2 2 2 2 2 3 2" xfId="42209"/>
    <cellStyle name="Normal 2 2 2 2 2 3 2 2" xfId="43233"/>
    <cellStyle name="Normal 2 2 2 2 2 3 2 2 2" xfId="49385"/>
    <cellStyle name="Normal 2 2 2 2 2 3 2 2 3" xfId="46313"/>
    <cellStyle name="Normal 2 2 2 2 2 3 2 3" xfId="44257"/>
    <cellStyle name="Normal 2 2 2 2 2 3 2 3 2" xfId="50409"/>
    <cellStyle name="Normal 2 2 2 2 2 3 2 3 3" xfId="47337"/>
    <cellStyle name="Normal 2 2 2 2 2 3 2 4" xfId="48361"/>
    <cellStyle name="Normal 2 2 2 2 2 3 2 5" xfId="45289"/>
    <cellStyle name="Normal 2 2 2 2 2 3 3" xfId="42721"/>
    <cellStyle name="Normal 2 2 2 2 2 3 3 2" xfId="48873"/>
    <cellStyle name="Normal 2 2 2 2 2 3 3 3" xfId="45801"/>
    <cellStyle name="Normal 2 2 2 2 2 3 4" xfId="43745"/>
    <cellStyle name="Normal 2 2 2 2 2 3 4 2" xfId="49897"/>
    <cellStyle name="Normal 2 2 2 2 2 3 4 3" xfId="46825"/>
    <cellStyle name="Normal 2 2 2 2 2 3 5" xfId="47849"/>
    <cellStyle name="Normal 2 2 2 2 2 3 6" xfId="44777"/>
    <cellStyle name="Normal 2 2 2 2 2 4" xfId="41953"/>
    <cellStyle name="Normal 2 2 2 2 2 4 2" xfId="42977"/>
    <cellStyle name="Normal 2 2 2 2 2 4 2 2" xfId="49129"/>
    <cellStyle name="Normal 2 2 2 2 2 4 2 3" xfId="46057"/>
    <cellStyle name="Normal 2 2 2 2 2 4 3" xfId="44001"/>
    <cellStyle name="Normal 2 2 2 2 2 4 3 2" xfId="50153"/>
    <cellStyle name="Normal 2 2 2 2 2 4 3 3" xfId="47081"/>
    <cellStyle name="Normal 2 2 2 2 2 4 4" xfId="48105"/>
    <cellStyle name="Normal 2 2 2 2 2 4 5" xfId="45033"/>
    <cellStyle name="Normal 2 2 2 2 2 5" xfId="42465"/>
    <cellStyle name="Normal 2 2 2 2 2 5 2" xfId="48617"/>
    <cellStyle name="Normal 2 2 2 2 2 5 3" xfId="45545"/>
    <cellStyle name="Normal 2 2 2 2 2 6" xfId="43489"/>
    <cellStyle name="Normal 2 2 2 2 2 6 2" xfId="49641"/>
    <cellStyle name="Normal 2 2 2 2 2 6 3" xfId="46569"/>
    <cellStyle name="Normal 2 2 2 2 2 7" xfId="41441"/>
    <cellStyle name="Normal 2 2 2 2 2 7 2" xfId="47593"/>
    <cellStyle name="Normal 2 2 2 2 2 8" xfId="44521"/>
    <cellStyle name="Normal 2 2 2 2 3" xfId="41216"/>
    <cellStyle name="Normal 2 2 2 2 3 2" xfId="41761"/>
    <cellStyle name="Normal 2 2 2 2 3 2 2" xfId="42273"/>
    <cellStyle name="Normal 2 2 2 2 3 2 2 2" xfId="43297"/>
    <cellStyle name="Normal 2 2 2 2 3 2 2 2 2" xfId="49449"/>
    <cellStyle name="Normal 2 2 2 2 3 2 2 2 3" xfId="46377"/>
    <cellStyle name="Normal 2 2 2 2 3 2 2 3" xfId="44321"/>
    <cellStyle name="Normal 2 2 2 2 3 2 2 3 2" xfId="50473"/>
    <cellStyle name="Normal 2 2 2 2 3 2 2 3 3" xfId="47401"/>
    <cellStyle name="Normal 2 2 2 2 3 2 2 4" xfId="48425"/>
    <cellStyle name="Normal 2 2 2 2 3 2 2 5" xfId="45353"/>
    <cellStyle name="Normal 2 2 2 2 3 2 3" xfId="42785"/>
    <cellStyle name="Normal 2 2 2 2 3 2 3 2" xfId="48937"/>
    <cellStyle name="Normal 2 2 2 2 3 2 3 3" xfId="45865"/>
    <cellStyle name="Normal 2 2 2 2 3 2 4" xfId="43809"/>
    <cellStyle name="Normal 2 2 2 2 3 2 4 2" xfId="49961"/>
    <cellStyle name="Normal 2 2 2 2 3 2 4 3" xfId="46889"/>
    <cellStyle name="Normal 2 2 2 2 3 2 5" xfId="47913"/>
    <cellStyle name="Normal 2 2 2 2 3 2 6" xfId="44841"/>
    <cellStyle name="Normal 2 2 2 2 3 3" xfId="42017"/>
    <cellStyle name="Normal 2 2 2 2 3 3 2" xfId="43041"/>
    <cellStyle name="Normal 2 2 2 2 3 3 2 2" xfId="49193"/>
    <cellStyle name="Normal 2 2 2 2 3 3 2 3" xfId="46121"/>
    <cellStyle name="Normal 2 2 2 2 3 3 3" xfId="44065"/>
    <cellStyle name="Normal 2 2 2 2 3 3 3 2" xfId="50217"/>
    <cellStyle name="Normal 2 2 2 2 3 3 3 3" xfId="47145"/>
    <cellStyle name="Normal 2 2 2 2 3 3 4" xfId="48169"/>
    <cellStyle name="Normal 2 2 2 2 3 3 5" xfId="45097"/>
    <cellStyle name="Normal 2 2 2 2 3 4" xfId="42529"/>
    <cellStyle name="Normal 2 2 2 2 3 4 2" xfId="48681"/>
    <cellStyle name="Normal 2 2 2 2 3 4 3" xfId="45609"/>
    <cellStyle name="Normal 2 2 2 2 3 5" xfId="43553"/>
    <cellStyle name="Normal 2 2 2 2 3 5 2" xfId="49705"/>
    <cellStyle name="Normal 2 2 2 2 3 5 3" xfId="46633"/>
    <cellStyle name="Normal 2 2 2 2 3 6" xfId="41505"/>
    <cellStyle name="Normal 2 2 2 2 3 6 2" xfId="47657"/>
    <cellStyle name="Normal 2 2 2 2 3 7" xfId="44585"/>
    <cellStyle name="Normal 2 2 2 2 4" xfId="41633"/>
    <cellStyle name="Normal 2 2 2 2 4 2" xfId="42145"/>
    <cellStyle name="Normal 2 2 2 2 4 2 2" xfId="43169"/>
    <cellStyle name="Normal 2 2 2 2 4 2 2 2" xfId="49321"/>
    <cellStyle name="Normal 2 2 2 2 4 2 2 3" xfId="46249"/>
    <cellStyle name="Normal 2 2 2 2 4 2 3" xfId="44193"/>
    <cellStyle name="Normal 2 2 2 2 4 2 3 2" xfId="50345"/>
    <cellStyle name="Normal 2 2 2 2 4 2 3 3" xfId="47273"/>
    <cellStyle name="Normal 2 2 2 2 4 2 4" xfId="48297"/>
    <cellStyle name="Normal 2 2 2 2 4 2 5" xfId="45225"/>
    <cellStyle name="Normal 2 2 2 2 4 3" xfId="42657"/>
    <cellStyle name="Normal 2 2 2 2 4 3 2" xfId="48809"/>
    <cellStyle name="Normal 2 2 2 2 4 3 3" xfId="45737"/>
    <cellStyle name="Normal 2 2 2 2 4 4" xfId="43681"/>
    <cellStyle name="Normal 2 2 2 2 4 4 2" xfId="49833"/>
    <cellStyle name="Normal 2 2 2 2 4 4 3" xfId="46761"/>
    <cellStyle name="Normal 2 2 2 2 4 5" xfId="47785"/>
    <cellStyle name="Normal 2 2 2 2 4 6" xfId="44713"/>
    <cellStyle name="Normal 2 2 2 2 5" xfId="41889"/>
    <cellStyle name="Normal 2 2 2 2 5 2" xfId="42913"/>
    <cellStyle name="Normal 2 2 2 2 5 2 2" xfId="49065"/>
    <cellStyle name="Normal 2 2 2 2 5 2 3" xfId="45993"/>
    <cellStyle name="Normal 2 2 2 2 5 3" xfId="43937"/>
    <cellStyle name="Normal 2 2 2 2 5 3 2" xfId="50089"/>
    <cellStyle name="Normal 2 2 2 2 5 3 3" xfId="47017"/>
    <cellStyle name="Normal 2 2 2 2 5 4" xfId="48041"/>
    <cellStyle name="Normal 2 2 2 2 5 5" xfId="44969"/>
    <cellStyle name="Normal 2 2 2 2 6" xfId="42401"/>
    <cellStyle name="Normal 2 2 2 2 6 2" xfId="48553"/>
    <cellStyle name="Normal 2 2 2 2 6 3" xfId="45481"/>
    <cellStyle name="Normal 2 2 2 2 7" xfId="43425"/>
    <cellStyle name="Normal 2 2 2 2 7 2" xfId="49577"/>
    <cellStyle name="Normal 2 2 2 2 7 3" xfId="46505"/>
    <cellStyle name="Normal 2 2 2 2 8" xfId="41377"/>
    <cellStyle name="Normal 2 2 2 2 8 2" xfId="47529"/>
    <cellStyle name="Normal 2 2 2 2 9" xfId="44457"/>
    <cellStyle name="Normal 2 2 2 3" xfId="22873"/>
    <cellStyle name="Normal 2 2 2 3 2" xfId="41157"/>
    <cellStyle name="Normal 2 2 2 3 2 2" xfId="41296"/>
    <cellStyle name="Normal 2 2 2 3 2 2 2" xfId="41841"/>
    <cellStyle name="Normal 2 2 2 3 2 2 2 2" xfId="42353"/>
    <cellStyle name="Normal 2 2 2 3 2 2 2 2 2" xfId="43377"/>
    <cellStyle name="Normal 2 2 2 3 2 2 2 2 2 2" xfId="49529"/>
    <cellStyle name="Normal 2 2 2 3 2 2 2 2 2 3" xfId="46457"/>
    <cellStyle name="Normal 2 2 2 3 2 2 2 2 3" xfId="44401"/>
    <cellStyle name="Normal 2 2 2 3 2 2 2 2 3 2" xfId="50553"/>
    <cellStyle name="Normal 2 2 2 3 2 2 2 2 3 3" xfId="47481"/>
    <cellStyle name="Normal 2 2 2 3 2 2 2 2 4" xfId="48505"/>
    <cellStyle name="Normal 2 2 2 3 2 2 2 2 5" xfId="45433"/>
    <cellStyle name="Normal 2 2 2 3 2 2 2 3" xfId="42865"/>
    <cellStyle name="Normal 2 2 2 3 2 2 2 3 2" xfId="49017"/>
    <cellStyle name="Normal 2 2 2 3 2 2 2 3 3" xfId="45945"/>
    <cellStyle name="Normal 2 2 2 3 2 2 2 4" xfId="43889"/>
    <cellStyle name="Normal 2 2 2 3 2 2 2 4 2" xfId="50041"/>
    <cellStyle name="Normal 2 2 2 3 2 2 2 4 3" xfId="46969"/>
    <cellStyle name="Normal 2 2 2 3 2 2 2 5" xfId="47993"/>
    <cellStyle name="Normal 2 2 2 3 2 2 2 6" xfId="44921"/>
    <cellStyle name="Normal 2 2 2 3 2 2 3" xfId="42097"/>
    <cellStyle name="Normal 2 2 2 3 2 2 3 2" xfId="43121"/>
    <cellStyle name="Normal 2 2 2 3 2 2 3 2 2" xfId="49273"/>
    <cellStyle name="Normal 2 2 2 3 2 2 3 2 3" xfId="46201"/>
    <cellStyle name="Normal 2 2 2 3 2 2 3 3" xfId="44145"/>
    <cellStyle name="Normal 2 2 2 3 2 2 3 3 2" xfId="50297"/>
    <cellStyle name="Normal 2 2 2 3 2 2 3 3 3" xfId="47225"/>
    <cellStyle name="Normal 2 2 2 3 2 2 3 4" xfId="48249"/>
    <cellStyle name="Normal 2 2 2 3 2 2 3 5" xfId="45177"/>
    <cellStyle name="Normal 2 2 2 3 2 2 4" xfId="42609"/>
    <cellStyle name="Normal 2 2 2 3 2 2 4 2" xfId="48761"/>
    <cellStyle name="Normal 2 2 2 3 2 2 4 3" xfId="45689"/>
    <cellStyle name="Normal 2 2 2 3 2 2 5" xfId="43633"/>
    <cellStyle name="Normal 2 2 2 3 2 2 5 2" xfId="49785"/>
    <cellStyle name="Normal 2 2 2 3 2 2 5 3" xfId="46713"/>
    <cellStyle name="Normal 2 2 2 3 2 2 6" xfId="41585"/>
    <cellStyle name="Normal 2 2 2 3 2 2 6 2" xfId="47737"/>
    <cellStyle name="Normal 2 2 2 3 2 2 7" xfId="44665"/>
    <cellStyle name="Normal 2 2 2 3 2 3" xfId="41713"/>
    <cellStyle name="Normal 2 2 2 3 2 3 2" xfId="42225"/>
    <cellStyle name="Normal 2 2 2 3 2 3 2 2" xfId="43249"/>
    <cellStyle name="Normal 2 2 2 3 2 3 2 2 2" xfId="49401"/>
    <cellStyle name="Normal 2 2 2 3 2 3 2 2 3" xfId="46329"/>
    <cellStyle name="Normal 2 2 2 3 2 3 2 3" xfId="44273"/>
    <cellStyle name="Normal 2 2 2 3 2 3 2 3 2" xfId="50425"/>
    <cellStyle name="Normal 2 2 2 3 2 3 2 3 3" xfId="47353"/>
    <cellStyle name="Normal 2 2 2 3 2 3 2 4" xfId="48377"/>
    <cellStyle name="Normal 2 2 2 3 2 3 2 5" xfId="45305"/>
    <cellStyle name="Normal 2 2 2 3 2 3 3" xfId="42737"/>
    <cellStyle name="Normal 2 2 2 3 2 3 3 2" xfId="48889"/>
    <cellStyle name="Normal 2 2 2 3 2 3 3 3" xfId="45817"/>
    <cellStyle name="Normal 2 2 2 3 2 3 4" xfId="43761"/>
    <cellStyle name="Normal 2 2 2 3 2 3 4 2" xfId="49913"/>
    <cellStyle name="Normal 2 2 2 3 2 3 4 3" xfId="46841"/>
    <cellStyle name="Normal 2 2 2 3 2 3 5" xfId="47865"/>
    <cellStyle name="Normal 2 2 2 3 2 3 6" xfId="44793"/>
    <cellStyle name="Normal 2 2 2 3 2 4" xfId="41969"/>
    <cellStyle name="Normal 2 2 2 3 2 4 2" xfId="42993"/>
    <cellStyle name="Normal 2 2 2 3 2 4 2 2" xfId="49145"/>
    <cellStyle name="Normal 2 2 2 3 2 4 2 3" xfId="46073"/>
    <cellStyle name="Normal 2 2 2 3 2 4 3" xfId="44017"/>
    <cellStyle name="Normal 2 2 2 3 2 4 3 2" xfId="50169"/>
    <cellStyle name="Normal 2 2 2 3 2 4 3 3" xfId="47097"/>
    <cellStyle name="Normal 2 2 2 3 2 4 4" xfId="48121"/>
    <cellStyle name="Normal 2 2 2 3 2 4 5" xfId="45049"/>
    <cellStyle name="Normal 2 2 2 3 2 5" xfId="42481"/>
    <cellStyle name="Normal 2 2 2 3 2 5 2" xfId="48633"/>
    <cellStyle name="Normal 2 2 2 3 2 5 3" xfId="45561"/>
    <cellStyle name="Normal 2 2 2 3 2 6" xfId="43505"/>
    <cellStyle name="Normal 2 2 2 3 2 6 2" xfId="49657"/>
    <cellStyle name="Normal 2 2 2 3 2 6 3" xfId="46585"/>
    <cellStyle name="Normal 2 2 2 3 2 7" xfId="41457"/>
    <cellStyle name="Normal 2 2 2 3 2 7 2" xfId="47609"/>
    <cellStyle name="Normal 2 2 2 3 2 8" xfId="44537"/>
    <cellStyle name="Normal 2 2 2 3 3" xfId="41232"/>
    <cellStyle name="Normal 2 2 2 3 3 2" xfId="41777"/>
    <cellStyle name="Normal 2 2 2 3 3 2 2" xfId="42289"/>
    <cellStyle name="Normal 2 2 2 3 3 2 2 2" xfId="43313"/>
    <cellStyle name="Normal 2 2 2 3 3 2 2 2 2" xfId="49465"/>
    <cellStyle name="Normal 2 2 2 3 3 2 2 2 3" xfId="46393"/>
    <cellStyle name="Normal 2 2 2 3 3 2 2 3" xfId="44337"/>
    <cellStyle name="Normal 2 2 2 3 3 2 2 3 2" xfId="50489"/>
    <cellStyle name="Normal 2 2 2 3 3 2 2 3 3" xfId="47417"/>
    <cellStyle name="Normal 2 2 2 3 3 2 2 4" xfId="48441"/>
    <cellStyle name="Normal 2 2 2 3 3 2 2 5" xfId="45369"/>
    <cellStyle name="Normal 2 2 2 3 3 2 3" xfId="42801"/>
    <cellStyle name="Normal 2 2 2 3 3 2 3 2" xfId="48953"/>
    <cellStyle name="Normal 2 2 2 3 3 2 3 3" xfId="45881"/>
    <cellStyle name="Normal 2 2 2 3 3 2 4" xfId="43825"/>
    <cellStyle name="Normal 2 2 2 3 3 2 4 2" xfId="49977"/>
    <cellStyle name="Normal 2 2 2 3 3 2 4 3" xfId="46905"/>
    <cellStyle name="Normal 2 2 2 3 3 2 5" xfId="47929"/>
    <cellStyle name="Normal 2 2 2 3 3 2 6" xfId="44857"/>
    <cellStyle name="Normal 2 2 2 3 3 3" xfId="42033"/>
    <cellStyle name="Normal 2 2 2 3 3 3 2" xfId="43057"/>
    <cellStyle name="Normal 2 2 2 3 3 3 2 2" xfId="49209"/>
    <cellStyle name="Normal 2 2 2 3 3 3 2 3" xfId="46137"/>
    <cellStyle name="Normal 2 2 2 3 3 3 3" xfId="44081"/>
    <cellStyle name="Normal 2 2 2 3 3 3 3 2" xfId="50233"/>
    <cellStyle name="Normal 2 2 2 3 3 3 3 3" xfId="47161"/>
    <cellStyle name="Normal 2 2 2 3 3 3 4" xfId="48185"/>
    <cellStyle name="Normal 2 2 2 3 3 3 5" xfId="45113"/>
    <cellStyle name="Normal 2 2 2 3 3 4" xfId="42545"/>
    <cellStyle name="Normal 2 2 2 3 3 4 2" xfId="48697"/>
    <cellStyle name="Normal 2 2 2 3 3 4 3" xfId="45625"/>
    <cellStyle name="Normal 2 2 2 3 3 5" xfId="43569"/>
    <cellStyle name="Normal 2 2 2 3 3 5 2" xfId="49721"/>
    <cellStyle name="Normal 2 2 2 3 3 5 3" xfId="46649"/>
    <cellStyle name="Normal 2 2 2 3 3 6" xfId="41521"/>
    <cellStyle name="Normal 2 2 2 3 3 6 2" xfId="47673"/>
    <cellStyle name="Normal 2 2 2 3 3 7" xfId="44601"/>
    <cellStyle name="Normal 2 2 2 3 4" xfId="41649"/>
    <cellStyle name="Normal 2 2 2 3 4 2" xfId="42161"/>
    <cellStyle name="Normal 2 2 2 3 4 2 2" xfId="43185"/>
    <cellStyle name="Normal 2 2 2 3 4 2 2 2" xfId="49337"/>
    <cellStyle name="Normal 2 2 2 3 4 2 2 3" xfId="46265"/>
    <cellStyle name="Normal 2 2 2 3 4 2 3" xfId="44209"/>
    <cellStyle name="Normal 2 2 2 3 4 2 3 2" xfId="50361"/>
    <cellStyle name="Normal 2 2 2 3 4 2 3 3" xfId="47289"/>
    <cellStyle name="Normal 2 2 2 3 4 2 4" xfId="48313"/>
    <cellStyle name="Normal 2 2 2 3 4 2 5" xfId="45241"/>
    <cellStyle name="Normal 2 2 2 3 4 3" xfId="42673"/>
    <cellStyle name="Normal 2 2 2 3 4 3 2" xfId="48825"/>
    <cellStyle name="Normal 2 2 2 3 4 3 3" xfId="45753"/>
    <cellStyle name="Normal 2 2 2 3 4 4" xfId="43697"/>
    <cellStyle name="Normal 2 2 2 3 4 4 2" xfId="49849"/>
    <cellStyle name="Normal 2 2 2 3 4 4 3" xfId="46777"/>
    <cellStyle name="Normal 2 2 2 3 4 5" xfId="47801"/>
    <cellStyle name="Normal 2 2 2 3 4 6" xfId="44729"/>
    <cellStyle name="Normal 2 2 2 3 5" xfId="41905"/>
    <cellStyle name="Normal 2 2 2 3 5 2" xfId="42929"/>
    <cellStyle name="Normal 2 2 2 3 5 2 2" xfId="49081"/>
    <cellStyle name="Normal 2 2 2 3 5 2 3" xfId="46009"/>
    <cellStyle name="Normal 2 2 2 3 5 3" xfId="43953"/>
    <cellStyle name="Normal 2 2 2 3 5 3 2" xfId="50105"/>
    <cellStyle name="Normal 2 2 2 3 5 3 3" xfId="47033"/>
    <cellStyle name="Normal 2 2 2 3 5 4" xfId="48057"/>
    <cellStyle name="Normal 2 2 2 3 5 5" xfId="44985"/>
    <cellStyle name="Normal 2 2 2 3 6" xfId="42417"/>
    <cellStyle name="Normal 2 2 2 3 6 2" xfId="48569"/>
    <cellStyle name="Normal 2 2 2 3 6 3" xfId="45497"/>
    <cellStyle name="Normal 2 2 2 3 7" xfId="43441"/>
    <cellStyle name="Normal 2 2 2 3 7 2" xfId="49593"/>
    <cellStyle name="Normal 2 2 2 3 7 3" xfId="46521"/>
    <cellStyle name="Normal 2 2 2 3 8" xfId="41393"/>
    <cellStyle name="Normal 2 2 2 3 8 2" xfId="47545"/>
    <cellStyle name="Normal 2 2 2 3 9" xfId="44473"/>
    <cellStyle name="Normal 2 2 2 4" xfId="22889"/>
    <cellStyle name="Normal 2 2 2 4 2" xfId="41173"/>
    <cellStyle name="Normal 2 2 2 4 2 2" xfId="41312"/>
    <cellStyle name="Normal 2 2 2 4 2 2 2" xfId="41857"/>
    <cellStyle name="Normal 2 2 2 4 2 2 2 2" xfId="42369"/>
    <cellStyle name="Normal 2 2 2 4 2 2 2 2 2" xfId="43393"/>
    <cellStyle name="Normal 2 2 2 4 2 2 2 2 2 2" xfId="49545"/>
    <cellStyle name="Normal 2 2 2 4 2 2 2 2 2 3" xfId="46473"/>
    <cellStyle name="Normal 2 2 2 4 2 2 2 2 3" xfId="44417"/>
    <cellStyle name="Normal 2 2 2 4 2 2 2 2 3 2" xfId="50569"/>
    <cellStyle name="Normal 2 2 2 4 2 2 2 2 3 3" xfId="47497"/>
    <cellStyle name="Normal 2 2 2 4 2 2 2 2 4" xfId="48521"/>
    <cellStyle name="Normal 2 2 2 4 2 2 2 2 5" xfId="45449"/>
    <cellStyle name="Normal 2 2 2 4 2 2 2 3" xfId="42881"/>
    <cellStyle name="Normal 2 2 2 4 2 2 2 3 2" xfId="49033"/>
    <cellStyle name="Normal 2 2 2 4 2 2 2 3 3" xfId="45961"/>
    <cellStyle name="Normal 2 2 2 4 2 2 2 4" xfId="43905"/>
    <cellStyle name="Normal 2 2 2 4 2 2 2 4 2" xfId="50057"/>
    <cellStyle name="Normal 2 2 2 4 2 2 2 4 3" xfId="46985"/>
    <cellStyle name="Normal 2 2 2 4 2 2 2 5" xfId="48009"/>
    <cellStyle name="Normal 2 2 2 4 2 2 2 6" xfId="44937"/>
    <cellStyle name="Normal 2 2 2 4 2 2 3" xfId="42113"/>
    <cellStyle name="Normal 2 2 2 4 2 2 3 2" xfId="43137"/>
    <cellStyle name="Normal 2 2 2 4 2 2 3 2 2" xfId="49289"/>
    <cellStyle name="Normal 2 2 2 4 2 2 3 2 3" xfId="46217"/>
    <cellStyle name="Normal 2 2 2 4 2 2 3 3" xfId="44161"/>
    <cellStyle name="Normal 2 2 2 4 2 2 3 3 2" xfId="50313"/>
    <cellStyle name="Normal 2 2 2 4 2 2 3 3 3" xfId="47241"/>
    <cellStyle name="Normal 2 2 2 4 2 2 3 4" xfId="48265"/>
    <cellStyle name="Normal 2 2 2 4 2 2 3 5" xfId="45193"/>
    <cellStyle name="Normal 2 2 2 4 2 2 4" xfId="42625"/>
    <cellStyle name="Normal 2 2 2 4 2 2 4 2" xfId="48777"/>
    <cellStyle name="Normal 2 2 2 4 2 2 4 3" xfId="45705"/>
    <cellStyle name="Normal 2 2 2 4 2 2 5" xfId="43649"/>
    <cellStyle name="Normal 2 2 2 4 2 2 5 2" xfId="49801"/>
    <cellStyle name="Normal 2 2 2 4 2 2 5 3" xfId="46729"/>
    <cellStyle name="Normal 2 2 2 4 2 2 6" xfId="41601"/>
    <cellStyle name="Normal 2 2 2 4 2 2 6 2" xfId="47753"/>
    <cellStyle name="Normal 2 2 2 4 2 2 7" xfId="44681"/>
    <cellStyle name="Normal 2 2 2 4 2 3" xfId="41729"/>
    <cellStyle name="Normal 2 2 2 4 2 3 2" xfId="42241"/>
    <cellStyle name="Normal 2 2 2 4 2 3 2 2" xfId="43265"/>
    <cellStyle name="Normal 2 2 2 4 2 3 2 2 2" xfId="49417"/>
    <cellStyle name="Normal 2 2 2 4 2 3 2 2 3" xfId="46345"/>
    <cellStyle name="Normal 2 2 2 4 2 3 2 3" xfId="44289"/>
    <cellStyle name="Normal 2 2 2 4 2 3 2 3 2" xfId="50441"/>
    <cellStyle name="Normal 2 2 2 4 2 3 2 3 3" xfId="47369"/>
    <cellStyle name="Normal 2 2 2 4 2 3 2 4" xfId="48393"/>
    <cellStyle name="Normal 2 2 2 4 2 3 2 5" xfId="45321"/>
    <cellStyle name="Normal 2 2 2 4 2 3 3" xfId="42753"/>
    <cellStyle name="Normal 2 2 2 4 2 3 3 2" xfId="48905"/>
    <cellStyle name="Normal 2 2 2 4 2 3 3 3" xfId="45833"/>
    <cellStyle name="Normal 2 2 2 4 2 3 4" xfId="43777"/>
    <cellStyle name="Normal 2 2 2 4 2 3 4 2" xfId="49929"/>
    <cellStyle name="Normal 2 2 2 4 2 3 4 3" xfId="46857"/>
    <cellStyle name="Normal 2 2 2 4 2 3 5" xfId="47881"/>
    <cellStyle name="Normal 2 2 2 4 2 3 6" xfId="44809"/>
    <cellStyle name="Normal 2 2 2 4 2 4" xfId="41985"/>
    <cellStyle name="Normal 2 2 2 4 2 4 2" xfId="43009"/>
    <cellStyle name="Normal 2 2 2 4 2 4 2 2" xfId="49161"/>
    <cellStyle name="Normal 2 2 2 4 2 4 2 3" xfId="46089"/>
    <cellStyle name="Normal 2 2 2 4 2 4 3" xfId="44033"/>
    <cellStyle name="Normal 2 2 2 4 2 4 3 2" xfId="50185"/>
    <cellStyle name="Normal 2 2 2 4 2 4 3 3" xfId="47113"/>
    <cellStyle name="Normal 2 2 2 4 2 4 4" xfId="48137"/>
    <cellStyle name="Normal 2 2 2 4 2 4 5" xfId="45065"/>
    <cellStyle name="Normal 2 2 2 4 2 5" xfId="42497"/>
    <cellStyle name="Normal 2 2 2 4 2 5 2" xfId="48649"/>
    <cellStyle name="Normal 2 2 2 4 2 5 3" xfId="45577"/>
    <cellStyle name="Normal 2 2 2 4 2 6" xfId="43521"/>
    <cellStyle name="Normal 2 2 2 4 2 6 2" xfId="49673"/>
    <cellStyle name="Normal 2 2 2 4 2 6 3" xfId="46601"/>
    <cellStyle name="Normal 2 2 2 4 2 7" xfId="41473"/>
    <cellStyle name="Normal 2 2 2 4 2 7 2" xfId="47625"/>
    <cellStyle name="Normal 2 2 2 4 2 8" xfId="44553"/>
    <cellStyle name="Normal 2 2 2 4 3" xfId="41248"/>
    <cellStyle name="Normal 2 2 2 4 3 2" xfId="41793"/>
    <cellStyle name="Normal 2 2 2 4 3 2 2" xfId="42305"/>
    <cellStyle name="Normal 2 2 2 4 3 2 2 2" xfId="43329"/>
    <cellStyle name="Normal 2 2 2 4 3 2 2 2 2" xfId="49481"/>
    <cellStyle name="Normal 2 2 2 4 3 2 2 2 3" xfId="46409"/>
    <cellStyle name="Normal 2 2 2 4 3 2 2 3" xfId="44353"/>
    <cellStyle name="Normal 2 2 2 4 3 2 2 3 2" xfId="50505"/>
    <cellStyle name="Normal 2 2 2 4 3 2 2 3 3" xfId="47433"/>
    <cellStyle name="Normal 2 2 2 4 3 2 2 4" xfId="48457"/>
    <cellStyle name="Normal 2 2 2 4 3 2 2 5" xfId="45385"/>
    <cellStyle name="Normal 2 2 2 4 3 2 3" xfId="42817"/>
    <cellStyle name="Normal 2 2 2 4 3 2 3 2" xfId="48969"/>
    <cellStyle name="Normal 2 2 2 4 3 2 3 3" xfId="45897"/>
    <cellStyle name="Normal 2 2 2 4 3 2 4" xfId="43841"/>
    <cellStyle name="Normal 2 2 2 4 3 2 4 2" xfId="49993"/>
    <cellStyle name="Normal 2 2 2 4 3 2 4 3" xfId="46921"/>
    <cellStyle name="Normal 2 2 2 4 3 2 5" xfId="47945"/>
    <cellStyle name="Normal 2 2 2 4 3 2 6" xfId="44873"/>
    <cellStyle name="Normal 2 2 2 4 3 3" xfId="42049"/>
    <cellStyle name="Normal 2 2 2 4 3 3 2" xfId="43073"/>
    <cellStyle name="Normal 2 2 2 4 3 3 2 2" xfId="49225"/>
    <cellStyle name="Normal 2 2 2 4 3 3 2 3" xfId="46153"/>
    <cellStyle name="Normal 2 2 2 4 3 3 3" xfId="44097"/>
    <cellStyle name="Normal 2 2 2 4 3 3 3 2" xfId="50249"/>
    <cellStyle name="Normal 2 2 2 4 3 3 3 3" xfId="47177"/>
    <cellStyle name="Normal 2 2 2 4 3 3 4" xfId="48201"/>
    <cellStyle name="Normal 2 2 2 4 3 3 5" xfId="45129"/>
    <cellStyle name="Normal 2 2 2 4 3 4" xfId="42561"/>
    <cellStyle name="Normal 2 2 2 4 3 4 2" xfId="48713"/>
    <cellStyle name="Normal 2 2 2 4 3 4 3" xfId="45641"/>
    <cellStyle name="Normal 2 2 2 4 3 5" xfId="43585"/>
    <cellStyle name="Normal 2 2 2 4 3 5 2" xfId="49737"/>
    <cellStyle name="Normal 2 2 2 4 3 5 3" xfId="46665"/>
    <cellStyle name="Normal 2 2 2 4 3 6" xfId="41537"/>
    <cellStyle name="Normal 2 2 2 4 3 6 2" xfId="47689"/>
    <cellStyle name="Normal 2 2 2 4 3 7" xfId="44617"/>
    <cellStyle name="Normal 2 2 2 4 4" xfId="41665"/>
    <cellStyle name="Normal 2 2 2 4 4 2" xfId="42177"/>
    <cellStyle name="Normal 2 2 2 4 4 2 2" xfId="43201"/>
    <cellStyle name="Normal 2 2 2 4 4 2 2 2" xfId="49353"/>
    <cellStyle name="Normal 2 2 2 4 4 2 2 3" xfId="46281"/>
    <cellStyle name="Normal 2 2 2 4 4 2 3" xfId="44225"/>
    <cellStyle name="Normal 2 2 2 4 4 2 3 2" xfId="50377"/>
    <cellStyle name="Normal 2 2 2 4 4 2 3 3" xfId="47305"/>
    <cellStyle name="Normal 2 2 2 4 4 2 4" xfId="48329"/>
    <cellStyle name="Normal 2 2 2 4 4 2 5" xfId="45257"/>
    <cellStyle name="Normal 2 2 2 4 4 3" xfId="42689"/>
    <cellStyle name="Normal 2 2 2 4 4 3 2" xfId="48841"/>
    <cellStyle name="Normal 2 2 2 4 4 3 3" xfId="45769"/>
    <cellStyle name="Normal 2 2 2 4 4 4" xfId="43713"/>
    <cellStyle name="Normal 2 2 2 4 4 4 2" xfId="49865"/>
    <cellStyle name="Normal 2 2 2 4 4 4 3" xfId="46793"/>
    <cellStyle name="Normal 2 2 2 4 4 5" xfId="47817"/>
    <cellStyle name="Normal 2 2 2 4 4 6" xfId="44745"/>
    <cellStyle name="Normal 2 2 2 4 5" xfId="41921"/>
    <cellStyle name="Normal 2 2 2 4 5 2" xfId="42945"/>
    <cellStyle name="Normal 2 2 2 4 5 2 2" xfId="49097"/>
    <cellStyle name="Normal 2 2 2 4 5 2 3" xfId="46025"/>
    <cellStyle name="Normal 2 2 2 4 5 3" xfId="43969"/>
    <cellStyle name="Normal 2 2 2 4 5 3 2" xfId="50121"/>
    <cellStyle name="Normal 2 2 2 4 5 3 3" xfId="47049"/>
    <cellStyle name="Normal 2 2 2 4 5 4" xfId="48073"/>
    <cellStyle name="Normal 2 2 2 4 5 5" xfId="45001"/>
    <cellStyle name="Normal 2 2 2 4 6" xfId="42433"/>
    <cellStyle name="Normal 2 2 2 4 6 2" xfId="48585"/>
    <cellStyle name="Normal 2 2 2 4 6 3" xfId="45513"/>
    <cellStyle name="Normal 2 2 2 4 7" xfId="43457"/>
    <cellStyle name="Normal 2 2 2 4 7 2" xfId="49609"/>
    <cellStyle name="Normal 2 2 2 4 7 3" xfId="46537"/>
    <cellStyle name="Normal 2 2 2 4 8" xfId="41409"/>
    <cellStyle name="Normal 2 2 2 4 8 2" xfId="47561"/>
    <cellStyle name="Normal 2 2 2 4 9" xfId="44489"/>
    <cellStyle name="Normal 2 2 2 5" xfId="41264"/>
    <cellStyle name="Normal 2 2 2 5 2" xfId="41553"/>
    <cellStyle name="Normal 2 2 2 5 2 2" xfId="41809"/>
    <cellStyle name="Normal 2 2 2 5 2 2 2" xfId="42321"/>
    <cellStyle name="Normal 2 2 2 5 2 2 2 2" xfId="43345"/>
    <cellStyle name="Normal 2 2 2 5 2 2 2 2 2" xfId="49497"/>
    <cellStyle name="Normal 2 2 2 5 2 2 2 2 3" xfId="46425"/>
    <cellStyle name="Normal 2 2 2 5 2 2 2 3" xfId="44369"/>
    <cellStyle name="Normal 2 2 2 5 2 2 2 3 2" xfId="50521"/>
    <cellStyle name="Normal 2 2 2 5 2 2 2 3 3" xfId="47449"/>
    <cellStyle name="Normal 2 2 2 5 2 2 2 4" xfId="48473"/>
    <cellStyle name="Normal 2 2 2 5 2 2 2 5" xfId="45401"/>
    <cellStyle name="Normal 2 2 2 5 2 2 3" xfId="42833"/>
    <cellStyle name="Normal 2 2 2 5 2 2 3 2" xfId="48985"/>
    <cellStyle name="Normal 2 2 2 5 2 2 3 3" xfId="45913"/>
    <cellStyle name="Normal 2 2 2 5 2 2 4" xfId="43857"/>
    <cellStyle name="Normal 2 2 2 5 2 2 4 2" xfId="50009"/>
    <cellStyle name="Normal 2 2 2 5 2 2 4 3" xfId="46937"/>
    <cellStyle name="Normal 2 2 2 5 2 2 5" xfId="47961"/>
    <cellStyle name="Normal 2 2 2 5 2 2 6" xfId="44889"/>
    <cellStyle name="Normal 2 2 2 5 2 3" xfId="42065"/>
    <cellStyle name="Normal 2 2 2 5 2 3 2" xfId="43089"/>
    <cellStyle name="Normal 2 2 2 5 2 3 2 2" xfId="49241"/>
    <cellStyle name="Normal 2 2 2 5 2 3 2 3" xfId="46169"/>
    <cellStyle name="Normal 2 2 2 5 2 3 3" xfId="44113"/>
    <cellStyle name="Normal 2 2 2 5 2 3 3 2" xfId="50265"/>
    <cellStyle name="Normal 2 2 2 5 2 3 3 3" xfId="47193"/>
    <cellStyle name="Normal 2 2 2 5 2 3 4" xfId="48217"/>
    <cellStyle name="Normal 2 2 2 5 2 3 5" xfId="45145"/>
    <cellStyle name="Normal 2 2 2 5 2 4" xfId="42577"/>
    <cellStyle name="Normal 2 2 2 5 2 4 2" xfId="48729"/>
    <cellStyle name="Normal 2 2 2 5 2 4 3" xfId="45657"/>
    <cellStyle name="Normal 2 2 2 5 2 5" xfId="43601"/>
    <cellStyle name="Normal 2 2 2 5 2 5 2" xfId="49753"/>
    <cellStyle name="Normal 2 2 2 5 2 5 3" xfId="46681"/>
    <cellStyle name="Normal 2 2 2 5 2 6" xfId="47705"/>
    <cellStyle name="Normal 2 2 2 5 2 7" xfId="44633"/>
    <cellStyle name="Normal 2 2 2 5 3" xfId="41681"/>
    <cellStyle name="Normal 2 2 2 5 3 2" xfId="42193"/>
    <cellStyle name="Normal 2 2 2 5 3 2 2" xfId="43217"/>
    <cellStyle name="Normal 2 2 2 5 3 2 2 2" xfId="49369"/>
    <cellStyle name="Normal 2 2 2 5 3 2 2 3" xfId="46297"/>
    <cellStyle name="Normal 2 2 2 5 3 2 3" xfId="44241"/>
    <cellStyle name="Normal 2 2 2 5 3 2 3 2" xfId="50393"/>
    <cellStyle name="Normal 2 2 2 5 3 2 3 3" xfId="47321"/>
    <cellStyle name="Normal 2 2 2 5 3 2 4" xfId="48345"/>
    <cellStyle name="Normal 2 2 2 5 3 2 5" xfId="45273"/>
    <cellStyle name="Normal 2 2 2 5 3 3" xfId="42705"/>
    <cellStyle name="Normal 2 2 2 5 3 3 2" xfId="48857"/>
    <cellStyle name="Normal 2 2 2 5 3 3 3" xfId="45785"/>
    <cellStyle name="Normal 2 2 2 5 3 4" xfId="43729"/>
    <cellStyle name="Normal 2 2 2 5 3 4 2" xfId="49881"/>
    <cellStyle name="Normal 2 2 2 5 3 4 3" xfId="46809"/>
    <cellStyle name="Normal 2 2 2 5 3 5" xfId="47833"/>
    <cellStyle name="Normal 2 2 2 5 3 6" xfId="44761"/>
    <cellStyle name="Normal 2 2 2 5 4" xfId="41937"/>
    <cellStyle name="Normal 2 2 2 5 4 2" xfId="42961"/>
    <cellStyle name="Normal 2 2 2 5 4 2 2" xfId="49113"/>
    <cellStyle name="Normal 2 2 2 5 4 2 3" xfId="46041"/>
    <cellStyle name="Normal 2 2 2 5 4 3" xfId="43985"/>
    <cellStyle name="Normal 2 2 2 5 4 3 2" xfId="50137"/>
    <cellStyle name="Normal 2 2 2 5 4 3 3" xfId="47065"/>
    <cellStyle name="Normal 2 2 2 5 4 4" xfId="48089"/>
    <cellStyle name="Normal 2 2 2 5 4 5" xfId="45017"/>
    <cellStyle name="Normal 2 2 2 5 5" xfId="42449"/>
    <cellStyle name="Normal 2 2 2 5 5 2" xfId="48601"/>
    <cellStyle name="Normal 2 2 2 5 5 3" xfId="45529"/>
    <cellStyle name="Normal 2 2 2 5 6" xfId="43473"/>
    <cellStyle name="Normal 2 2 2 5 6 2" xfId="49625"/>
    <cellStyle name="Normal 2 2 2 5 6 3" xfId="46553"/>
    <cellStyle name="Normal 2 2 2 5 7" xfId="41425"/>
    <cellStyle name="Normal 2 2 2 5 7 2" xfId="47577"/>
    <cellStyle name="Normal 2 2 2 5 8" xfId="44505"/>
    <cellStyle name="Normal 2 2 2 6" xfId="41200"/>
    <cellStyle name="Normal 2 2 2 6 2" xfId="41745"/>
    <cellStyle name="Normal 2 2 2 6 2 2" xfId="42257"/>
    <cellStyle name="Normal 2 2 2 6 2 2 2" xfId="43281"/>
    <cellStyle name="Normal 2 2 2 6 2 2 2 2" xfId="49433"/>
    <cellStyle name="Normal 2 2 2 6 2 2 2 3" xfId="46361"/>
    <cellStyle name="Normal 2 2 2 6 2 2 3" xfId="44305"/>
    <cellStyle name="Normal 2 2 2 6 2 2 3 2" xfId="50457"/>
    <cellStyle name="Normal 2 2 2 6 2 2 3 3" xfId="47385"/>
    <cellStyle name="Normal 2 2 2 6 2 2 4" xfId="48409"/>
    <cellStyle name="Normal 2 2 2 6 2 2 5" xfId="45337"/>
    <cellStyle name="Normal 2 2 2 6 2 3" xfId="42769"/>
    <cellStyle name="Normal 2 2 2 6 2 3 2" xfId="48921"/>
    <cellStyle name="Normal 2 2 2 6 2 3 3" xfId="45849"/>
    <cellStyle name="Normal 2 2 2 6 2 4" xfId="43793"/>
    <cellStyle name="Normal 2 2 2 6 2 4 2" xfId="49945"/>
    <cellStyle name="Normal 2 2 2 6 2 4 3" xfId="46873"/>
    <cellStyle name="Normal 2 2 2 6 2 5" xfId="47897"/>
    <cellStyle name="Normal 2 2 2 6 2 6" xfId="44825"/>
    <cellStyle name="Normal 2 2 2 6 3" xfId="42001"/>
    <cellStyle name="Normal 2 2 2 6 3 2" xfId="43025"/>
    <cellStyle name="Normal 2 2 2 6 3 2 2" xfId="49177"/>
    <cellStyle name="Normal 2 2 2 6 3 2 3" xfId="46105"/>
    <cellStyle name="Normal 2 2 2 6 3 3" xfId="44049"/>
    <cellStyle name="Normal 2 2 2 6 3 3 2" xfId="50201"/>
    <cellStyle name="Normal 2 2 2 6 3 3 3" xfId="47129"/>
    <cellStyle name="Normal 2 2 2 6 3 4" xfId="48153"/>
    <cellStyle name="Normal 2 2 2 6 3 5" xfId="45081"/>
    <cellStyle name="Normal 2 2 2 6 4" xfId="42513"/>
    <cellStyle name="Normal 2 2 2 6 4 2" xfId="48665"/>
    <cellStyle name="Normal 2 2 2 6 4 3" xfId="45593"/>
    <cellStyle name="Normal 2 2 2 6 5" xfId="43537"/>
    <cellStyle name="Normal 2 2 2 6 5 2" xfId="49689"/>
    <cellStyle name="Normal 2 2 2 6 5 3" xfId="46617"/>
    <cellStyle name="Normal 2 2 2 6 6" xfId="41489"/>
    <cellStyle name="Normal 2 2 2 6 6 2" xfId="47641"/>
    <cellStyle name="Normal 2 2 2 6 7" xfId="44569"/>
    <cellStyle name="Normal 2 2 2 7" xfId="41617"/>
    <cellStyle name="Normal 2 2 2 7 2" xfId="42129"/>
    <cellStyle name="Normal 2 2 2 7 2 2" xfId="43153"/>
    <cellStyle name="Normal 2 2 2 7 2 2 2" xfId="49305"/>
    <cellStyle name="Normal 2 2 2 7 2 2 3" xfId="46233"/>
    <cellStyle name="Normal 2 2 2 7 2 3" xfId="44177"/>
    <cellStyle name="Normal 2 2 2 7 2 3 2" xfId="50329"/>
    <cellStyle name="Normal 2 2 2 7 2 3 3" xfId="47257"/>
    <cellStyle name="Normal 2 2 2 7 2 4" xfId="48281"/>
    <cellStyle name="Normal 2 2 2 7 2 5" xfId="45209"/>
    <cellStyle name="Normal 2 2 2 7 3" xfId="42641"/>
    <cellStyle name="Normal 2 2 2 7 3 2" xfId="48793"/>
    <cellStyle name="Normal 2 2 2 7 3 3" xfId="45721"/>
    <cellStyle name="Normal 2 2 2 7 4" xfId="43665"/>
    <cellStyle name="Normal 2 2 2 7 4 2" xfId="49817"/>
    <cellStyle name="Normal 2 2 2 7 4 3" xfId="46745"/>
    <cellStyle name="Normal 2 2 2 7 5" xfId="47769"/>
    <cellStyle name="Normal 2 2 2 7 6" xfId="44697"/>
    <cellStyle name="Normal 2 2 2 8" xfId="41873"/>
    <cellStyle name="Normal 2 2 2 8 2" xfId="42897"/>
    <cellStyle name="Normal 2 2 2 8 2 2" xfId="49049"/>
    <cellStyle name="Normal 2 2 2 8 2 3" xfId="45977"/>
    <cellStyle name="Normal 2 2 2 8 3" xfId="43921"/>
    <cellStyle name="Normal 2 2 2 8 3 2" xfId="50073"/>
    <cellStyle name="Normal 2 2 2 8 3 3" xfId="47001"/>
    <cellStyle name="Normal 2 2 2 8 4" xfId="48025"/>
    <cellStyle name="Normal 2 2 2 8 5" xfId="44953"/>
    <cellStyle name="Normal 2 2 2 9" xfId="42385"/>
    <cellStyle name="Normal 2 2 2 9 2" xfId="48537"/>
    <cellStyle name="Normal 2 2 2 9 3" xfId="45465"/>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2 2 2" xfId="41817"/>
    <cellStyle name="Normal 2 2 3 2 2 2 2" xfId="42329"/>
    <cellStyle name="Normal 2 2 3 2 2 2 2 2" xfId="43353"/>
    <cellStyle name="Normal 2 2 3 2 2 2 2 2 2" xfId="49505"/>
    <cellStyle name="Normal 2 2 3 2 2 2 2 2 3" xfId="46433"/>
    <cellStyle name="Normal 2 2 3 2 2 2 2 3" xfId="44377"/>
    <cellStyle name="Normal 2 2 3 2 2 2 2 3 2" xfId="50529"/>
    <cellStyle name="Normal 2 2 3 2 2 2 2 3 3" xfId="47457"/>
    <cellStyle name="Normal 2 2 3 2 2 2 2 4" xfId="48481"/>
    <cellStyle name="Normal 2 2 3 2 2 2 2 5" xfId="45409"/>
    <cellStyle name="Normal 2 2 3 2 2 2 3" xfId="42841"/>
    <cellStyle name="Normal 2 2 3 2 2 2 3 2" xfId="48993"/>
    <cellStyle name="Normal 2 2 3 2 2 2 3 3" xfId="45921"/>
    <cellStyle name="Normal 2 2 3 2 2 2 4" xfId="43865"/>
    <cellStyle name="Normal 2 2 3 2 2 2 4 2" xfId="50017"/>
    <cellStyle name="Normal 2 2 3 2 2 2 4 3" xfId="46945"/>
    <cellStyle name="Normal 2 2 3 2 2 2 5" xfId="47969"/>
    <cellStyle name="Normal 2 2 3 2 2 2 6" xfId="44897"/>
    <cellStyle name="Normal 2 2 3 2 2 3" xfId="42073"/>
    <cellStyle name="Normal 2 2 3 2 2 3 2" xfId="43097"/>
    <cellStyle name="Normal 2 2 3 2 2 3 2 2" xfId="49249"/>
    <cellStyle name="Normal 2 2 3 2 2 3 2 3" xfId="46177"/>
    <cellStyle name="Normal 2 2 3 2 2 3 3" xfId="44121"/>
    <cellStyle name="Normal 2 2 3 2 2 3 3 2" xfId="50273"/>
    <cellStyle name="Normal 2 2 3 2 2 3 3 3" xfId="47201"/>
    <cellStyle name="Normal 2 2 3 2 2 3 4" xfId="48225"/>
    <cellStyle name="Normal 2 2 3 2 2 3 5" xfId="45153"/>
    <cellStyle name="Normal 2 2 3 2 2 4" xfId="42585"/>
    <cellStyle name="Normal 2 2 3 2 2 4 2" xfId="48737"/>
    <cellStyle name="Normal 2 2 3 2 2 4 3" xfId="45665"/>
    <cellStyle name="Normal 2 2 3 2 2 5" xfId="43609"/>
    <cellStyle name="Normal 2 2 3 2 2 5 2" xfId="49761"/>
    <cellStyle name="Normal 2 2 3 2 2 5 3" xfId="46689"/>
    <cellStyle name="Normal 2 2 3 2 2 6" xfId="41561"/>
    <cellStyle name="Normal 2 2 3 2 2 6 2" xfId="47713"/>
    <cellStyle name="Normal 2 2 3 2 2 7" xfId="44641"/>
    <cellStyle name="Normal 2 2 3 2 3" xfId="41689"/>
    <cellStyle name="Normal 2 2 3 2 3 2" xfId="42201"/>
    <cellStyle name="Normal 2 2 3 2 3 2 2" xfId="43225"/>
    <cellStyle name="Normal 2 2 3 2 3 2 2 2" xfId="49377"/>
    <cellStyle name="Normal 2 2 3 2 3 2 2 3" xfId="46305"/>
    <cellStyle name="Normal 2 2 3 2 3 2 3" xfId="44249"/>
    <cellStyle name="Normal 2 2 3 2 3 2 3 2" xfId="50401"/>
    <cellStyle name="Normal 2 2 3 2 3 2 3 3" xfId="47329"/>
    <cellStyle name="Normal 2 2 3 2 3 2 4" xfId="48353"/>
    <cellStyle name="Normal 2 2 3 2 3 2 5" xfId="45281"/>
    <cellStyle name="Normal 2 2 3 2 3 3" xfId="42713"/>
    <cellStyle name="Normal 2 2 3 2 3 3 2" xfId="48865"/>
    <cellStyle name="Normal 2 2 3 2 3 3 3" xfId="45793"/>
    <cellStyle name="Normal 2 2 3 2 3 4" xfId="43737"/>
    <cellStyle name="Normal 2 2 3 2 3 4 2" xfId="49889"/>
    <cellStyle name="Normal 2 2 3 2 3 4 3" xfId="46817"/>
    <cellStyle name="Normal 2 2 3 2 3 5" xfId="47841"/>
    <cellStyle name="Normal 2 2 3 2 3 6" xfId="44769"/>
    <cellStyle name="Normal 2 2 3 2 4" xfId="41945"/>
    <cellStyle name="Normal 2 2 3 2 4 2" xfId="42969"/>
    <cellStyle name="Normal 2 2 3 2 4 2 2" xfId="49121"/>
    <cellStyle name="Normal 2 2 3 2 4 2 3" xfId="46049"/>
    <cellStyle name="Normal 2 2 3 2 4 3" xfId="43993"/>
    <cellStyle name="Normal 2 2 3 2 4 3 2" xfId="50145"/>
    <cellStyle name="Normal 2 2 3 2 4 3 3" xfId="47073"/>
    <cellStyle name="Normal 2 2 3 2 4 4" xfId="48097"/>
    <cellStyle name="Normal 2 2 3 2 4 5" xfId="45025"/>
    <cellStyle name="Normal 2 2 3 2 5" xfId="42457"/>
    <cellStyle name="Normal 2 2 3 2 5 2" xfId="48609"/>
    <cellStyle name="Normal 2 2 3 2 5 3" xfId="45537"/>
    <cellStyle name="Normal 2 2 3 2 6" xfId="43481"/>
    <cellStyle name="Normal 2 2 3 2 6 2" xfId="49633"/>
    <cellStyle name="Normal 2 2 3 2 6 3" xfId="46561"/>
    <cellStyle name="Normal 2 2 3 2 7" xfId="41433"/>
    <cellStyle name="Normal 2 2 3 2 7 2" xfId="47585"/>
    <cellStyle name="Normal 2 2 3 2 8" xfId="44513"/>
    <cellStyle name="Normal 2 2 3 3" xfId="41208"/>
    <cellStyle name="Normal 2 2 3 3 2" xfId="41753"/>
    <cellStyle name="Normal 2 2 3 3 2 2" xfId="42265"/>
    <cellStyle name="Normal 2 2 3 3 2 2 2" xfId="43289"/>
    <cellStyle name="Normal 2 2 3 3 2 2 2 2" xfId="49441"/>
    <cellStyle name="Normal 2 2 3 3 2 2 2 3" xfId="46369"/>
    <cellStyle name="Normal 2 2 3 3 2 2 3" xfId="44313"/>
    <cellStyle name="Normal 2 2 3 3 2 2 3 2" xfId="50465"/>
    <cellStyle name="Normal 2 2 3 3 2 2 3 3" xfId="47393"/>
    <cellStyle name="Normal 2 2 3 3 2 2 4" xfId="48417"/>
    <cellStyle name="Normal 2 2 3 3 2 2 5" xfId="45345"/>
    <cellStyle name="Normal 2 2 3 3 2 3" xfId="42777"/>
    <cellStyle name="Normal 2 2 3 3 2 3 2" xfId="48929"/>
    <cellStyle name="Normal 2 2 3 3 2 3 3" xfId="45857"/>
    <cellStyle name="Normal 2 2 3 3 2 4" xfId="43801"/>
    <cellStyle name="Normal 2 2 3 3 2 4 2" xfId="49953"/>
    <cellStyle name="Normal 2 2 3 3 2 4 3" xfId="46881"/>
    <cellStyle name="Normal 2 2 3 3 2 5" xfId="47905"/>
    <cellStyle name="Normal 2 2 3 3 2 6" xfId="44833"/>
    <cellStyle name="Normal 2 2 3 3 3" xfId="42009"/>
    <cellStyle name="Normal 2 2 3 3 3 2" xfId="43033"/>
    <cellStyle name="Normal 2 2 3 3 3 2 2" xfId="49185"/>
    <cellStyle name="Normal 2 2 3 3 3 2 3" xfId="46113"/>
    <cellStyle name="Normal 2 2 3 3 3 3" xfId="44057"/>
    <cellStyle name="Normal 2 2 3 3 3 3 2" xfId="50209"/>
    <cellStyle name="Normal 2 2 3 3 3 3 3" xfId="47137"/>
    <cellStyle name="Normal 2 2 3 3 3 4" xfId="48161"/>
    <cellStyle name="Normal 2 2 3 3 3 5" xfId="45089"/>
    <cellStyle name="Normal 2 2 3 3 4" xfId="42521"/>
    <cellStyle name="Normal 2 2 3 3 4 2" xfId="48673"/>
    <cellStyle name="Normal 2 2 3 3 4 3" xfId="45601"/>
    <cellStyle name="Normal 2 2 3 3 5" xfId="43545"/>
    <cellStyle name="Normal 2 2 3 3 5 2" xfId="49697"/>
    <cellStyle name="Normal 2 2 3 3 5 3" xfId="46625"/>
    <cellStyle name="Normal 2 2 3 3 6" xfId="41497"/>
    <cellStyle name="Normal 2 2 3 3 6 2" xfId="47649"/>
    <cellStyle name="Normal 2 2 3 3 7" xfId="44577"/>
    <cellStyle name="Normal 2 2 3 4" xfId="41625"/>
    <cellStyle name="Normal 2 2 3 4 2" xfId="42137"/>
    <cellStyle name="Normal 2 2 3 4 2 2" xfId="43161"/>
    <cellStyle name="Normal 2 2 3 4 2 2 2" xfId="49313"/>
    <cellStyle name="Normal 2 2 3 4 2 2 3" xfId="46241"/>
    <cellStyle name="Normal 2 2 3 4 2 3" xfId="44185"/>
    <cellStyle name="Normal 2 2 3 4 2 3 2" xfId="50337"/>
    <cellStyle name="Normal 2 2 3 4 2 3 3" xfId="47265"/>
    <cellStyle name="Normal 2 2 3 4 2 4" xfId="48289"/>
    <cellStyle name="Normal 2 2 3 4 2 5" xfId="45217"/>
    <cellStyle name="Normal 2 2 3 4 3" xfId="42649"/>
    <cellStyle name="Normal 2 2 3 4 3 2" xfId="48801"/>
    <cellStyle name="Normal 2 2 3 4 3 3" xfId="45729"/>
    <cellStyle name="Normal 2 2 3 4 4" xfId="43673"/>
    <cellStyle name="Normal 2 2 3 4 4 2" xfId="49825"/>
    <cellStyle name="Normal 2 2 3 4 4 3" xfId="46753"/>
    <cellStyle name="Normal 2 2 3 4 5" xfId="47777"/>
    <cellStyle name="Normal 2 2 3 4 6" xfId="44705"/>
    <cellStyle name="Normal 2 2 3 5" xfId="41881"/>
    <cellStyle name="Normal 2 2 3 5 2" xfId="42905"/>
    <cellStyle name="Normal 2 2 3 5 2 2" xfId="49057"/>
    <cellStyle name="Normal 2 2 3 5 2 3" xfId="45985"/>
    <cellStyle name="Normal 2 2 3 5 3" xfId="43929"/>
    <cellStyle name="Normal 2 2 3 5 3 2" xfId="50081"/>
    <cellStyle name="Normal 2 2 3 5 3 3" xfId="47009"/>
    <cellStyle name="Normal 2 2 3 5 4" xfId="48033"/>
    <cellStyle name="Normal 2 2 3 5 5" xfId="44961"/>
    <cellStyle name="Normal 2 2 3 6" xfId="42393"/>
    <cellStyle name="Normal 2 2 3 6 2" xfId="48545"/>
    <cellStyle name="Normal 2 2 3 6 3" xfId="45473"/>
    <cellStyle name="Normal 2 2 3 7" xfId="43417"/>
    <cellStyle name="Normal 2 2 3 7 2" xfId="49569"/>
    <cellStyle name="Normal 2 2 3 7 3" xfId="46497"/>
    <cellStyle name="Normal 2 2 3 8" xfId="41369"/>
    <cellStyle name="Normal 2 2 3 8 2" xfId="47521"/>
    <cellStyle name="Normal 2 2 3 9" xfId="44449"/>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2 2 2" xfId="41833"/>
    <cellStyle name="Normal 2 2 4 2 2 2 2" xfId="42345"/>
    <cellStyle name="Normal 2 2 4 2 2 2 2 2" xfId="43369"/>
    <cellStyle name="Normal 2 2 4 2 2 2 2 2 2" xfId="49521"/>
    <cellStyle name="Normal 2 2 4 2 2 2 2 2 3" xfId="46449"/>
    <cellStyle name="Normal 2 2 4 2 2 2 2 3" xfId="44393"/>
    <cellStyle name="Normal 2 2 4 2 2 2 2 3 2" xfId="50545"/>
    <cellStyle name="Normal 2 2 4 2 2 2 2 3 3" xfId="47473"/>
    <cellStyle name="Normal 2 2 4 2 2 2 2 4" xfId="48497"/>
    <cellStyle name="Normal 2 2 4 2 2 2 2 5" xfId="45425"/>
    <cellStyle name="Normal 2 2 4 2 2 2 3" xfId="42857"/>
    <cellStyle name="Normal 2 2 4 2 2 2 3 2" xfId="49009"/>
    <cellStyle name="Normal 2 2 4 2 2 2 3 3" xfId="45937"/>
    <cellStyle name="Normal 2 2 4 2 2 2 4" xfId="43881"/>
    <cellStyle name="Normal 2 2 4 2 2 2 4 2" xfId="50033"/>
    <cellStyle name="Normal 2 2 4 2 2 2 4 3" xfId="46961"/>
    <cellStyle name="Normal 2 2 4 2 2 2 5" xfId="47985"/>
    <cellStyle name="Normal 2 2 4 2 2 2 6" xfId="44913"/>
    <cellStyle name="Normal 2 2 4 2 2 3" xfId="42089"/>
    <cellStyle name="Normal 2 2 4 2 2 3 2" xfId="43113"/>
    <cellStyle name="Normal 2 2 4 2 2 3 2 2" xfId="49265"/>
    <cellStyle name="Normal 2 2 4 2 2 3 2 3" xfId="46193"/>
    <cellStyle name="Normal 2 2 4 2 2 3 3" xfId="44137"/>
    <cellStyle name="Normal 2 2 4 2 2 3 3 2" xfId="50289"/>
    <cellStyle name="Normal 2 2 4 2 2 3 3 3" xfId="47217"/>
    <cellStyle name="Normal 2 2 4 2 2 3 4" xfId="48241"/>
    <cellStyle name="Normal 2 2 4 2 2 3 5" xfId="45169"/>
    <cellStyle name="Normal 2 2 4 2 2 4" xfId="42601"/>
    <cellStyle name="Normal 2 2 4 2 2 4 2" xfId="48753"/>
    <cellStyle name="Normal 2 2 4 2 2 4 3" xfId="45681"/>
    <cellStyle name="Normal 2 2 4 2 2 5" xfId="43625"/>
    <cellStyle name="Normal 2 2 4 2 2 5 2" xfId="49777"/>
    <cellStyle name="Normal 2 2 4 2 2 5 3" xfId="46705"/>
    <cellStyle name="Normal 2 2 4 2 2 6" xfId="41577"/>
    <cellStyle name="Normal 2 2 4 2 2 6 2" xfId="47729"/>
    <cellStyle name="Normal 2 2 4 2 2 7" xfId="44657"/>
    <cellStyle name="Normal 2 2 4 2 3" xfId="41705"/>
    <cellStyle name="Normal 2 2 4 2 3 2" xfId="42217"/>
    <cellStyle name="Normal 2 2 4 2 3 2 2" xfId="43241"/>
    <cellStyle name="Normal 2 2 4 2 3 2 2 2" xfId="49393"/>
    <cellStyle name="Normal 2 2 4 2 3 2 2 3" xfId="46321"/>
    <cellStyle name="Normal 2 2 4 2 3 2 3" xfId="44265"/>
    <cellStyle name="Normal 2 2 4 2 3 2 3 2" xfId="50417"/>
    <cellStyle name="Normal 2 2 4 2 3 2 3 3" xfId="47345"/>
    <cellStyle name="Normal 2 2 4 2 3 2 4" xfId="48369"/>
    <cellStyle name="Normal 2 2 4 2 3 2 5" xfId="45297"/>
    <cellStyle name="Normal 2 2 4 2 3 3" xfId="42729"/>
    <cellStyle name="Normal 2 2 4 2 3 3 2" xfId="48881"/>
    <cellStyle name="Normal 2 2 4 2 3 3 3" xfId="45809"/>
    <cellStyle name="Normal 2 2 4 2 3 4" xfId="43753"/>
    <cellStyle name="Normal 2 2 4 2 3 4 2" xfId="49905"/>
    <cellStyle name="Normal 2 2 4 2 3 4 3" xfId="46833"/>
    <cellStyle name="Normal 2 2 4 2 3 5" xfId="47857"/>
    <cellStyle name="Normal 2 2 4 2 3 6" xfId="44785"/>
    <cellStyle name="Normal 2 2 4 2 4" xfId="41961"/>
    <cellStyle name="Normal 2 2 4 2 4 2" xfId="42985"/>
    <cellStyle name="Normal 2 2 4 2 4 2 2" xfId="49137"/>
    <cellStyle name="Normal 2 2 4 2 4 2 3" xfId="46065"/>
    <cellStyle name="Normal 2 2 4 2 4 3" xfId="44009"/>
    <cellStyle name="Normal 2 2 4 2 4 3 2" xfId="50161"/>
    <cellStyle name="Normal 2 2 4 2 4 3 3" xfId="47089"/>
    <cellStyle name="Normal 2 2 4 2 4 4" xfId="48113"/>
    <cellStyle name="Normal 2 2 4 2 4 5" xfId="45041"/>
    <cellStyle name="Normal 2 2 4 2 5" xfId="42473"/>
    <cellStyle name="Normal 2 2 4 2 5 2" xfId="48625"/>
    <cellStyle name="Normal 2 2 4 2 5 3" xfId="45553"/>
    <cellStyle name="Normal 2 2 4 2 6" xfId="43497"/>
    <cellStyle name="Normal 2 2 4 2 6 2" xfId="49649"/>
    <cellStyle name="Normal 2 2 4 2 6 3" xfId="46577"/>
    <cellStyle name="Normal 2 2 4 2 7" xfId="41449"/>
    <cellStyle name="Normal 2 2 4 2 7 2" xfId="47601"/>
    <cellStyle name="Normal 2 2 4 2 8" xfId="44529"/>
    <cellStyle name="Normal 2 2 4 3" xfId="41224"/>
    <cellStyle name="Normal 2 2 4 3 2" xfId="41769"/>
    <cellStyle name="Normal 2 2 4 3 2 2" xfId="42281"/>
    <cellStyle name="Normal 2 2 4 3 2 2 2" xfId="43305"/>
    <cellStyle name="Normal 2 2 4 3 2 2 2 2" xfId="49457"/>
    <cellStyle name="Normal 2 2 4 3 2 2 2 3" xfId="46385"/>
    <cellStyle name="Normal 2 2 4 3 2 2 3" xfId="44329"/>
    <cellStyle name="Normal 2 2 4 3 2 2 3 2" xfId="50481"/>
    <cellStyle name="Normal 2 2 4 3 2 2 3 3" xfId="47409"/>
    <cellStyle name="Normal 2 2 4 3 2 2 4" xfId="48433"/>
    <cellStyle name="Normal 2 2 4 3 2 2 5" xfId="45361"/>
    <cellStyle name="Normal 2 2 4 3 2 3" xfId="42793"/>
    <cellStyle name="Normal 2 2 4 3 2 3 2" xfId="48945"/>
    <cellStyle name="Normal 2 2 4 3 2 3 3" xfId="45873"/>
    <cellStyle name="Normal 2 2 4 3 2 4" xfId="43817"/>
    <cellStyle name="Normal 2 2 4 3 2 4 2" xfId="49969"/>
    <cellStyle name="Normal 2 2 4 3 2 4 3" xfId="46897"/>
    <cellStyle name="Normal 2 2 4 3 2 5" xfId="47921"/>
    <cellStyle name="Normal 2 2 4 3 2 6" xfId="44849"/>
    <cellStyle name="Normal 2 2 4 3 3" xfId="42025"/>
    <cellStyle name="Normal 2 2 4 3 3 2" xfId="43049"/>
    <cellStyle name="Normal 2 2 4 3 3 2 2" xfId="49201"/>
    <cellStyle name="Normal 2 2 4 3 3 2 3" xfId="46129"/>
    <cellStyle name="Normal 2 2 4 3 3 3" xfId="44073"/>
    <cellStyle name="Normal 2 2 4 3 3 3 2" xfId="50225"/>
    <cellStyle name="Normal 2 2 4 3 3 3 3" xfId="47153"/>
    <cellStyle name="Normal 2 2 4 3 3 4" xfId="48177"/>
    <cellStyle name="Normal 2 2 4 3 3 5" xfId="45105"/>
    <cellStyle name="Normal 2 2 4 3 4" xfId="42537"/>
    <cellStyle name="Normal 2 2 4 3 4 2" xfId="48689"/>
    <cellStyle name="Normal 2 2 4 3 4 3" xfId="45617"/>
    <cellStyle name="Normal 2 2 4 3 5" xfId="43561"/>
    <cellStyle name="Normal 2 2 4 3 5 2" xfId="49713"/>
    <cellStyle name="Normal 2 2 4 3 5 3" xfId="46641"/>
    <cellStyle name="Normal 2 2 4 3 6" xfId="41513"/>
    <cellStyle name="Normal 2 2 4 3 6 2" xfId="47665"/>
    <cellStyle name="Normal 2 2 4 3 7" xfId="44593"/>
    <cellStyle name="Normal 2 2 4 4" xfId="41641"/>
    <cellStyle name="Normal 2 2 4 4 2" xfId="42153"/>
    <cellStyle name="Normal 2 2 4 4 2 2" xfId="43177"/>
    <cellStyle name="Normal 2 2 4 4 2 2 2" xfId="49329"/>
    <cellStyle name="Normal 2 2 4 4 2 2 3" xfId="46257"/>
    <cellStyle name="Normal 2 2 4 4 2 3" xfId="44201"/>
    <cellStyle name="Normal 2 2 4 4 2 3 2" xfId="50353"/>
    <cellStyle name="Normal 2 2 4 4 2 3 3" xfId="47281"/>
    <cellStyle name="Normal 2 2 4 4 2 4" xfId="48305"/>
    <cellStyle name="Normal 2 2 4 4 2 5" xfId="45233"/>
    <cellStyle name="Normal 2 2 4 4 3" xfId="42665"/>
    <cellStyle name="Normal 2 2 4 4 3 2" xfId="48817"/>
    <cellStyle name="Normal 2 2 4 4 3 3" xfId="45745"/>
    <cellStyle name="Normal 2 2 4 4 4" xfId="43689"/>
    <cellStyle name="Normal 2 2 4 4 4 2" xfId="49841"/>
    <cellStyle name="Normal 2 2 4 4 4 3" xfId="46769"/>
    <cellStyle name="Normal 2 2 4 4 5" xfId="47793"/>
    <cellStyle name="Normal 2 2 4 4 6" xfId="44721"/>
    <cellStyle name="Normal 2 2 4 5" xfId="41897"/>
    <cellStyle name="Normal 2 2 4 5 2" xfId="42921"/>
    <cellStyle name="Normal 2 2 4 5 2 2" xfId="49073"/>
    <cellStyle name="Normal 2 2 4 5 2 3" xfId="46001"/>
    <cellStyle name="Normal 2 2 4 5 3" xfId="43945"/>
    <cellStyle name="Normal 2 2 4 5 3 2" xfId="50097"/>
    <cellStyle name="Normal 2 2 4 5 3 3" xfId="47025"/>
    <cellStyle name="Normal 2 2 4 5 4" xfId="48049"/>
    <cellStyle name="Normal 2 2 4 5 5" xfId="44977"/>
    <cellStyle name="Normal 2 2 4 6" xfId="42409"/>
    <cellStyle name="Normal 2 2 4 6 2" xfId="48561"/>
    <cellStyle name="Normal 2 2 4 6 3" xfId="45489"/>
    <cellStyle name="Normal 2 2 4 7" xfId="43433"/>
    <cellStyle name="Normal 2 2 4 7 2" xfId="49585"/>
    <cellStyle name="Normal 2 2 4 7 3" xfId="46513"/>
    <cellStyle name="Normal 2 2 4 8" xfId="41385"/>
    <cellStyle name="Normal 2 2 4 8 2" xfId="47537"/>
    <cellStyle name="Normal 2 2 4 9" xfId="44465"/>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2 2 2" xfId="41849"/>
    <cellStyle name="Normal 2 2 5 2 2 2 2" xfId="42361"/>
    <cellStyle name="Normal 2 2 5 2 2 2 2 2" xfId="43385"/>
    <cellStyle name="Normal 2 2 5 2 2 2 2 2 2" xfId="49537"/>
    <cellStyle name="Normal 2 2 5 2 2 2 2 2 3" xfId="46465"/>
    <cellStyle name="Normal 2 2 5 2 2 2 2 3" xfId="44409"/>
    <cellStyle name="Normal 2 2 5 2 2 2 2 3 2" xfId="50561"/>
    <cellStyle name="Normal 2 2 5 2 2 2 2 3 3" xfId="47489"/>
    <cellStyle name="Normal 2 2 5 2 2 2 2 4" xfId="48513"/>
    <cellStyle name="Normal 2 2 5 2 2 2 2 5" xfId="45441"/>
    <cellStyle name="Normal 2 2 5 2 2 2 3" xfId="42873"/>
    <cellStyle name="Normal 2 2 5 2 2 2 3 2" xfId="49025"/>
    <cellStyle name="Normal 2 2 5 2 2 2 3 3" xfId="45953"/>
    <cellStyle name="Normal 2 2 5 2 2 2 4" xfId="43897"/>
    <cellStyle name="Normal 2 2 5 2 2 2 4 2" xfId="50049"/>
    <cellStyle name="Normal 2 2 5 2 2 2 4 3" xfId="46977"/>
    <cellStyle name="Normal 2 2 5 2 2 2 5" xfId="48001"/>
    <cellStyle name="Normal 2 2 5 2 2 2 6" xfId="44929"/>
    <cellStyle name="Normal 2 2 5 2 2 3" xfId="42105"/>
    <cellStyle name="Normal 2 2 5 2 2 3 2" xfId="43129"/>
    <cellStyle name="Normal 2 2 5 2 2 3 2 2" xfId="49281"/>
    <cellStyle name="Normal 2 2 5 2 2 3 2 3" xfId="46209"/>
    <cellStyle name="Normal 2 2 5 2 2 3 3" xfId="44153"/>
    <cellStyle name="Normal 2 2 5 2 2 3 3 2" xfId="50305"/>
    <cellStyle name="Normal 2 2 5 2 2 3 3 3" xfId="47233"/>
    <cellStyle name="Normal 2 2 5 2 2 3 4" xfId="48257"/>
    <cellStyle name="Normal 2 2 5 2 2 3 5" xfId="45185"/>
    <cellStyle name="Normal 2 2 5 2 2 4" xfId="42617"/>
    <cellStyle name="Normal 2 2 5 2 2 4 2" xfId="48769"/>
    <cellStyle name="Normal 2 2 5 2 2 4 3" xfId="45697"/>
    <cellStyle name="Normal 2 2 5 2 2 5" xfId="43641"/>
    <cellStyle name="Normal 2 2 5 2 2 5 2" xfId="49793"/>
    <cellStyle name="Normal 2 2 5 2 2 5 3" xfId="46721"/>
    <cellStyle name="Normal 2 2 5 2 2 6" xfId="41593"/>
    <cellStyle name="Normal 2 2 5 2 2 6 2" xfId="47745"/>
    <cellStyle name="Normal 2 2 5 2 2 7" xfId="44673"/>
    <cellStyle name="Normal 2 2 5 2 3" xfId="41721"/>
    <cellStyle name="Normal 2 2 5 2 3 2" xfId="42233"/>
    <cellStyle name="Normal 2 2 5 2 3 2 2" xfId="43257"/>
    <cellStyle name="Normal 2 2 5 2 3 2 2 2" xfId="49409"/>
    <cellStyle name="Normal 2 2 5 2 3 2 2 3" xfId="46337"/>
    <cellStyle name="Normal 2 2 5 2 3 2 3" xfId="44281"/>
    <cellStyle name="Normal 2 2 5 2 3 2 3 2" xfId="50433"/>
    <cellStyle name="Normal 2 2 5 2 3 2 3 3" xfId="47361"/>
    <cellStyle name="Normal 2 2 5 2 3 2 4" xfId="48385"/>
    <cellStyle name="Normal 2 2 5 2 3 2 5" xfId="45313"/>
    <cellStyle name="Normal 2 2 5 2 3 3" xfId="42745"/>
    <cellStyle name="Normal 2 2 5 2 3 3 2" xfId="48897"/>
    <cellStyle name="Normal 2 2 5 2 3 3 3" xfId="45825"/>
    <cellStyle name="Normal 2 2 5 2 3 4" xfId="43769"/>
    <cellStyle name="Normal 2 2 5 2 3 4 2" xfId="49921"/>
    <cellStyle name="Normal 2 2 5 2 3 4 3" xfId="46849"/>
    <cellStyle name="Normal 2 2 5 2 3 5" xfId="47873"/>
    <cellStyle name="Normal 2 2 5 2 3 6" xfId="44801"/>
    <cellStyle name="Normal 2 2 5 2 4" xfId="41977"/>
    <cellStyle name="Normal 2 2 5 2 4 2" xfId="43001"/>
    <cellStyle name="Normal 2 2 5 2 4 2 2" xfId="49153"/>
    <cellStyle name="Normal 2 2 5 2 4 2 3" xfId="46081"/>
    <cellStyle name="Normal 2 2 5 2 4 3" xfId="44025"/>
    <cellStyle name="Normal 2 2 5 2 4 3 2" xfId="50177"/>
    <cellStyle name="Normal 2 2 5 2 4 3 3" xfId="47105"/>
    <cellStyle name="Normal 2 2 5 2 4 4" xfId="48129"/>
    <cellStyle name="Normal 2 2 5 2 4 5" xfId="45057"/>
    <cellStyle name="Normal 2 2 5 2 5" xfId="42489"/>
    <cellStyle name="Normal 2 2 5 2 5 2" xfId="48641"/>
    <cellStyle name="Normal 2 2 5 2 5 3" xfId="45569"/>
    <cellStyle name="Normal 2 2 5 2 6" xfId="43513"/>
    <cellStyle name="Normal 2 2 5 2 6 2" xfId="49665"/>
    <cellStyle name="Normal 2 2 5 2 6 3" xfId="46593"/>
    <cellStyle name="Normal 2 2 5 2 7" xfId="41465"/>
    <cellStyle name="Normal 2 2 5 2 7 2" xfId="47617"/>
    <cellStyle name="Normal 2 2 5 2 8" xfId="44545"/>
    <cellStyle name="Normal 2 2 5 3" xfId="41240"/>
    <cellStyle name="Normal 2 2 5 3 2" xfId="41785"/>
    <cellStyle name="Normal 2 2 5 3 2 2" xfId="42297"/>
    <cellStyle name="Normal 2 2 5 3 2 2 2" xfId="43321"/>
    <cellStyle name="Normal 2 2 5 3 2 2 2 2" xfId="49473"/>
    <cellStyle name="Normal 2 2 5 3 2 2 2 3" xfId="46401"/>
    <cellStyle name="Normal 2 2 5 3 2 2 3" xfId="44345"/>
    <cellStyle name="Normal 2 2 5 3 2 2 3 2" xfId="50497"/>
    <cellStyle name="Normal 2 2 5 3 2 2 3 3" xfId="47425"/>
    <cellStyle name="Normal 2 2 5 3 2 2 4" xfId="48449"/>
    <cellStyle name="Normal 2 2 5 3 2 2 5" xfId="45377"/>
    <cellStyle name="Normal 2 2 5 3 2 3" xfId="42809"/>
    <cellStyle name="Normal 2 2 5 3 2 3 2" xfId="48961"/>
    <cellStyle name="Normal 2 2 5 3 2 3 3" xfId="45889"/>
    <cellStyle name="Normal 2 2 5 3 2 4" xfId="43833"/>
    <cellStyle name="Normal 2 2 5 3 2 4 2" xfId="49985"/>
    <cellStyle name="Normal 2 2 5 3 2 4 3" xfId="46913"/>
    <cellStyle name="Normal 2 2 5 3 2 5" xfId="47937"/>
    <cellStyle name="Normal 2 2 5 3 2 6" xfId="44865"/>
    <cellStyle name="Normal 2 2 5 3 3" xfId="42041"/>
    <cellStyle name="Normal 2 2 5 3 3 2" xfId="43065"/>
    <cellStyle name="Normal 2 2 5 3 3 2 2" xfId="49217"/>
    <cellStyle name="Normal 2 2 5 3 3 2 3" xfId="46145"/>
    <cellStyle name="Normal 2 2 5 3 3 3" xfId="44089"/>
    <cellStyle name="Normal 2 2 5 3 3 3 2" xfId="50241"/>
    <cellStyle name="Normal 2 2 5 3 3 3 3" xfId="47169"/>
    <cellStyle name="Normal 2 2 5 3 3 4" xfId="48193"/>
    <cellStyle name="Normal 2 2 5 3 3 5" xfId="45121"/>
    <cellStyle name="Normal 2 2 5 3 4" xfId="42553"/>
    <cellStyle name="Normal 2 2 5 3 4 2" xfId="48705"/>
    <cellStyle name="Normal 2 2 5 3 4 3" xfId="45633"/>
    <cellStyle name="Normal 2 2 5 3 5" xfId="43577"/>
    <cellStyle name="Normal 2 2 5 3 5 2" xfId="49729"/>
    <cellStyle name="Normal 2 2 5 3 5 3" xfId="46657"/>
    <cellStyle name="Normal 2 2 5 3 6" xfId="41529"/>
    <cellStyle name="Normal 2 2 5 3 6 2" xfId="47681"/>
    <cellStyle name="Normal 2 2 5 3 7" xfId="44609"/>
    <cellStyle name="Normal 2 2 5 4" xfId="41657"/>
    <cellStyle name="Normal 2 2 5 4 2" xfId="42169"/>
    <cellStyle name="Normal 2 2 5 4 2 2" xfId="43193"/>
    <cellStyle name="Normal 2 2 5 4 2 2 2" xfId="49345"/>
    <cellStyle name="Normal 2 2 5 4 2 2 3" xfId="46273"/>
    <cellStyle name="Normal 2 2 5 4 2 3" xfId="44217"/>
    <cellStyle name="Normal 2 2 5 4 2 3 2" xfId="50369"/>
    <cellStyle name="Normal 2 2 5 4 2 3 3" xfId="47297"/>
    <cellStyle name="Normal 2 2 5 4 2 4" xfId="48321"/>
    <cellStyle name="Normal 2 2 5 4 2 5" xfId="45249"/>
    <cellStyle name="Normal 2 2 5 4 3" xfId="42681"/>
    <cellStyle name="Normal 2 2 5 4 3 2" xfId="48833"/>
    <cellStyle name="Normal 2 2 5 4 3 3" xfId="45761"/>
    <cellStyle name="Normal 2 2 5 4 4" xfId="43705"/>
    <cellStyle name="Normal 2 2 5 4 4 2" xfId="49857"/>
    <cellStyle name="Normal 2 2 5 4 4 3" xfId="46785"/>
    <cellStyle name="Normal 2 2 5 4 5" xfId="47809"/>
    <cellStyle name="Normal 2 2 5 4 6" xfId="44737"/>
    <cellStyle name="Normal 2 2 5 5" xfId="41913"/>
    <cellStyle name="Normal 2 2 5 5 2" xfId="42937"/>
    <cellStyle name="Normal 2 2 5 5 2 2" xfId="49089"/>
    <cellStyle name="Normal 2 2 5 5 2 3" xfId="46017"/>
    <cellStyle name="Normal 2 2 5 5 3" xfId="43961"/>
    <cellStyle name="Normal 2 2 5 5 3 2" xfId="50113"/>
    <cellStyle name="Normal 2 2 5 5 3 3" xfId="47041"/>
    <cellStyle name="Normal 2 2 5 5 4" xfId="48065"/>
    <cellStyle name="Normal 2 2 5 5 5" xfId="44993"/>
    <cellStyle name="Normal 2 2 5 6" xfId="42425"/>
    <cellStyle name="Normal 2 2 5 6 2" xfId="48577"/>
    <cellStyle name="Normal 2 2 5 6 3" xfId="45505"/>
    <cellStyle name="Normal 2 2 5 7" xfId="43449"/>
    <cellStyle name="Normal 2 2 5 7 2" xfId="49601"/>
    <cellStyle name="Normal 2 2 5 7 3" xfId="46529"/>
    <cellStyle name="Normal 2 2 5 8" xfId="41401"/>
    <cellStyle name="Normal 2 2 5 8 2" xfId="47553"/>
    <cellStyle name="Normal 2 2 5 9" xfId="44481"/>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 2 2" xfId="41801"/>
    <cellStyle name="Normal 2 2 6 2 2 2" xfId="42313"/>
    <cellStyle name="Normal 2 2 6 2 2 2 2" xfId="43337"/>
    <cellStyle name="Normal 2 2 6 2 2 2 2 2" xfId="49489"/>
    <cellStyle name="Normal 2 2 6 2 2 2 2 3" xfId="46417"/>
    <cellStyle name="Normal 2 2 6 2 2 2 3" xfId="44361"/>
    <cellStyle name="Normal 2 2 6 2 2 2 3 2" xfId="50513"/>
    <cellStyle name="Normal 2 2 6 2 2 2 3 3" xfId="47441"/>
    <cellStyle name="Normal 2 2 6 2 2 2 4" xfId="48465"/>
    <cellStyle name="Normal 2 2 6 2 2 2 5" xfId="45393"/>
    <cellStyle name="Normal 2 2 6 2 2 3" xfId="42825"/>
    <cellStyle name="Normal 2 2 6 2 2 3 2" xfId="48977"/>
    <cellStyle name="Normal 2 2 6 2 2 3 3" xfId="45905"/>
    <cellStyle name="Normal 2 2 6 2 2 4" xfId="43849"/>
    <cellStyle name="Normal 2 2 6 2 2 4 2" xfId="50001"/>
    <cellStyle name="Normal 2 2 6 2 2 4 3" xfId="46929"/>
    <cellStyle name="Normal 2 2 6 2 2 5" xfId="47953"/>
    <cellStyle name="Normal 2 2 6 2 2 6" xfId="44881"/>
    <cellStyle name="Normal 2 2 6 2 3" xfId="42057"/>
    <cellStyle name="Normal 2 2 6 2 3 2" xfId="43081"/>
    <cellStyle name="Normal 2 2 6 2 3 2 2" xfId="49233"/>
    <cellStyle name="Normal 2 2 6 2 3 2 3" xfId="46161"/>
    <cellStyle name="Normal 2 2 6 2 3 3" xfId="44105"/>
    <cellStyle name="Normal 2 2 6 2 3 3 2" xfId="50257"/>
    <cellStyle name="Normal 2 2 6 2 3 3 3" xfId="47185"/>
    <cellStyle name="Normal 2 2 6 2 3 4" xfId="48209"/>
    <cellStyle name="Normal 2 2 6 2 3 5" xfId="45137"/>
    <cellStyle name="Normal 2 2 6 2 4" xfId="42569"/>
    <cellStyle name="Normal 2 2 6 2 4 2" xfId="48721"/>
    <cellStyle name="Normal 2 2 6 2 4 3" xfId="45649"/>
    <cellStyle name="Normal 2 2 6 2 5" xfId="43593"/>
    <cellStyle name="Normal 2 2 6 2 5 2" xfId="49745"/>
    <cellStyle name="Normal 2 2 6 2 5 3" xfId="46673"/>
    <cellStyle name="Normal 2 2 6 2 6" xfId="41545"/>
    <cellStyle name="Normal 2 2 6 2 6 2" xfId="47697"/>
    <cellStyle name="Normal 2 2 6 2 7" xfId="44625"/>
    <cellStyle name="Normal 2 2 6 3" xfId="41673"/>
    <cellStyle name="Normal 2 2 6 3 2" xfId="42185"/>
    <cellStyle name="Normal 2 2 6 3 2 2" xfId="43209"/>
    <cellStyle name="Normal 2 2 6 3 2 2 2" xfId="49361"/>
    <cellStyle name="Normal 2 2 6 3 2 2 3" xfId="46289"/>
    <cellStyle name="Normal 2 2 6 3 2 3" xfId="44233"/>
    <cellStyle name="Normal 2 2 6 3 2 3 2" xfId="50385"/>
    <cellStyle name="Normal 2 2 6 3 2 3 3" xfId="47313"/>
    <cellStyle name="Normal 2 2 6 3 2 4" xfId="48337"/>
    <cellStyle name="Normal 2 2 6 3 2 5" xfId="45265"/>
    <cellStyle name="Normal 2 2 6 3 3" xfId="42697"/>
    <cellStyle name="Normal 2 2 6 3 3 2" xfId="48849"/>
    <cellStyle name="Normal 2 2 6 3 3 3" xfId="45777"/>
    <cellStyle name="Normal 2 2 6 3 4" xfId="43721"/>
    <cellStyle name="Normal 2 2 6 3 4 2" xfId="49873"/>
    <cellStyle name="Normal 2 2 6 3 4 3" xfId="46801"/>
    <cellStyle name="Normal 2 2 6 3 5" xfId="47825"/>
    <cellStyle name="Normal 2 2 6 3 6" xfId="44753"/>
    <cellStyle name="Normal 2 2 6 4" xfId="41929"/>
    <cellStyle name="Normal 2 2 6 4 2" xfId="42953"/>
    <cellStyle name="Normal 2 2 6 4 2 2" xfId="49105"/>
    <cellStyle name="Normal 2 2 6 4 2 3" xfId="46033"/>
    <cellStyle name="Normal 2 2 6 4 3" xfId="43977"/>
    <cellStyle name="Normal 2 2 6 4 3 2" xfId="50129"/>
    <cellStyle name="Normal 2 2 6 4 3 3" xfId="47057"/>
    <cellStyle name="Normal 2 2 6 4 4" xfId="48081"/>
    <cellStyle name="Normal 2 2 6 4 5" xfId="45009"/>
    <cellStyle name="Normal 2 2 6 5" xfId="42441"/>
    <cellStyle name="Normal 2 2 6 5 2" xfId="48593"/>
    <cellStyle name="Normal 2 2 6 5 3" xfId="45521"/>
    <cellStyle name="Normal 2 2 6 6" xfId="43465"/>
    <cellStyle name="Normal 2 2 6 6 2" xfId="49617"/>
    <cellStyle name="Normal 2 2 6 6 3" xfId="46545"/>
    <cellStyle name="Normal 2 2 6 7" xfId="41417"/>
    <cellStyle name="Normal 2 2 6 7 2" xfId="47569"/>
    <cellStyle name="Normal 2 2 6 8" xfId="44497"/>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67" xfId="41353"/>
    <cellStyle name="Normal 2 2 68" xfId="44433"/>
    <cellStyle name="Normal 2 2 7" xfId="640"/>
    <cellStyle name="Normal 2 2 7 2" xfId="41737"/>
    <cellStyle name="Normal 2 2 7 2 2" xfId="42249"/>
    <cellStyle name="Normal 2 2 7 2 2 2" xfId="43273"/>
    <cellStyle name="Normal 2 2 7 2 2 2 2" xfId="49425"/>
    <cellStyle name="Normal 2 2 7 2 2 2 3" xfId="46353"/>
    <cellStyle name="Normal 2 2 7 2 2 3" xfId="44297"/>
    <cellStyle name="Normal 2 2 7 2 2 3 2" xfId="50449"/>
    <cellStyle name="Normal 2 2 7 2 2 3 3" xfId="47377"/>
    <cellStyle name="Normal 2 2 7 2 2 4" xfId="48401"/>
    <cellStyle name="Normal 2 2 7 2 2 5" xfId="45329"/>
    <cellStyle name="Normal 2 2 7 2 3" xfId="42761"/>
    <cellStyle name="Normal 2 2 7 2 3 2" xfId="48913"/>
    <cellStyle name="Normal 2 2 7 2 3 3" xfId="45841"/>
    <cellStyle name="Normal 2 2 7 2 4" xfId="43785"/>
    <cellStyle name="Normal 2 2 7 2 4 2" xfId="49937"/>
    <cellStyle name="Normal 2 2 7 2 4 3" xfId="46865"/>
    <cellStyle name="Normal 2 2 7 2 5" xfId="47889"/>
    <cellStyle name="Normal 2 2 7 2 6" xfId="44817"/>
    <cellStyle name="Normal 2 2 7 3" xfId="41993"/>
    <cellStyle name="Normal 2 2 7 3 2" xfId="43017"/>
    <cellStyle name="Normal 2 2 7 3 2 2" xfId="49169"/>
    <cellStyle name="Normal 2 2 7 3 2 3" xfId="46097"/>
    <cellStyle name="Normal 2 2 7 3 3" xfId="44041"/>
    <cellStyle name="Normal 2 2 7 3 3 2" xfId="50193"/>
    <cellStyle name="Normal 2 2 7 3 3 3" xfId="47121"/>
    <cellStyle name="Normal 2 2 7 3 4" xfId="48145"/>
    <cellStyle name="Normal 2 2 7 3 5" xfId="45073"/>
    <cellStyle name="Normal 2 2 7 4" xfId="42505"/>
    <cellStyle name="Normal 2 2 7 4 2" xfId="48657"/>
    <cellStyle name="Normal 2 2 7 4 3" xfId="45585"/>
    <cellStyle name="Normal 2 2 7 5" xfId="43529"/>
    <cellStyle name="Normal 2 2 7 5 2" xfId="49681"/>
    <cellStyle name="Normal 2 2 7 5 3" xfId="46609"/>
    <cellStyle name="Normal 2 2 7 6" xfId="41481"/>
    <cellStyle name="Normal 2 2 7 6 2" xfId="47633"/>
    <cellStyle name="Normal 2 2 7 7" xfId="44561"/>
    <cellStyle name="Normal 2 2 8" xfId="748"/>
    <cellStyle name="Normal 2 2 8 2" xfId="42121"/>
    <cellStyle name="Normal 2 2 8 2 2" xfId="43145"/>
    <cellStyle name="Normal 2 2 8 2 2 2" xfId="49297"/>
    <cellStyle name="Normal 2 2 8 2 2 3" xfId="46225"/>
    <cellStyle name="Normal 2 2 8 2 3" xfId="44169"/>
    <cellStyle name="Normal 2 2 8 2 3 2" xfId="50321"/>
    <cellStyle name="Normal 2 2 8 2 3 3" xfId="47249"/>
    <cellStyle name="Normal 2 2 8 2 4" xfId="48273"/>
    <cellStyle name="Normal 2 2 8 2 5" xfId="45201"/>
    <cellStyle name="Normal 2 2 8 3" xfId="42633"/>
    <cellStyle name="Normal 2 2 8 3 2" xfId="48785"/>
    <cellStyle name="Normal 2 2 8 3 3" xfId="45713"/>
    <cellStyle name="Normal 2 2 8 4" xfId="43657"/>
    <cellStyle name="Normal 2 2 8 4 2" xfId="49809"/>
    <cellStyle name="Normal 2 2 8 4 3" xfId="46737"/>
    <cellStyle name="Normal 2 2 8 5" xfId="41609"/>
    <cellStyle name="Normal 2 2 8 5 2" xfId="47761"/>
    <cellStyle name="Normal 2 2 8 6" xfId="44689"/>
    <cellStyle name="Normal 2 2 9" xfId="871"/>
    <cellStyle name="Normal 2 2 9 2" xfId="42889"/>
    <cellStyle name="Normal 2 2 9 2 2" xfId="49041"/>
    <cellStyle name="Normal 2 2 9 2 3" xfId="45969"/>
    <cellStyle name="Normal 2 2 9 3" xfId="43913"/>
    <cellStyle name="Normal 2 2 9 3 2" xfId="50065"/>
    <cellStyle name="Normal 2 2 9 3 3" xfId="46993"/>
    <cellStyle name="Normal 2 2 9 4" xfId="41865"/>
    <cellStyle name="Normal 2 2 9 4 2" xfId="48017"/>
    <cellStyle name="Normal 2 2 9 5" xfId="44945"/>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0 2" xfId="42379"/>
    <cellStyle name="Normal 2 3 10 2 2" xfId="48531"/>
    <cellStyle name="Normal 2 3 10 3" xfId="45459"/>
    <cellStyle name="Normal 2 3 11" xfId="937"/>
    <cellStyle name="Normal 2 3 11 2" xfId="43403"/>
    <cellStyle name="Normal 2 3 11 2 2" xfId="49555"/>
    <cellStyle name="Normal 2 3 11 3" xfId="46483"/>
    <cellStyle name="Normal 2 3 12" xfId="1013"/>
    <cellStyle name="Normal 2 3 12 2" xfId="47507"/>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10" xfId="43411"/>
    <cellStyle name="Normal 2 3 2 10 2" xfId="49563"/>
    <cellStyle name="Normal 2 3 2 10 3" xfId="46491"/>
    <cellStyle name="Normal 2 3 2 11" xfId="41363"/>
    <cellStyle name="Normal 2 3 2 11 2" xfId="47515"/>
    <cellStyle name="Normal 2 3 2 12" xfId="44443"/>
    <cellStyle name="Normal 2 3 2 2" xfId="13446"/>
    <cellStyle name="Normal 2 3 2 2 2" xfId="23224"/>
    <cellStyle name="Normal 2 3 2 2 2 2" xfId="41282"/>
    <cellStyle name="Normal 2 3 2 2 2 2 2" xfId="41827"/>
    <cellStyle name="Normal 2 3 2 2 2 2 2 2" xfId="42339"/>
    <cellStyle name="Normal 2 3 2 2 2 2 2 2 2" xfId="43363"/>
    <cellStyle name="Normal 2 3 2 2 2 2 2 2 2 2" xfId="49515"/>
    <cellStyle name="Normal 2 3 2 2 2 2 2 2 2 3" xfId="46443"/>
    <cellStyle name="Normal 2 3 2 2 2 2 2 2 3" xfId="44387"/>
    <cellStyle name="Normal 2 3 2 2 2 2 2 2 3 2" xfId="50539"/>
    <cellStyle name="Normal 2 3 2 2 2 2 2 2 3 3" xfId="47467"/>
    <cellStyle name="Normal 2 3 2 2 2 2 2 2 4" xfId="48491"/>
    <cellStyle name="Normal 2 3 2 2 2 2 2 2 5" xfId="45419"/>
    <cellStyle name="Normal 2 3 2 2 2 2 2 3" xfId="42851"/>
    <cellStyle name="Normal 2 3 2 2 2 2 2 3 2" xfId="49003"/>
    <cellStyle name="Normal 2 3 2 2 2 2 2 3 3" xfId="45931"/>
    <cellStyle name="Normal 2 3 2 2 2 2 2 4" xfId="43875"/>
    <cellStyle name="Normal 2 3 2 2 2 2 2 4 2" xfId="50027"/>
    <cellStyle name="Normal 2 3 2 2 2 2 2 4 3" xfId="46955"/>
    <cellStyle name="Normal 2 3 2 2 2 2 2 5" xfId="47979"/>
    <cellStyle name="Normal 2 3 2 2 2 2 2 6" xfId="44907"/>
    <cellStyle name="Normal 2 3 2 2 2 2 3" xfId="42083"/>
    <cellStyle name="Normal 2 3 2 2 2 2 3 2" xfId="43107"/>
    <cellStyle name="Normal 2 3 2 2 2 2 3 2 2" xfId="49259"/>
    <cellStyle name="Normal 2 3 2 2 2 2 3 2 3" xfId="46187"/>
    <cellStyle name="Normal 2 3 2 2 2 2 3 3" xfId="44131"/>
    <cellStyle name="Normal 2 3 2 2 2 2 3 3 2" xfId="50283"/>
    <cellStyle name="Normal 2 3 2 2 2 2 3 3 3" xfId="47211"/>
    <cellStyle name="Normal 2 3 2 2 2 2 3 4" xfId="48235"/>
    <cellStyle name="Normal 2 3 2 2 2 2 3 5" xfId="45163"/>
    <cellStyle name="Normal 2 3 2 2 2 2 4" xfId="42595"/>
    <cellStyle name="Normal 2 3 2 2 2 2 4 2" xfId="48747"/>
    <cellStyle name="Normal 2 3 2 2 2 2 4 3" xfId="45675"/>
    <cellStyle name="Normal 2 3 2 2 2 2 5" xfId="43619"/>
    <cellStyle name="Normal 2 3 2 2 2 2 5 2" xfId="49771"/>
    <cellStyle name="Normal 2 3 2 2 2 2 5 3" xfId="46699"/>
    <cellStyle name="Normal 2 3 2 2 2 2 6" xfId="41571"/>
    <cellStyle name="Normal 2 3 2 2 2 2 6 2" xfId="47723"/>
    <cellStyle name="Normal 2 3 2 2 2 2 7" xfId="44651"/>
    <cellStyle name="Normal 2 3 2 2 2 3" xfId="41699"/>
    <cellStyle name="Normal 2 3 2 2 2 3 2" xfId="42211"/>
    <cellStyle name="Normal 2 3 2 2 2 3 2 2" xfId="43235"/>
    <cellStyle name="Normal 2 3 2 2 2 3 2 2 2" xfId="49387"/>
    <cellStyle name="Normal 2 3 2 2 2 3 2 2 3" xfId="46315"/>
    <cellStyle name="Normal 2 3 2 2 2 3 2 3" xfId="44259"/>
    <cellStyle name="Normal 2 3 2 2 2 3 2 3 2" xfId="50411"/>
    <cellStyle name="Normal 2 3 2 2 2 3 2 3 3" xfId="47339"/>
    <cellStyle name="Normal 2 3 2 2 2 3 2 4" xfId="48363"/>
    <cellStyle name="Normal 2 3 2 2 2 3 2 5" xfId="45291"/>
    <cellStyle name="Normal 2 3 2 2 2 3 3" xfId="42723"/>
    <cellStyle name="Normal 2 3 2 2 2 3 3 2" xfId="48875"/>
    <cellStyle name="Normal 2 3 2 2 2 3 3 3" xfId="45803"/>
    <cellStyle name="Normal 2 3 2 2 2 3 4" xfId="43747"/>
    <cellStyle name="Normal 2 3 2 2 2 3 4 2" xfId="49899"/>
    <cellStyle name="Normal 2 3 2 2 2 3 4 3" xfId="46827"/>
    <cellStyle name="Normal 2 3 2 2 2 3 5" xfId="47851"/>
    <cellStyle name="Normal 2 3 2 2 2 3 6" xfId="44779"/>
    <cellStyle name="Normal 2 3 2 2 2 4" xfId="41955"/>
    <cellStyle name="Normal 2 3 2 2 2 4 2" xfId="42979"/>
    <cellStyle name="Normal 2 3 2 2 2 4 2 2" xfId="49131"/>
    <cellStyle name="Normal 2 3 2 2 2 4 2 3" xfId="46059"/>
    <cellStyle name="Normal 2 3 2 2 2 4 3" xfId="44003"/>
    <cellStyle name="Normal 2 3 2 2 2 4 3 2" xfId="50155"/>
    <cellStyle name="Normal 2 3 2 2 2 4 3 3" xfId="47083"/>
    <cellStyle name="Normal 2 3 2 2 2 4 4" xfId="48107"/>
    <cellStyle name="Normal 2 3 2 2 2 4 5" xfId="45035"/>
    <cellStyle name="Normal 2 3 2 2 2 5" xfId="42467"/>
    <cellStyle name="Normal 2 3 2 2 2 5 2" xfId="48619"/>
    <cellStyle name="Normal 2 3 2 2 2 5 3" xfId="45547"/>
    <cellStyle name="Normal 2 3 2 2 2 6" xfId="43491"/>
    <cellStyle name="Normal 2 3 2 2 2 6 2" xfId="49643"/>
    <cellStyle name="Normal 2 3 2 2 2 6 3" xfId="46571"/>
    <cellStyle name="Normal 2 3 2 2 2 7" xfId="41443"/>
    <cellStyle name="Normal 2 3 2 2 2 7 2" xfId="47595"/>
    <cellStyle name="Normal 2 3 2 2 2 8" xfId="44523"/>
    <cellStyle name="Normal 2 3 2 2 3" xfId="41218"/>
    <cellStyle name="Normal 2 3 2 2 3 2" xfId="41763"/>
    <cellStyle name="Normal 2 3 2 2 3 2 2" xfId="42275"/>
    <cellStyle name="Normal 2 3 2 2 3 2 2 2" xfId="43299"/>
    <cellStyle name="Normal 2 3 2 2 3 2 2 2 2" xfId="49451"/>
    <cellStyle name="Normal 2 3 2 2 3 2 2 2 3" xfId="46379"/>
    <cellStyle name="Normal 2 3 2 2 3 2 2 3" xfId="44323"/>
    <cellStyle name="Normal 2 3 2 2 3 2 2 3 2" xfId="50475"/>
    <cellStyle name="Normal 2 3 2 2 3 2 2 3 3" xfId="47403"/>
    <cellStyle name="Normal 2 3 2 2 3 2 2 4" xfId="48427"/>
    <cellStyle name="Normal 2 3 2 2 3 2 2 5" xfId="45355"/>
    <cellStyle name="Normal 2 3 2 2 3 2 3" xfId="42787"/>
    <cellStyle name="Normal 2 3 2 2 3 2 3 2" xfId="48939"/>
    <cellStyle name="Normal 2 3 2 2 3 2 3 3" xfId="45867"/>
    <cellStyle name="Normal 2 3 2 2 3 2 4" xfId="43811"/>
    <cellStyle name="Normal 2 3 2 2 3 2 4 2" xfId="49963"/>
    <cellStyle name="Normal 2 3 2 2 3 2 4 3" xfId="46891"/>
    <cellStyle name="Normal 2 3 2 2 3 2 5" xfId="47915"/>
    <cellStyle name="Normal 2 3 2 2 3 2 6" xfId="44843"/>
    <cellStyle name="Normal 2 3 2 2 3 3" xfId="42019"/>
    <cellStyle name="Normal 2 3 2 2 3 3 2" xfId="43043"/>
    <cellStyle name="Normal 2 3 2 2 3 3 2 2" xfId="49195"/>
    <cellStyle name="Normal 2 3 2 2 3 3 2 3" xfId="46123"/>
    <cellStyle name="Normal 2 3 2 2 3 3 3" xfId="44067"/>
    <cellStyle name="Normal 2 3 2 2 3 3 3 2" xfId="50219"/>
    <cellStyle name="Normal 2 3 2 2 3 3 3 3" xfId="47147"/>
    <cellStyle name="Normal 2 3 2 2 3 3 4" xfId="48171"/>
    <cellStyle name="Normal 2 3 2 2 3 3 5" xfId="45099"/>
    <cellStyle name="Normal 2 3 2 2 3 4" xfId="42531"/>
    <cellStyle name="Normal 2 3 2 2 3 4 2" xfId="48683"/>
    <cellStyle name="Normal 2 3 2 2 3 4 3" xfId="45611"/>
    <cellStyle name="Normal 2 3 2 2 3 5" xfId="43555"/>
    <cellStyle name="Normal 2 3 2 2 3 5 2" xfId="49707"/>
    <cellStyle name="Normal 2 3 2 2 3 5 3" xfId="46635"/>
    <cellStyle name="Normal 2 3 2 2 3 6" xfId="41507"/>
    <cellStyle name="Normal 2 3 2 2 3 6 2" xfId="47659"/>
    <cellStyle name="Normal 2 3 2 2 3 7" xfId="44587"/>
    <cellStyle name="Normal 2 3 2 2 4" xfId="41635"/>
    <cellStyle name="Normal 2 3 2 2 4 2" xfId="42147"/>
    <cellStyle name="Normal 2 3 2 2 4 2 2" xfId="43171"/>
    <cellStyle name="Normal 2 3 2 2 4 2 2 2" xfId="49323"/>
    <cellStyle name="Normal 2 3 2 2 4 2 2 3" xfId="46251"/>
    <cellStyle name="Normal 2 3 2 2 4 2 3" xfId="44195"/>
    <cellStyle name="Normal 2 3 2 2 4 2 3 2" xfId="50347"/>
    <cellStyle name="Normal 2 3 2 2 4 2 3 3" xfId="47275"/>
    <cellStyle name="Normal 2 3 2 2 4 2 4" xfId="48299"/>
    <cellStyle name="Normal 2 3 2 2 4 2 5" xfId="45227"/>
    <cellStyle name="Normal 2 3 2 2 4 3" xfId="42659"/>
    <cellStyle name="Normal 2 3 2 2 4 3 2" xfId="48811"/>
    <cellStyle name="Normal 2 3 2 2 4 3 3" xfId="45739"/>
    <cellStyle name="Normal 2 3 2 2 4 4" xfId="43683"/>
    <cellStyle name="Normal 2 3 2 2 4 4 2" xfId="49835"/>
    <cellStyle name="Normal 2 3 2 2 4 4 3" xfId="46763"/>
    <cellStyle name="Normal 2 3 2 2 4 5" xfId="47787"/>
    <cellStyle name="Normal 2 3 2 2 4 6" xfId="44715"/>
    <cellStyle name="Normal 2 3 2 2 5" xfId="41891"/>
    <cellStyle name="Normal 2 3 2 2 5 2" xfId="42915"/>
    <cellStyle name="Normal 2 3 2 2 5 2 2" xfId="49067"/>
    <cellStyle name="Normal 2 3 2 2 5 2 3" xfId="45995"/>
    <cellStyle name="Normal 2 3 2 2 5 3" xfId="43939"/>
    <cellStyle name="Normal 2 3 2 2 5 3 2" xfId="50091"/>
    <cellStyle name="Normal 2 3 2 2 5 3 3" xfId="47019"/>
    <cellStyle name="Normal 2 3 2 2 5 4" xfId="48043"/>
    <cellStyle name="Normal 2 3 2 2 5 5" xfId="44971"/>
    <cellStyle name="Normal 2 3 2 2 6" xfId="42403"/>
    <cellStyle name="Normal 2 3 2 2 6 2" xfId="48555"/>
    <cellStyle name="Normal 2 3 2 2 6 3" xfId="45483"/>
    <cellStyle name="Normal 2 3 2 2 7" xfId="43427"/>
    <cellStyle name="Normal 2 3 2 2 7 2" xfId="49579"/>
    <cellStyle name="Normal 2 3 2 2 7 3" xfId="46507"/>
    <cellStyle name="Normal 2 3 2 2 8" xfId="41379"/>
    <cellStyle name="Normal 2 3 2 2 8 2" xfId="47531"/>
    <cellStyle name="Normal 2 3 2 2 9" xfId="44459"/>
    <cellStyle name="Normal 2 3 2 3" xfId="22875"/>
    <cellStyle name="Normal 2 3 2 3 2" xfId="41159"/>
    <cellStyle name="Normal 2 3 2 3 2 2" xfId="41298"/>
    <cellStyle name="Normal 2 3 2 3 2 2 2" xfId="41843"/>
    <cellStyle name="Normal 2 3 2 3 2 2 2 2" xfId="42355"/>
    <cellStyle name="Normal 2 3 2 3 2 2 2 2 2" xfId="43379"/>
    <cellStyle name="Normal 2 3 2 3 2 2 2 2 2 2" xfId="49531"/>
    <cellStyle name="Normal 2 3 2 3 2 2 2 2 2 3" xfId="46459"/>
    <cellStyle name="Normal 2 3 2 3 2 2 2 2 3" xfId="44403"/>
    <cellStyle name="Normal 2 3 2 3 2 2 2 2 3 2" xfId="50555"/>
    <cellStyle name="Normal 2 3 2 3 2 2 2 2 3 3" xfId="47483"/>
    <cellStyle name="Normal 2 3 2 3 2 2 2 2 4" xfId="48507"/>
    <cellStyle name="Normal 2 3 2 3 2 2 2 2 5" xfId="45435"/>
    <cellStyle name="Normal 2 3 2 3 2 2 2 3" xfId="42867"/>
    <cellStyle name="Normal 2 3 2 3 2 2 2 3 2" xfId="49019"/>
    <cellStyle name="Normal 2 3 2 3 2 2 2 3 3" xfId="45947"/>
    <cellStyle name="Normal 2 3 2 3 2 2 2 4" xfId="43891"/>
    <cellStyle name="Normal 2 3 2 3 2 2 2 4 2" xfId="50043"/>
    <cellStyle name="Normal 2 3 2 3 2 2 2 4 3" xfId="46971"/>
    <cellStyle name="Normal 2 3 2 3 2 2 2 5" xfId="47995"/>
    <cellStyle name="Normal 2 3 2 3 2 2 2 6" xfId="44923"/>
    <cellStyle name="Normal 2 3 2 3 2 2 3" xfId="42099"/>
    <cellStyle name="Normal 2 3 2 3 2 2 3 2" xfId="43123"/>
    <cellStyle name="Normal 2 3 2 3 2 2 3 2 2" xfId="49275"/>
    <cellStyle name="Normal 2 3 2 3 2 2 3 2 3" xfId="46203"/>
    <cellStyle name="Normal 2 3 2 3 2 2 3 3" xfId="44147"/>
    <cellStyle name="Normal 2 3 2 3 2 2 3 3 2" xfId="50299"/>
    <cellStyle name="Normal 2 3 2 3 2 2 3 3 3" xfId="47227"/>
    <cellStyle name="Normal 2 3 2 3 2 2 3 4" xfId="48251"/>
    <cellStyle name="Normal 2 3 2 3 2 2 3 5" xfId="45179"/>
    <cellStyle name="Normal 2 3 2 3 2 2 4" xfId="42611"/>
    <cellStyle name="Normal 2 3 2 3 2 2 4 2" xfId="48763"/>
    <cellStyle name="Normal 2 3 2 3 2 2 4 3" xfId="45691"/>
    <cellStyle name="Normal 2 3 2 3 2 2 5" xfId="43635"/>
    <cellStyle name="Normal 2 3 2 3 2 2 5 2" xfId="49787"/>
    <cellStyle name="Normal 2 3 2 3 2 2 5 3" xfId="46715"/>
    <cellStyle name="Normal 2 3 2 3 2 2 6" xfId="41587"/>
    <cellStyle name="Normal 2 3 2 3 2 2 6 2" xfId="47739"/>
    <cellStyle name="Normal 2 3 2 3 2 2 7" xfId="44667"/>
    <cellStyle name="Normal 2 3 2 3 2 3" xfId="41715"/>
    <cellStyle name="Normal 2 3 2 3 2 3 2" xfId="42227"/>
    <cellStyle name="Normal 2 3 2 3 2 3 2 2" xfId="43251"/>
    <cellStyle name="Normal 2 3 2 3 2 3 2 2 2" xfId="49403"/>
    <cellStyle name="Normal 2 3 2 3 2 3 2 2 3" xfId="46331"/>
    <cellStyle name="Normal 2 3 2 3 2 3 2 3" xfId="44275"/>
    <cellStyle name="Normal 2 3 2 3 2 3 2 3 2" xfId="50427"/>
    <cellStyle name="Normal 2 3 2 3 2 3 2 3 3" xfId="47355"/>
    <cellStyle name="Normal 2 3 2 3 2 3 2 4" xfId="48379"/>
    <cellStyle name="Normal 2 3 2 3 2 3 2 5" xfId="45307"/>
    <cellStyle name="Normal 2 3 2 3 2 3 3" xfId="42739"/>
    <cellStyle name="Normal 2 3 2 3 2 3 3 2" xfId="48891"/>
    <cellStyle name="Normal 2 3 2 3 2 3 3 3" xfId="45819"/>
    <cellStyle name="Normal 2 3 2 3 2 3 4" xfId="43763"/>
    <cellStyle name="Normal 2 3 2 3 2 3 4 2" xfId="49915"/>
    <cellStyle name="Normal 2 3 2 3 2 3 4 3" xfId="46843"/>
    <cellStyle name="Normal 2 3 2 3 2 3 5" xfId="47867"/>
    <cellStyle name="Normal 2 3 2 3 2 3 6" xfId="44795"/>
    <cellStyle name="Normal 2 3 2 3 2 4" xfId="41971"/>
    <cellStyle name="Normal 2 3 2 3 2 4 2" xfId="42995"/>
    <cellStyle name="Normal 2 3 2 3 2 4 2 2" xfId="49147"/>
    <cellStyle name="Normal 2 3 2 3 2 4 2 3" xfId="46075"/>
    <cellStyle name="Normal 2 3 2 3 2 4 3" xfId="44019"/>
    <cellStyle name="Normal 2 3 2 3 2 4 3 2" xfId="50171"/>
    <cellStyle name="Normal 2 3 2 3 2 4 3 3" xfId="47099"/>
    <cellStyle name="Normal 2 3 2 3 2 4 4" xfId="48123"/>
    <cellStyle name="Normal 2 3 2 3 2 4 5" xfId="45051"/>
    <cellStyle name="Normal 2 3 2 3 2 5" xfId="42483"/>
    <cellStyle name="Normal 2 3 2 3 2 5 2" xfId="48635"/>
    <cellStyle name="Normal 2 3 2 3 2 5 3" xfId="45563"/>
    <cellStyle name="Normal 2 3 2 3 2 6" xfId="43507"/>
    <cellStyle name="Normal 2 3 2 3 2 6 2" xfId="49659"/>
    <cellStyle name="Normal 2 3 2 3 2 6 3" xfId="46587"/>
    <cellStyle name="Normal 2 3 2 3 2 7" xfId="41459"/>
    <cellStyle name="Normal 2 3 2 3 2 7 2" xfId="47611"/>
    <cellStyle name="Normal 2 3 2 3 2 8" xfId="44539"/>
    <cellStyle name="Normal 2 3 2 3 3" xfId="41234"/>
    <cellStyle name="Normal 2 3 2 3 3 2" xfId="41779"/>
    <cellStyle name="Normal 2 3 2 3 3 2 2" xfId="42291"/>
    <cellStyle name="Normal 2 3 2 3 3 2 2 2" xfId="43315"/>
    <cellStyle name="Normal 2 3 2 3 3 2 2 2 2" xfId="49467"/>
    <cellStyle name="Normal 2 3 2 3 3 2 2 2 3" xfId="46395"/>
    <cellStyle name="Normal 2 3 2 3 3 2 2 3" xfId="44339"/>
    <cellStyle name="Normal 2 3 2 3 3 2 2 3 2" xfId="50491"/>
    <cellStyle name="Normal 2 3 2 3 3 2 2 3 3" xfId="47419"/>
    <cellStyle name="Normal 2 3 2 3 3 2 2 4" xfId="48443"/>
    <cellStyle name="Normal 2 3 2 3 3 2 2 5" xfId="45371"/>
    <cellStyle name="Normal 2 3 2 3 3 2 3" xfId="42803"/>
    <cellStyle name="Normal 2 3 2 3 3 2 3 2" xfId="48955"/>
    <cellStyle name="Normal 2 3 2 3 3 2 3 3" xfId="45883"/>
    <cellStyle name="Normal 2 3 2 3 3 2 4" xfId="43827"/>
    <cellStyle name="Normal 2 3 2 3 3 2 4 2" xfId="49979"/>
    <cellStyle name="Normal 2 3 2 3 3 2 4 3" xfId="46907"/>
    <cellStyle name="Normal 2 3 2 3 3 2 5" xfId="47931"/>
    <cellStyle name="Normal 2 3 2 3 3 2 6" xfId="44859"/>
    <cellStyle name="Normal 2 3 2 3 3 3" xfId="42035"/>
    <cellStyle name="Normal 2 3 2 3 3 3 2" xfId="43059"/>
    <cellStyle name="Normal 2 3 2 3 3 3 2 2" xfId="49211"/>
    <cellStyle name="Normal 2 3 2 3 3 3 2 3" xfId="46139"/>
    <cellStyle name="Normal 2 3 2 3 3 3 3" xfId="44083"/>
    <cellStyle name="Normal 2 3 2 3 3 3 3 2" xfId="50235"/>
    <cellStyle name="Normal 2 3 2 3 3 3 3 3" xfId="47163"/>
    <cellStyle name="Normal 2 3 2 3 3 3 4" xfId="48187"/>
    <cellStyle name="Normal 2 3 2 3 3 3 5" xfId="45115"/>
    <cellStyle name="Normal 2 3 2 3 3 4" xfId="42547"/>
    <cellStyle name="Normal 2 3 2 3 3 4 2" xfId="48699"/>
    <cellStyle name="Normal 2 3 2 3 3 4 3" xfId="45627"/>
    <cellStyle name="Normal 2 3 2 3 3 5" xfId="43571"/>
    <cellStyle name="Normal 2 3 2 3 3 5 2" xfId="49723"/>
    <cellStyle name="Normal 2 3 2 3 3 5 3" xfId="46651"/>
    <cellStyle name="Normal 2 3 2 3 3 6" xfId="41523"/>
    <cellStyle name="Normal 2 3 2 3 3 6 2" xfId="47675"/>
    <cellStyle name="Normal 2 3 2 3 3 7" xfId="44603"/>
    <cellStyle name="Normal 2 3 2 3 4" xfId="41651"/>
    <cellStyle name="Normal 2 3 2 3 4 2" xfId="42163"/>
    <cellStyle name="Normal 2 3 2 3 4 2 2" xfId="43187"/>
    <cellStyle name="Normal 2 3 2 3 4 2 2 2" xfId="49339"/>
    <cellStyle name="Normal 2 3 2 3 4 2 2 3" xfId="46267"/>
    <cellStyle name="Normal 2 3 2 3 4 2 3" xfId="44211"/>
    <cellStyle name="Normal 2 3 2 3 4 2 3 2" xfId="50363"/>
    <cellStyle name="Normal 2 3 2 3 4 2 3 3" xfId="47291"/>
    <cellStyle name="Normal 2 3 2 3 4 2 4" xfId="48315"/>
    <cellStyle name="Normal 2 3 2 3 4 2 5" xfId="45243"/>
    <cellStyle name="Normal 2 3 2 3 4 3" xfId="42675"/>
    <cellStyle name="Normal 2 3 2 3 4 3 2" xfId="48827"/>
    <cellStyle name="Normal 2 3 2 3 4 3 3" xfId="45755"/>
    <cellStyle name="Normal 2 3 2 3 4 4" xfId="43699"/>
    <cellStyle name="Normal 2 3 2 3 4 4 2" xfId="49851"/>
    <cellStyle name="Normal 2 3 2 3 4 4 3" xfId="46779"/>
    <cellStyle name="Normal 2 3 2 3 4 5" xfId="47803"/>
    <cellStyle name="Normal 2 3 2 3 4 6" xfId="44731"/>
    <cellStyle name="Normal 2 3 2 3 5" xfId="41907"/>
    <cellStyle name="Normal 2 3 2 3 5 2" xfId="42931"/>
    <cellStyle name="Normal 2 3 2 3 5 2 2" xfId="49083"/>
    <cellStyle name="Normal 2 3 2 3 5 2 3" xfId="46011"/>
    <cellStyle name="Normal 2 3 2 3 5 3" xfId="43955"/>
    <cellStyle name="Normal 2 3 2 3 5 3 2" xfId="50107"/>
    <cellStyle name="Normal 2 3 2 3 5 3 3" xfId="47035"/>
    <cellStyle name="Normal 2 3 2 3 5 4" xfId="48059"/>
    <cellStyle name="Normal 2 3 2 3 5 5" xfId="44987"/>
    <cellStyle name="Normal 2 3 2 3 6" xfId="42419"/>
    <cellStyle name="Normal 2 3 2 3 6 2" xfId="48571"/>
    <cellStyle name="Normal 2 3 2 3 6 3" xfId="45499"/>
    <cellStyle name="Normal 2 3 2 3 7" xfId="43443"/>
    <cellStyle name="Normal 2 3 2 3 7 2" xfId="49595"/>
    <cellStyle name="Normal 2 3 2 3 7 3" xfId="46523"/>
    <cellStyle name="Normal 2 3 2 3 8" xfId="41395"/>
    <cellStyle name="Normal 2 3 2 3 8 2" xfId="47547"/>
    <cellStyle name="Normal 2 3 2 3 9" xfId="44475"/>
    <cellStyle name="Normal 2 3 2 4" xfId="22891"/>
    <cellStyle name="Normal 2 3 2 4 2" xfId="41175"/>
    <cellStyle name="Normal 2 3 2 4 2 2" xfId="41314"/>
    <cellStyle name="Normal 2 3 2 4 2 2 2" xfId="41859"/>
    <cellStyle name="Normal 2 3 2 4 2 2 2 2" xfId="42371"/>
    <cellStyle name="Normal 2 3 2 4 2 2 2 2 2" xfId="43395"/>
    <cellStyle name="Normal 2 3 2 4 2 2 2 2 2 2" xfId="49547"/>
    <cellStyle name="Normal 2 3 2 4 2 2 2 2 2 3" xfId="46475"/>
    <cellStyle name="Normal 2 3 2 4 2 2 2 2 3" xfId="44419"/>
    <cellStyle name="Normal 2 3 2 4 2 2 2 2 3 2" xfId="50571"/>
    <cellStyle name="Normal 2 3 2 4 2 2 2 2 3 3" xfId="47499"/>
    <cellStyle name="Normal 2 3 2 4 2 2 2 2 4" xfId="48523"/>
    <cellStyle name="Normal 2 3 2 4 2 2 2 2 5" xfId="45451"/>
    <cellStyle name="Normal 2 3 2 4 2 2 2 3" xfId="42883"/>
    <cellStyle name="Normal 2 3 2 4 2 2 2 3 2" xfId="49035"/>
    <cellStyle name="Normal 2 3 2 4 2 2 2 3 3" xfId="45963"/>
    <cellStyle name="Normal 2 3 2 4 2 2 2 4" xfId="43907"/>
    <cellStyle name="Normal 2 3 2 4 2 2 2 4 2" xfId="50059"/>
    <cellStyle name="Normal 2 3 2 4 2 2 2 4 3" xfId="46987"/>
    <cellStyle name="Normal 2 3 2 4 2 2 2 5" xfId="48011"/>
    <cellStyle name="Normal 2 3 2 4 2 2 2 6" xfId="44939"/>
    <cellStyle name="Normal 2 3 2 4 2 2 3" xfId="42115"/>
    <cellStyle name="Normal 2 3 2 4 2 2 3 2" xfId="43139"/>
    <cellStyle name="Normal 2 3 2 4 2 2 3 2 2" xfId="49291"/>
    <cellStyle name="Normal 2 3 2 4 2 2 3 2 3" xfId="46219"/>
    <cellStyle name="Normal 2 3 2 4 2 2 3 3" xfId="44163"/>
    <cellStyle name="Normal 2 3 2 4 2 2 3 3 2" xfId="50315"/>
    <cellStyle name="Normal 2 3 2 4 2 2 3 3 3" xfId="47243"/>
    <cellStyle name="Normal 2 3 2 4 2 2 3 4" xfId="48267"/>
    <cellStyle name="Normal 2 3 2 4 2 2 3 5" xfId="45195"/>
    <cellStyle name="Normal 2 3 2 4 2 2 4" xfId="42627"/>
    <cellStyle name="Normal 2 3 2 4 2 2 4 2" xfId="48779"/>
    <cellStyle name="Normal 2 3 2 4 2 2 4 3" xfId="45707"/>
    <cellStyle name="Normal 2 3 2 4 2 2 5" xfId="43651"/>
    <cellStyle name="Normal 2 3 2 4 2 2 5 2" xfId="49803"/>
    <cellStyle name="Normal 2 3 2 4 2 2 5 3" xfId="46731"/>
    <cellStyle name="Normal 2 3 2 4 2 2 6" xfId="41603"/>
    <cellStyle name="Normal 2 3 2 4 2 2 6 2" xfId="47755"/>
    <cellStyle name="Normal 2 3 2 4 2 2 7" xfId="44683"/>
    <cellStyle name="Normal 2 3 2 4 2 3" xfId="41731"/>
    <cellStyle name="Normal 2 3 2 4 2 3 2" xfId="42243"/>
    <cellStyle name="Normal 2 3 2 4 2 3 2 2" xfId="43267"/>
    <cellStyle name="Normal 2 3 2 4 2 3 2 2 2" xfId="49419"/>
    <cellStyle name="Normal 2 3 2 4 2 3 2 2 3" xfId="46347"/>
    <cellStyle name="Normal 2 3 2 4 2 3 2 3" xfId="44291"/>
    <cellStyle name="Normal 2 3 2 4 2 3 2 3 2" xfId="50443"/>
    <cellStyle name="Normal 2 3 2 4 2 3 2 3 3" xfId="47371"/>
    <cellStyle name="Normal 2 3 2 4 2 3 2 4" xfId="48395"/>
    <cellStyle name="Normal 2 3 2 4 2 3 2 5" xfId="45323"/>
    <cellStyle name="Normal 2 3 2 4 2 3 3" xfId="42755"/>
    <cellStyle name="Normal 2 3 2 4 2 3 3 2" xfId="48907"/>
    <cellStyle name="Normal 2 3 2 4 2 3 3 3" xfId="45835"/>
    <cellStyle name="Normal 2 3 2 4 2 3 4" xfId="43779"/>
    <cellStyle name="Normal 2 3 2 4 2 3 4 2" xfId="49931"/>
    <cellStyle name="Normal 2 3 2 4 2 3 4 3" xfId="46859"/>
    <cellStyle name="Normal 2 3 2 4 2 3 5" xfId="47883"/>
    <cellStyle name="Normal 2 3 2 4 2 3 6" xfId="44811"/>
    <cellStyle name="Normal 2 3 2 4 2 4" xfId="41987"/>
    <cellStyle name="Normal 2 3 2 4 2 4 2" xfId="43011"/>
    <cellStyle name="Normal 2 3 2 4 2 4 2 2" xfId="49163"/>
    <cellStyle name="Normal 2 3 2 4 2 4 2 3" xfId="46091"/>
    <cellStyle name="Normal 2 3 2 4 2 4 3" xfId="44035"/>
    <cellStyle name="Normal 2 3 2 4 2 4 3 2" xfId="50187"/>
    <cellStyle name="Normal 2 3 2 4 2 4 3 3" xfId="47115"/>
    <cellStyle name="Normal 2 3 2 4 2 4 4" xfId="48139"/>
    <cellStyle name="Normal 2 3 2 4 2 4 5" xfId="45067"/>
    <cellStyle name="Normal 2 3 2 4 2 5" xfId="42499"/>
    <cellStyle name="Normal 2 3 2 4 2 5 2" xfId="48651"/>
    <cellStyle name="Normal 2 3 2 4 2 5 3" xfId="45579"/>
    <cellStyle name="Normal 2 3 2 4 2 6" xfId="43523"/>
    <cellStyle name="Normal 2 3 2 4 2 6 2" xfId="49675"/>
    <cellStyle name="Normal 2 3 2 4 2 6 3" xfId="46603"/>
    <cellStyle name="Normal 2 3 2 4 2 7" xfId="41475"/>
    <cellStyle name="Normal 2 3 2 4 2 7 2" xfId="47627"/>
    <cellStyle name="Normal 2 3 2 4 2 8" xfId="44555"/>
    <cellStyle name="Normal 2 3 2 4 3" xfId="41250"/>
    <cellStyle name="Normal 2 3 2 4 3 2" xfId="41795"/>
    <cellStyle name="Normal 2 3 2 4 3 2 2" xfId="42307"/>
    <cellStyle name="Normal 2 3 2 4 3 2 2 2" xfId="43331"/>
    <cellStyle name="Normal 2 3 2 4 3 2 2 2 2" xfId="49483"/>
    <cellStyle name="Normal 2 3 2 4 3 2 2 2 3" xfId="46411"/>
    <cellStyle name="Normal 2 3 2 4 3 2 2 3" xfId="44355"/>
    <cellStyle name="Normal 2 3 2 4 3 2 2 3 2" xfId="50507"/>
    <cellStyle name="Normal 2 3 2 4 3 2 2 3 3" xfId="47435"/>
    <cellStyle name="Normal 2 3 2 4 3 2 2 4" xfId="48459"/>
    <cellStyle name="Normal 2 3 2 4 3 2 2 5" xfId="45387"/>
    <cellStyle name="Normal 2 3 2 4 3 2 3" xfId="42819"/>
    <cellStyle name="Normal 2 3 2 4 3 2 3 2" xfId="48971"/>
    <cellStyle name="Normal 2 3 2 4 3 2 3 3" xfId="45899"/>
    <cellStyle name="Normal 2 3 2 4 3 2 4" xfId="43843"/>
    <cellStyle name="Normal 2 3 2 4 3 2 4 2" xfId="49995"/>
    <cellStyle name="Normal 2 3 2 4 3 2 4 3" xfId="46923"/>
    <cellStyle name="Normal 2 3 2 4 3 2 5" xfId="47947"/>
    <cellStyle name="Normal 2 3 2 4 3 2 6" xfId="44875"/>
    <cellStyle name="Normal 2 3 2 4 3 3" xfId="42051"/>
    <cellStyle name="Normal 2 3 2 4 3 3 2" xfId="43075"/>
    <cellStyle name="Normal 2 3 2 4 3 3 2 2" xfId="49227"/>
    <cellStyle name="Normal 2 3 2 4 3 3 2 3" xfId="46155"/>
    <cellStyle name="Normal 2 3 2 4 3 3 3" xfId="44099"/>
    <cellStyle name="Normal 2 3 2 4 3 3 3 2" xfId="50251"/>
    <cellStyle name="Normal 2 3 2 4 3 3 3 3" xfId="47179"/>
    <cellStyle name="Normal 2 3 2 4 3 3 4" xfId="48203"/>
    <cellStyle name="Normal 2 3 2 4 3 3 5" xfId="45131"/>
    <cellStyle name="Normal 2 3 2 4 3 4" xfId="42563"/>
    <cellStyle name="Normal 2 3 2 4 3 4 2" xfId="48715"/>
    <cellStyle name="Normal 2 3 2 4 3 4 3" xfId="45643"/>
    <cellStyle name="Normal 2 3 2 4 3 5" xfId="43587"/>
    <cellStyle name="Normal 2 3 2 4 3 5 2" xfId="49739"/>
    <cellStyle name="Normal 2 3 2 4 3 5 3" xfId="46667"/>
    <cellStyle name="Normal 2 3 2 4 3 6" xfId="41539"/>
    <cellStyle name="Normal 2 3 2 4 3 6 2" xfId="47691"/>
    <cellStyle name="Normal 2 3 2 4 3 7" xfId="44619"/>
    <cellStyle name="Normal 2 3 2 4 4" xfId="41667"/>
    <cellStyle name="Normal 2 3 2 4 4 2" xfId="42179"/>
    <cellStyle name="Normal 2 3 2 4 4 2 2" xfId="43203"/>
    <cellStyle name="Normal 2 3 2 4 4 2 2 2" xfId="49355"/>
    <cellStyle name="Normal 2 3 2 4 4 2 2 3" xfId="46283"/>
    <cellStyle name="Normal 2 3 2 4 4 2 3" xfId="44227"/>
    <cellStyle name="Normal 2 3 2 4 4 2 3 2" xfId="50379"/>
    <cellStyle name="Normal 2 3 2 4 4 2 3 3" xfId="47307"/>
    <cellStyle name="Normal 2 3 2 4 4 2 4" xfId="48331"/>
    <cellStyle name="Normal 2 3 2 4 4 2 5" xfId="45259"/>
    <cellStyle name="Normal 2 3 2 4 4 3" xfId="42691"/>
    <cellStyle name="Normal 2 3 2 4 4 3 2" xfId="48843"/>
    <cellStyle name="Normal 2 3 2 4 4 3 3" xfId="45771"/>
    <cellStyle name="Normal 2 3 2 4 4 4" xfId="43715"/>
    <cellStyle name="Normal 2 3 2 4 4 4 2" xfId="49867"/>
    <cellStyle name="Normal 2 3 2 4 4 4 3" xfId="46795"/>
    <cellStyle name="Normal 2 3 2 4 4 5" xfId="47819"/>
    <cellStyle name="Normal 2 3 2 4 4 6" xfId="44747"/>
    <cellStyle name="Normal 2 3 2 4 5" xfId="41923"/>
    <cellStyle name="Normal 2 3 2 4 5 2" xfId="42947"/>
    <cellStyle name="Normal 2 3 2 4 5 2 2" xfId="49099"/>
    <cellStyle name="Normal 2 3 2 4 5 2 3" xfId="46027"/>
    <cellStyle name="Normal 2 3 2 4 5 3" xfId="43971"/>
    <cellStyle name="Normal 2 3 2 4 5 3 2" xfId="50123"/>
    <cellStyle name="Normal 2 3 2 4 5 3 3" xfId="47051"/>
    <cellStyle name="Normal 2 3 2 4 5 4" xfId="48075"/>
    <cellStyle name="Normal 2 3 2 4 5 5" xfId="45003"/>
    <cellStyle name="Normal 2 3 2 4 6" xfId="42435"/>
    <cellStyle name="Normal 2 3 2 4 6 2" xfId="48587"/>
    <cellStyle name="Normal 2 3 2 4 6 3" xfId="45515"/>
    <cellStyle name="Normal 2 3 2 4 7" xfId="43459"/>
    <cellStyle name="Normal 2 3 2 4 7 2" xfId="49611"/>
    <cellStyle name="Normal 2 3 2 4 7 3" xfId="46539"/>
    <cellStyle name="Normal 2 3 2 4 8" xfId="41411"/>
    <cellStyle name="Normal 2 3 2 4 8 2" xfId="47563"/>
    <cellStyle name="Normal 2 3 2 4 9" xfId="44491"/>
    <cellStyle name="Normal 2 3 2 5" xfId="41266"/>
    <cellStyle name="Normal 2 3 2 5 2" xfId="41555"/>
    <cellStyle name="Normal 2 3 2 5 2 2" xfId="41811"/>
    <cellStyle name="Normal 2 3 2 5 2 2 2" xfId="42323"/>
    <cellStyle name="Normal 2 3 2 5 2 2 2 2" xfId="43347"/>
    <cellStyle name="Normal 2 3 2 5 2 2 2 2 2" xfId="49499"/>
    <cellStyle name="Normal 2 3 2 5 2 2 2 2 3" xfId="46427"/>
    <cellStyle name="Normal 2 3 2 5 2 2 2 3" xfId="44371"/>
    <cellStyle name="Normal 2 3 2 5 2 2 2 3 2" xfId="50523"/>
    <cellStyle name="Normal 2 3 2 5 2 2 2 3 3" xfId="47451"/>
    <cellStyle name="Normal 2 3 2 5 2 2 2 4" xfId="48475"/>
    <cellStyle name="Normal 2 3 2 5 2 2 2 5" xfId="45403"/>
    <cellStyle name="Normal 2 3 2 5 2 2 3" xfId="42835"/>
    <cellStyle name="Normal 2 3 2 5 2 2 3 2" xfId="48987"/>
    <cellStyle name="Normal 2 3 2 5 2 2 3 3" xfId="45915"/>
    <cellStyle name="Normal 2 3 2 5 2 2 4" xfId="43859"/>
    <cellStyle name="Normal 2 3 2 5 2 2 4 2" xfId="50011"/>
    <cellStyle name="Normal 2 3 2 5 2 2 4 3" xfId="46939"/>
    <cellStyle name="Normal 2 3 2 5 2 2 5" xfId="47963"/>
    <cellStyle name="Normal 2 3 2 5 2 2 6" xfId="44891"/>
    <cellStyle name="Normal 2 3 2 5 2 3" xfId="42067"/>
    <cellStyle name="Normal 2 3 2 5 2 3 2" xfId="43091"/>
    <cellStyle name="Normal 2 3 2 5 2 3 2 2" xfId="49243"/>
    <cellStyle name="Normal 2 3 2 5 2 3 2 3" xfId="46171"/>
    <cellStyle name="Normal 2 3 2 5 2 3 3" xfId="44115"/>
    <cellStyle name="Normal 2 3 2 5 2 3 3 2" xfId="50267"/>
    <cellStyle name="Normal 2 3 2 5 2 3 3 3" xfId="47195"/>
    <cellStyle name="Normal 2 3 2 5 2 3 4" xfId="48219"/>
    <cellStyle name="Normal 2 3 2 5 2 3 5" xfId="45147"/>
    <cellStyle name="Normal 2 3 2 5 2 4" xfId="42579"/>
    <cellStyle name="Normal 2 3 2 5 2 4 2" xfId="48731"/>
    <cellStyle name="Normal 2 3 2 5 2 4 3" xfId="45659"/>
    <cellStyle name="Normal 2 3 2 5 2 5" xfId="43603"/>
    <cellStyle name="Normal 2 3 2 5 2 5 2" xfId="49755"/>
    <cellStyle name="Normal 2 3 2 5 2 5 3" xfId="46683"/>
    <cellStyle name="Normal 2 3 2 5 2 6" xfId="47707"/>
    <cellStyle name="Normal 2 3 2 5 2 7" xfId="44635"/>
    <cellStyle name="Normal 2 3 2 5 3" xfId="41683"/>
    <cellStyle name="Normal 2 3 2 5 3 2" xfId="42195"/>
    <cellStyle name="Normal 2 3 2 5 3 2 2" xfId="43219"/>
    <cellStyle name="Normal 2 3 2 5 3 2 2 2" xfId="49371"/>
    <cellStyle name="Normal 2 3 2 5 3 2 2 3" xfId="46299"/>
    <cellStyle name="Normal 2 3 2 5 3 2 3" xfId="44243"/>
    <cellStyle name="Normal 2 3 2 5 3 2 3 2" xfId="50395"/>
    <cellStyle name="Normal 2 3 2 5 3 2 3 3" xfId="47323"/>
    <cellStyle name="Normal 2 3 2 5 3 2 4" xfId="48347"/>
    <cellStyle name="Normal 2 3 2 5 3 2 5" xfId="45275"/>
    <cellStyle name="Normal 2 3 2 5 3 3" xfId="42707"/>
    <cellStyle name="Normal 2 3 2 5 3 3 2" xfId="48859"/>
    <cellStyle name="Normal 2 3 2 5 3 3 3" xfId="45787"/>
    <cellStyle name="Normal 2 3 2 5 3 4" xfId="43731"/>
    <cellStyle name="Normal 2 3 2 5 3 4 2" xfId="49883"/>
    <cellStyle name="Normal 2 3 2 5 3 4 3" xfId="46811"/>
    <cellStyle name="Normal 2 3 2 5 3 5" xfId="47835"/>
    <cellStyle name="Normal 2 3 2 5 3 6" xfId="44763"/>
    <cellStyle name="Normal 2 3 2 5 4" xfId="41939"/>
    <cellStyle name="Normal 2 3 2 5 4 2" xfId="42963"/>
    <cellStyle name="Normal 2 3 2 5 4 2 2" xfId="49115"/>
    <cellStyle name="Normal 2 3 2 5 4 2 3" xfId="46043"/>
    <cellStyle name="Normal 2 3 2 5 4 3" xfId="43987"/>
    <cellStyle name="Normal 2 3 2 5 4 3 2" xfId="50139"/>
    <cellStyle name="Normal 2 3 2 5 4 3 3" xfId="47067"/>
    <cellStyle name="Normal 2 3 2 5 4 4" xfId="48091"/>
    <cellStyle name="Normal 2 3 2 5 4 5" xfId="45019"/>
    <cellStyle name="Normal 2 3 2 5 5" xfId="42451"/>
    <cellStyle name="Normal 2 3 2 5 5 2" xfId="48603"/>
    <cellStyle name="Normal 2 3 2 5 5 3" xfId="45531"/>
    <cellStyle name="Normal 2 3 2 5 6" xfId="43475"/>
    <cellStyle name="Normal 2 3 2 5 6 2" xfId="49627"/>
    <cellStyle name="Normal 2 3 2 5 6 3" xfId="46555"/>
    <cellStyle name="Normal 2 3 2 5 7" xfId="41427"/>
    <cellStyle name="Normal 2 3 2 5 7 2" xfId="47579"/>
    <cellStyle name="Normal 2 3 2 5 8" xfId="44507"/>
    <cellStyle name="Normal 2 3 2 6" xfId="41202"/>
    <cellStyle name="Normal 2 3 2 6 2" xfId="41747"/>
    <cellStyle name="Normal 2 3 2 6 2 2" xfId="42259"/>
    <cellStyle name="Normal 2 3 2 6 2 2 2" xfId="43283"/>
    <cellStyle name="Normal 2 3 2 6 2 2 2 2" xfId="49435"/>
    <cellStyle name="Normal 2 3 2 6 2 2 2 3" xfId="46363"/>
    <cellStyle name="Normal 2 3 2 6 2 2 3" xfId="44307"/>
    <cellStyle name="Normal 2 3 2 6 2 2 3 2" xfId="50459"/>
    <cellStyle name="Normal 2 3 2 6 2 2 3 3" xfId="47387"/>
    <cellStyle name="Normal 2 3 2 6 2 2 4" xfId="48411"/>
    <cellStyle name="Normal 2 3 2 6 2 2 5" xfId="45339"/>
    <cellStyle name="Normal 2 3 2 6 2 3" xfId="42771"/>
    <cellStyle name="Normal 2 3 2 6 2 3 2" xfId="48923"/>
    <cellStyle name="Normal 2 3 2 6 2 3 3" xfId="45851"/>
    <cellStyle name="Normal 2 3 2 6 2 4" xfId="43795"/>
    <cellStyle name="Normal 2 3 2 6 2 4 2" xfId="49947"/>
    <cellStyle name="Normal 2 3 2 6 2 4 3" xfId="46875"/>
    <cellStyle name="Normal 2 3 2 6 2 5" xfId="47899"/>
    <cellStyle name="Normal 2 3 2 6 2 6" xfId="44827"/>
    <cellStyle name="Normal 2 3 2 6 3" xfId="42003"/>
    <cellStyle name="Normal 2 3 2 6 3 2" xfId="43027"/>
    <cellStyle name="Normal 2 3 2 6 3 2 2" xfId="49179"/>
    <cellStyle name="Normal 2 3 2 6 3 2 3" xfId="46107"/>
    <cellStyle name="Normal 2 3 2 6 3 3" xfId="44051"/>
    <cellStyle name="Normal 2 3 2 6 3 3 2" xfId="50203"/>
    <cellStyle name="Normal 2 3 2 6 3 3 3" xfId="47131"/>
    <cellStyle name="Normal 2 3 2 6 3 4" xfId="48155"/>
    <cellStyle name="Normal 2 3 2 6 3 5" xfId="45083"/>
    <cellStyle name="Normal 2 3 2 6 4" xfId="42515"/>
    <cellStyle name="Normal 2 3 2 6 4 2" xfId="48667"/>
    <cellStyle name="Normal 2 3 2 6 4 3" xfId="45595"/>
    <cellStyle name="Normal 2 3 2 6 5" xfId="43539"/>
    <cellStyle name="Normal 2 3 2 6 5 2" xfId="49691"/>
    <cellStyle name="Normal 2 3 2 6 5 3" xfId="46619"/>
    <cellStyle name="Normal 2 3 2 6 6" xfId="41491"/>
    <cellStyle name="Normal 2 3 2 6 6 2" xfId="47643"/>
    <cellStyle name="Normal 2 3 2 6 7" xfId="44571"/>
    <cellStyle name="Normal 2 3 2 7" xfId="41619"/>
    <cellStyle name="Normal 2 3 2 7 2" xfId="42131"/>
    <cellStyle name="Normal 2 3 2 7 2 2" xfId="43155"/>
    <cellStyle name="Normal 2 3 2 7 2 2 2" xfId="49307"/>
    <cellStyle name="Normal 2 3 2 7 2 2 3" xfId="46235"/>
    <cellStyle name="Normal 2 3 2 7 2 3" xfId="44179"/>
    <cellStyle name="Normal 2 3 2 7 2 3 2" xfId="50331"/>
    <cellStyle name="Normal 2 3 2 7 2 3 3" xfId="47259"/>
    <cellStyle name="Normal 2 3 2 7 2 4" xfId="48283"/>
    <cellStyle name="Normal 2 3 2 7 2 5" xfId="45211"/>
    <cellStyle name="Normal 2 3 2 7 3" xfId="42643"/>
    <cellStyle name="Normal 2 3 2 7 3 2" xfId="48795"/>
    <cellStyle name="Normal 2 3 2 7 3 3" xfId="45723"/>
    <cellStyle name="Normal 2 3 2 7 4" xfId="43667"/>
    <cellStyle name="Normal 2 3 2 7 4 2" xfId="49819"/>
    <cellStyle name="Normal 2 3 2 7 4 3" xfId="46747"/>
    <cellStyle name="Normal 2 3 2 7 5" xfId="47771"/>
    <cellStyle name="Normal 2 3 2 7 6" xfId="44699"/>
    <cellStyle name="Normal 2 3 2 8" xfId="41875"/>
    <cellStyle name="Normal 2 3 2 8 2" xfId="42899"/>
    <cellStyle name="Normal 2 3 2 8 2 2" xfId="49051"/>
    <cellStyle name="Normal 2 3 2 8 2 3" xfId="45979"/>
    <cellStyle name="Normal 2 3 2 8 3" xfId="43923"/>
    <cellStyle name="Normal 2 3 2 8 3 2" xfId="50075"/>
    <cellStyle name="Normal 2 3 2 8 3 3" xfId="47003"/>
    <cellStyle name="Normal 2 3 2 8 4" xfId="48027"/>
    <cellStyle name="Normal 2 3 2 8 5" xfId="44955"/>
    <cellStyle name="Normal 2 3 2 9" xfId="42387"/>
    <cellStyle name="Normal 2 3 2 9 2" xfId="48539"/>
    <cellStyle name="Normal 2 3 2 9 3" xfId="45467"/>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2 2 2" xfId="41819"/>
    <cellStyle name="Normal 2 3 3 2 2 2 2" xfId="42331"/>
    <cellStyle name="Normal 2 3 3 2 2 2 2 2" xfId="43355"/>
    <cellStyle name="Normal 2 3 3 2 2 2 2 2 2" xfId="49507"/>
    <cellStyle name="Normal 2 3 3 2 2 2 2 2 3" xfId="46435"/>
    <cellStyle name="Normal 2 3 3 2 2 2 2 3" xfId="44379"/>
    <cellStyle name="Normal 2 3 3 2 2 2 2 3 2" xfId="50531"/>
    <cellStyle name="Normal 2 3 3 2 2 2 2 3 3" xfId="47459"/>
    <cellStyle name="Normal 2 3 3 2 2 2 2 4" xfId="48483"/>
    <cellStyle name="Normal 2 3 3 2 2 2 2 5" xfId="45411"/>
    <cellStyle name="Normal 2 3 3 2 2 2 3" xfId="42843"/>
    <cellStyle name="Normal 2 3 3 2 2 2 3 2" xfId="48995"/>
    <cellStyle name="Normal 2 3 3 2 2 2 3 3" xfId="45923"/>
    <cellStyle name="Normal 2 3 3 2 2 2 4" xfId="43867"/>
    <cellStyle name="Normal 2 3 3 2 2 2 4 2" xfId="50019"/>
    <cellStyle name="Normal 2 3 3 2 2 2 4 3" xfId="46947"/>
    <cellStyle name="Normal 2 3 3 2 2 2 5" xfId="47971"/>
    <cellStyle name="Normal 2 3 3 2 2 2 6" xfId="44899"/>
    <cellStyle name="Normal 2 3 3 2 2 3" xfId="42075"/>
    <cellStyle name="Normal 2 3 3 2 2 3 2" xfId="43099"/>
    <cellStyle name="Normal 2 3 3 2 2 3 2 2" xfId="49251"/>
    <cellStyle name="Normal 2 3 3 2 2 3 2 3" xfId="46179"/>
    <cellStyle name="Normal 2 3 3 2 2 3 3" xfId="44123"/>
    <cellStyle name="Normal 2 3 3 2 2 3 3 2" xfId="50275"/>
    <cellStyle name="Normal 2 3 3 2 2 3 3 3" xfId="47203"/>
    <cellStyle name="Normal 2 3 3 2 2 3 4" xfId="48227"/>
    <cellStyle name="Normal 2 3 3 2 2 3 5" xfId="45155"/>
    <cellStyle name="Normal 2 3 3 2 2 4" xfId="42587"/>
    <cellStyle name="Normal 2 3 3 2 2 4 2" xfId="48739"/>
    <cellStyle name="Normal 2 3 3 2 2 4 3" xfId="45667"/>
    <cellStyle name="Normal 2 3 3 2 2 5" xfId="43611"/>
    <cellStyle name="Normal 2 3 3 2 2 5 2" xfId="49763"/>
    <cellStyle name="Normal 2 3 3 2 2 5 3" xfId="46691"/>
    <cellStyle name="Normal 2 3 3 2 2 6" xfId="41563"/>
    <cellStyle name="Normal 2 3 3 2 2 6 2" xfId="47715"/>
    <cellStyle name="Normal 2 3 3 2 2 7" xfId="44643"/>
    <cellStyle name="Normal 2 3 3 2 3" xfId="41691"/>
    <cellStyle name="Normal 2 3 3 2 3 2" xfId="42203"/>
    <cellStyle name="Normal 2 3 3 2 3 2 2" xfId="43227"/>
    <cellStyle name="Normal 2 3 3 2 3 2 2 2" xfId="49379"/>
    <cellStyle name="Normal 2 3 3 2 3 2 2 3" xfId="46307"/>
    <cellStyle name="Normal 2 3 3 2 3 2 3" xfId="44251"/>
    <cellStyle name="Normal 2 3 3 2 3 2 3 2" xfId="50403"/>
    <cellStyle name="Normal 2 3 3 2 3 2 3 3" xfId="47331"/>
    <cellStyle name="Normal 2 3 3 2 3 2 4" xfId="48355"/>
    <cellStyle name="Normal 2 3 3 2 3 2 5" xfId="45283"/>
    <cellStyle name="Normal 2 3 3 2 3 3" xfId="42715"/>
    <cellStyle name="Normal 2 3 3 2 3 3 2" xfId="48867"/>
    <cellStyle name="Normal 2 3 3 2 3 3 3" xfId="45795"/>
    <cellStyle name="Normal 2 3 3 2 3 4" xfId="43739"/>
    <cellStyle name="Normal 2 3 3 2 3 4 2" xfId="49891"/>
    <cellStyle name="Normal 2 3 3 2 3 4 3" xfId="46819"/>
    <cellStyle name="Normal 2 3 3 2 3 5" xfId="47843"/>
    <cellStyle name="Normal 2 3 3 2 3 6" xfId="44771"/>
    <cellStyle name="Normal 2 3 3 2 4" xfId="41947"/>
    <cellStyle name="Normal 2 3 3 2 4 2" xfId="42971"/>
    <cellStyle name="Normal 2 3 3 2 4 2 2" xfId="49123"/>
    <cellStyle name="Normal 2 3 3 2 4 2 3" xfId="46051"/>
    <cellStyle name="Normal 2 3 3 2 4 3" xfId="43995"/>
    <cellStyle name="Normal 2 3 3 2 4 3 2" xfId="50147"/>
    <cellStyle name="Normal 2 3 3 2 4 3 3" xfId="47075"/>
    <cellStyle name="Normal 2 3 3 2 4 4" xfId="48099"/>
    <cellStyle name="Normal 2 3 3 2 4 5" xfId="45027"/>
    <cellStyle name="Normal 2 3 3 2 5" xfId="42459"/>
    <cellStyle name="Normal 2 3 3 2 5 2" xfId="48611"/>
    <cellStyle name="Normal 2 3 3 2 5 3" xfId="45539"/>
    <cellStyle name="Normal 2 3 3 2 6" xfId="43483"/>
    <cellStyle name="Normal 2 3 3 2 6 2" xfId="49635"/>
    <cellStyle name="Normal 2 3 3 2 6 3" xfId="46563"/>
    <cellStyle name="Normal 2 3 3 2 7" xfId="41435"/>
    <cellStyle name="Normal 2 3 3 2 7 2" xfId="47587"/>
    <cellStyle name="Normal 2 3 3 2 8" xfId="44515"/>
    <cellStyle name="Normal 2 3 3 3" xfId="41210"/>
    <cellStyle name="Normal 2 3 3 3 2" xfId="41755"/>
    <cellStyle name="Normal 2 3 3 3 2 2" xfId="42267"/>
    <cellStyle name="Normal 2 3 3 3 2 2 2" xfId="43291"/>
    <cellStyle name="Normal 2 3 3 3 2 2 2 2" xfId="49443"/>
    <cellStyle name="Normal 2 3 3 3 2 2 2 3" xfId="46371"/>
    <cellStyle name="Normal 2 3 3 3 2 2 3" xfId="44315"/>
    <cellStyle name="Normal 2 3 3 3 2 2 3 2" xfId="50467"/>
    <cellStyle name="Normal 2 3 3 3 2 2 3 3" xfId="47395"/>
    <cellStyle name="Normal 2 3 3 3 2 2 4" xfId="48419"/>
    <cellStyle name="Normal 2 3 3 3 2 2 5" xfId="45347"/>
    <cellStyle name="Normal 2 3 3 3 2 3" xfId="42779"/>
    <cellStyle name="Normal 2 3 3 3 2 3 2" xfId="48931"/>
    <cellStyle name="Normal 2 3 3 3 2 3 3" xfId="45859"/>
    <cellStyle name="Normal 2 3 3 3 2 4" xfId="43803"/>
    <cellStyle name="Normal 2 3 3 3 2 4 2" xfId="49955"/>
    <cellStyle name="Normal 2 3 3 3 2 4 3" xfId="46883"/>
    <cellStyle name="Normal 2 3 3 3 2 5" xfId="47907"/>
    <cellStyle name="Normal 2 3 3 3 2 6" xfId="44835"/>
    <cellStyle name="Normal 2 3 3 3 3" xfId="42011"/>
    <cellStyle name="Normal 2 3 3 3 3 2" xfId="43035"/>
    <cellStyle name="Normal 2 3 3 3 3 2 2" xfId="49187"/>
    <cellStyle name="Normal 2 3 3 3 3 2 3" xfId="46115"/>
    <cellStyle name="Normal 2 3 3 3 3 3" xfId="44059"/>
    <cellStyle name="Normal 2 3 3 3 3 3 2" xfId="50211"/>
    <cellStyle name="Normal 2 3 3 3 3 3 3" xfId="47139"/>
    <cellStyle name="Normal 2 3 3 3 3 4" xfId="48163"/>
    <cellStyle name="Normal 2 3 3 3 3 5" xfId="45091"/>
    <cellStyle name="Normal 2 3 3 3 4" xfId="42523"/>
    <cellStyle name="Normal 2 3 3 3 4 2" xfId="48675"/>
    <cellStyle name="Normal 2 3 3 3 4 3" xfId="45603"/>
    <cellStyle name="Normal 2 3 3 3 5" xfId="43547"/>
    <cellStyle name="Normal 2 3 3 3 5 2" xfId="49699"/>
    <cellStyle name="Normal 2 3 3 3 5 3" xfId="46627"/>
    <cellStyle name="Normal 2 3 3 3 6" xfId="41499"/>
    <cellStyle name="Normal 2 3 3 3 6 2" xfId="47651"/>
    <cellStyle name="Normal 2 3 3 3 7" xfId="44579"/>
    <cellStyle name="Normal 2 3 3 4" xfId="41627"/>
    <cellStyle name="Normal 2 3 3 4 2" xfId="42139"/>
    <cellStyle name="Normal 2 3 3 4 2 2" xfId="43163"/>
    <cellStyle name="Normal 2 3 3 4 2 2 2" xfId="49315"/>
    <cellStyle name="Normal 2 3 3 4 2 2 3" xfId="46243"/>
    <cellStyle name="Normal 2 3 3 4 2 3" xfId="44187"/>
    <cellStyle name="Normal 2 3 3 4 2 3 2" xfId="50339"/>
    <cellStyle name="Normal 2 3 3 4 2 3 3" xfId="47267"/>
    <cellStyle name="Normal 2 3 3 4 2 4" xfId="48291"/>
    <cellStyle name="Normal 2 3 3 4 2 5" xfId="45219"/>
    <cellStyle name="Normal 2 3 3 4 3" xfId="42651"/>
    <cellStyle name="Normal 2 3 3 4 3 2" xfId="48803"/>
    <cellStyle name="Normal 2 3 3 4 3 3" xfId="45731"/>
    <cellStyle name="Normal 2 3 3 4 4" xfId="43675"/>
    <cellStyle name="Normal 2 3 3 4 4 2" xfId="49827"/>
    <cellStyle name="Normal 2 3 3 4 4 3" xfId="46755"/>
    <cellStyle name="Normal 2 3 3 4 5" xfId="47779"/>
    <cellStyle name="Normal 2 3 3 4 6" xfId="44707"/>
    <cellStyle name="Normal 2 3 3 5" xfId="41883"/>
    <cellStyle name="Normal 2 3 3 5 2" xfId="42907"/>
    <cellStyle name="Normal 2 3 3 5 2 2" xfId="49059"/>
    <cellStyle name="Normal 2 3 3 5 2 3" xfId="45987"/>
    <cellStyle name="Normal 2 3 3 5 3" xfId="43931"/>
    <cellStyle name="Normal 2 3 3 5 3 2" xfId="50083"/>
    <cellStyle name="Normal 2 3 3 5 3 3" xfId="47011"/>
    <cellStyle name="Normal 2 3 3 5 4" xfId="48035"/>
    <cellStyle name="Normal 2 3 3 5 5" xfId="44963"/>
    <cellStyle name="Normal 2 3 3 6" xfId="42395"/>
    <cellStyle name="Normal 2 3 3 6 2" xfId="48547"/>
    <cellStyle name="Normal 2 3 3 6 3" xfId="45475"/>
    <cellStyle name="Normal 2 3 3 7" xfId="43419"/>
    <cellStyle name="Normal 2 3 3 7 2" xfId="49571"/>
    <cellStyle name="Normal 2 3 3 7 3" xfId="46499"/>
    <cellStyle name="Normal 2 3 3 8" xfId="41371"/>
    <cellStyle name="Normal 2 3 3 8 2" xfId="47523"/>
    <cellStyle name="Normal 2 3 3 9" xfId="44451"/>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2 2 2" xfId="41835"/>
    <cellStyle name="Normal 2 3 4 2 2 2 2" xfId="42347"/>
    <cellStyle name="Normal 2 3 4 2 2 2 2 2" xfId="43371"/>
    <cellStyle name="Normal 2 3 4 2 2 2 2 2 2" xfId="49523"/>
    <cellStyle name="Normal 2 3 4 2 2 2 2 2 3" xfId="46451"/>
    <cellStyle name="Normal 2 3 4 2 2 2 2 3" xfId="44395"/>
    <cellStyle name="Normal 2 3 4 2 2 2 2 3 2" xfId="50547"/>
    <cellStyle name="Normal 2 3 4 2 2 2 2 3 3" xfId="47475"/>
    <cellStyle name="Normal 2 3 4 2 2 2 2 4" xfId="48499"/>
    <cellStyle name="Normal 2 3 4 2 2 2 2 5" xfId="45427"/>
    <cellStyle name="Normal 2 3 4 2 2 2 3" xfId="42859"/>
    <cellStyle name="Normal 2 3 4 2 2 2 3 2" xfId="49011"/>
    <cellStyle name="Normal 2 3 4 2 2 2 3 3" xfId="45939"/>
    <cellStyle name="Normal 2 3 4 2 2 2 4" xfId="43883"/>
    <cellStyle name="Normal 2 3 4 2 2 2 4 2" xfId="50035"/>
    <cellStyle name="Normal 2 3 4 2 2 2 4 3" xfId="46963"/>
    <cellStyle name="Normal 2 3 4 2 2 2 5" xfId="47987"/>
    <cellStyle name="Normal 2 3 4 2 2 2 6" xfId="44915"/>
    <cellStyle name="Normal 2 3 4 2 2 3" xfId="42091"/>
    <cellStyle name="Normal 2 3 4 2 2 3 2" xfId="43115"/>
    <cellStyle name="Normal 2 3 4 2 2 3 2 2" xfId="49267"/>
    <cellStyle name="Normal 2 3 4 2 2 3 2 3" xfId="46195"/>
    <cellStyle name="Normal 2 3 4 2 2 3 3" xfId="44139"/>
    <cellStyle name="Normal 2 3 4 2 2 3 3 2" xfId="50291"/>
    <cellStyle name="Normal 2 3 4 2 2 3 3 3" xfId="47219"/>
    <cellStyle name="Normal 2 3 4 2 2 3 4" xfId="48243"/>
    <cellStyle name="Normal 2 3 4 2 2 3 5" xfId="45171"/>
    <cellStyle name="Normal 2 3 4 2 2 4" xfId="42603"/>
    <cellStyle name="Normal 2 3 4 2 2 4 2" xfId="48755"/>
    <cellStyle name="Normal 2 3 4 2 2 4 3" xfId="45683"/>
    <cellStyle name="Normal 2 3 4 2 2 5" xfId="43627"/>
    <cellStyle name="Normal 2 3 4 2 2 5 2" xfId="49779"/>
    <cellStyle name="Normal 2 3 4 2 2 5 3" xfId="46707"/>
    <cellStyle name="Normal 2 3 4 2 2 6" xfId="41579"/>
    <cellStyle name="Normal 2 3 4 2 2 6 2" xfId="47731"/>
    <cellStyle name="Normal 2 3 4 2 2 7" xfId="44659"/>
    <cellStyle name="Normal 2 3 4 2 3" xfId="41707"/>
    <cellStyle name="Normal 2 3 4 2 3 2" xfId="42219"/>
    <cellStyle name="Normal 2 3 4 2 3 2 2" xfId="43243"/>
    <cellStyle name="Normal 2 3 4 2 3 2 2 2" xfId="49395"/>
    <cellStyle name="Normal 2 3 4 2 3 2 2 3" xfId="46323"/>
    <cellStyle name="Normal 2 3 4 2 3 2 3" xfId="44267"/>
    <cellStyle name="Normal 2 3 4 2 3 2 3 2" xfId="50419"/>
    <cellStyle name="Normal 2 3 4 2 3 2 3 3" xfId="47347"/>
    <cellStyle name="Normal 2 3 4 2 3 2 4" xfId="48371"/>
    <cellStyle name="Normal 2 3 4 2 3 2 5" xfId="45299"/>
    <cellStyle name="Normal 2 3 4 2 3 3" xfId="42731"/>
    <cellStyle name="Normal 2 3 4 2 3 3 2" xfId="48883"/>
    <cellStyle name="Normal 2 3 4 2 3 3 3" xfId="45811"/>
    <cellStyle name="Normal 2 3 4 2 3 4" xfId="43755"/>
    <cellStyle name="Normal 2 3 4 2 3 4 2" xfId="49907"/>
    <cellStyle name="Normal 2 3 4 2 3 4 3" xfId="46835"/>
    <cellStyle name="Normal 2 3 4 2 3 5" xfId="47859"/>
    <cellStyle name="Normal 2 3 4 2 3 6" xfId="44787"/>
    <cellStyle name="Normal 2 3 4 2 4" xfId="41963"/>
    <cellStyle name="Normal 2 3 4 2 4 2" xfId="42987"/>
    <cellStyle name="Normal 2 3 4 2 4 2 2" xfId="49139"/>
    <cellStyle name="Normal 2 3 4 2 4 2 3" xfId="46067"/>
    <cellStyle name="Normal 2 3 4 2 4 3" xfId="44011"/>
    <cellStyle name="Normal 2 3 4 2 4 3 2" xfId="50163"/>
    <cellStyle name="Normal 2 3 4 2 4 3 3" xfId="47091"/>
    <cellStyle name="Normal 2 3 4 2 4 4" xfId="48115"/>
    <cellStyle name="Normal 2 3 4 2 4 5" xfId="45043"/>
    <cellStyle name="Normal 2 3 4 2 5" xfId="42475"/>
    <cellStyle name="Normal 2 3 4 2 5 2" xfId="48627"/>
    <cellStyle name="Normal 2 3 4 2 5 3" xfId="45555"/>
    <cellStyle name="Normal 2 3 4 2 6" xfId="43499"/>
    <cellStyle name="Normal 2 3 4 2 6 2" xfId="49651"/>
    <cellStyle name="Normal 2 3 4 2 6 3" xfId="46579"/>
    <cellStyle name="Normal 2 3 4 2 7" xfId="41451"/>
    <cellStyle name="Normal 2 3 4 2 7 2" xfId="47603"/>
    <cellStyle name="Normal 2 3 4 2 8" xfId="44531"/>
    <cellStyle name="Normal 2 3 4 3" xfId="41226"/>
    <cellStyle name="Normal 2 3 4 3 2" xfId="41771"/>
    <cellStyle name="Normal 2 3 4 3 2 2" xfId="42283"/>
    <cellStyle name="Normal 2 3 4 3 2 2 2" xfId="43307"/>
    <cellStyle name="Normal 2 3 4 3 2 2 2 2" xfId="49459"/>
    <cellStyle name="Normal 2 3 4 3 2 2 2 3" xfId="46387"/>
    <cellStyle name="Normal 2 3 4 3 2 2 3" xfId="44331"/>
    <cellStyle name="Normal 2 3 4 3 2 2 3 2" xfId="50483"/>
    <cellStyle name="Normal 2 3 4 3 2 2 3 3" xfId="47411"/>
    <cellStyle name="Normal 2 3 4 3 2 2 4" xfId="48435"/>
    <cellStyle name="Normal 2 3 4 3 2 2 5" xfId="45363"/>
    <cellStyle name="Normal 2 3 4 3 2 3" xfId="42795"/>
    <cellStyle name="Normal 2 3 4 3 2 3 2" xfId="48947"/>
    <cellStyle name="Normal 2 3 4 3 2 3 3" xfId="45875"/>
    <cellStyle name="Normal 2 3 4 3 2 4" xfId="43819"/>
    <cellStyle name="Normal 2 3 4 3 2 4 2" xfId="49971"/>
    <cellStyle name="Normal 2 3 4 3 2 4 3" xfId="46899"/>
    <cellStyle name="Normal 2 3 4 3 2 5" xfId="47923"/>
    <cellStyle name="Normal 2 3 4 3 2 6" xfId="44851"/>
    <cellStyle name="Normal 2 3 4 3 3" xfId="42027"/>
    <cellStyle name="Normal 2 3 4 3 3 2" xfId="43051"/>
    <cellStyle name="Normal 2 3 4 3 3 2 2" xfId="49203"/>
    <cellStyle name="Normal 2 3 4 3 3 2 3" xfId="46131"/>
    <cellStyle name="Normal 2 3 4 3 3 3" xfId="44075"/>
    <cellStyle name="Normal 2 3 4 3 3 3 2" xfId="50227"/>
    <cellStyle name="Normal 2 3 4 3 3 3 3" xfId="47155"/>
    <cellStyle name="Normal 2 3 4 3 3 4" xfId="48179"/>
    <cellStyle name="Normal 2 3 4 3 3 5" xfId="45107"/>
    <cellStyle name="Normal 2 3 4 3 4" xfId="42539"/>
    <cellStyle name="Normal 2 3 4 3 4 2" xfId="48691"/>
    <cellStyle name="Normal 2 3 4 3 4 3" xfId="45619"/>
    <cellStyle name="Normal 2 3 4 3 5" xfId="43563"/>
    <cellStyle name="Normal 2 3 4 3 5 2" xfId="49715"/>
    <cellStyle name="Normal 2 3 4 3 5 3" xfId="46643"/>
    <cellStyle name="Normal 2 3 4 3 6" xfId="41515"/>
    <cellStyle name="Normal 2 3 4 3 6 2" xfId="47667"/>
    <cellStyle name="Normal 2 3 4 3 7" xfId="44595"/>
    <cellStyle name="Normal 2 3 4 4" xfId="41643"/>
    <cellStyle name="Normal 2 3 4 4 2" xfId="42155"/>
    <cellStyle name="Normal 2 3 4 4 2 2" xfId="43179"/>
    <cellStyle name="Normal 2 3 4 4 2 2 2" xfId="49331"/>
    <cellStyle name="Normal 2 3 4 4 2 2 3" xfId="46259"/>
    <cellStyle name="Normal 2 3 4 4 2 3" xfId="44203"/>
    <cellStyle name="Normal 2 3 4 4 2 3 2" xfId="50355"/>
    <cellStyle name="Normal 2 3 4 4 2 3 3" xfId="47283"/>
    <cellStyle name="Normal 2 3 4 4 2 4" xfId="48307"/>
    <cellStyle name="Normal 2 3 4 4 2 5" xfId="45235"/>
    <cellStyle name="Normal 2 3 4 4 3" xfId="42667"/>
    <cellStyle name="Normal 2 3 4 4 3 2" xfId="48819"/>
    <cellStyle name="Normal 2 3 4 4 3 3" xfId="45747"/>
    <cellStyle name="Normal 2 3 4 4 4" xfId="43691"/>
    <cellStyle name="Normal 2 3 4 4 4 2" xfId="49843"/>
    <cellStyle name="Normal 2 3 4 4 4 3" xfId="46771"/>
    <cellStyle name="Normal 2 3 4 4 5" xfId="47795"/>
    <cellStyle name="Normal 2 3 4 4 6" xfId="44723"/>
    <cellStyle name="Normal 2 3 4 5" xfId="41899"/>
    <cellStyle name="Normal 2 3 4 5 2" xfId="42923"/>
    <cellStyle name="Normal 2 3 4 5 2 2" xfId="49075"/>
    <cellStyle name="Normal 2 3 4 5 2 3" xfId="46003"/>
    <cellStyle name="Normal 2 3 4 5 3" xfId="43947"/>
    <cellStyle name="Normal 2 3 4 5 3 2" xfId="50099"/>
    <cellStyle name="Normal 2 3 4 5 3 3" xfId="47027"/>
    <cellStyle name="Normal 2 3 4 5 4" xfId="48051"/>
    <cellStyle name="Normal 2 3 4 5 5" xfId="44979"/>
    <cellStyle name="Normal 2 3 4 6" xfId="42411"/>
    <cellStyle name="Normal 2 3 4 6 2" xfId="48563"/>
    <cellStyle name="Normal 2 3 4 6 3" xfId="45491"/>
    <cellStyle name="Normal 2 3 4 7" xfId="43435"/>
    <cellStyle name="Normal 2 3 4 7 2" xfId="49587"/>
    <cellStyle name="Normal 2 3 4 7 3" xfId="46515"/>
    <cellStyle name="Normal 2 3 4 8" xfId="41387"/>
    <cellStyle name="Normal 2 3 4 8 2" xfId="47539"/>
    <cellStyle name="Normal 2 3 4 9" xfId="44467"/>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2 2 2" xfId="41851"/>
    <cellStyle name="Normal 2 3 5 2 2 2 2" xfId="42363"/>
    <cellStyle name="Normal 2 3 5 2 2 2 2 2" xfId="43387"/>
    <cellStyle name="Normal 2 3 5 2 2 2 2 2 2" xfId="49539"/>
    <cellStyle name="Normal 2 3 5 2 2 2 2 2 3" xfId="46467"/>
    <cellStyle name="Normal 2 3 5 2 2 2 2 3" xfId="44411"/>
    <cellStyle name="Normal 2 3 5 2 2 2 2 3 2" xfId="50563"/>
    <cellStyle name="Normal 2 3 5 2 2 2 2 3 3" xfId="47491"/>
    <cellStyle name="Normal 2 3 5 2 2 2 2 4" xfId="48515"/>
    <cellStyle name="Normal 2 3 5 2 2 2 2 5" xfId="45443"/>
    <cellStyle name="Normal 2 3 5 2 2 2 3" xfId="42875"/>
    <cellStyle name="Normal 2 3 5 2 2 2 3 2" xfId="49027"/>
    <cellStyle name="Normal 2 3 5 2 2 2 3 3" xfId="45955"/>
    <cellStyle name="Normal 2 3 5 2 2 2 4" xfId="43899"/>
    <cellStyle name="Normal 2 3 5 2 2 2 4 2" xfId="50051"/>
    <cellStyle name="Normal 2 3 5 2 2 2 4 3" xfId="46979"/>
    <cellStyle name="Normal 2 3 5 2 2 2 5" xfId="48003"/>
    <cellStyle name="Normal 2 3 5 2 2 2 6" xfId="44931"/>
    <cellStyle name="Normal 2 3 5 2 2 3" xfId="42107"/>
    <cellStyle name="Normal 2 3 5 2 2 3 2" xfId="43131"/>
    <cellStyle name="Normal 2 3 5 2 2 3 2 2" xfId="49283"/>
    <cellStyle name="Normal 2 3 5 2 2 3 2 3" xfId="46211"/>
    <cellStyle name="Normal 2 3 5 2 2 3 3" xfId="44155"/>
    <cellStyle name="Normal 2 3 5 2 2 3 3 2" xfId="50307"/>
    <cellStyle name="Normal 2 3 5 2 2 3 3 3" xfId="47235"/>
    <cellStyle name="Normal 2 3 5 2 2 3 4" xfId="48259"/>
    <cellStyle name="Normal 2 3 5 2 2 3 5" xfId="45187"/>
    <cellStyle name="Normal 2 3 5 2 2 4" xfId="42619"/>
    <cellStyle name="Normal 2 3 5 2 2 4 2" xfId="48771"/>
    <cellStyle name="Normal 2 3 5 2 2 4 3" xfId="45699"/>
    <cellStyle name="Normal 2 3 5 2 2 5" xfId="43643"/>
    <cellStyle name="Normal 2 3 5 2 2 5 2" xfId="49795"/>
    <cellStyle name="Normal 2 3 5 2 2 5 3" xfId="46723"/>
    <cellStyle name="Normal 2 3 5 2 2 6" xfId="41595"/>
    <cellStyle name="Normal 2 3 5 2 2 6 2" xfId="47747"/>
    <cellStyle name="Normal 2 3 5 2 2 7" xfId="44675"/>
    <cellStyle name="Normal 2 3 5 2 3" xfId="41723"/>
    <cellStyle name="Normal 2 3 5 2 3 2" xfId="42235"/>
    <cellStyle name="Normal 2 3 5 2 3 2 2" xfId="43259"/>
    <cellStyle name="Normal 2 3 5 2 3 2 2 2" xfId="49411"/>
    <cellStyle name="Normal 2 3 5 2 3 2 2 3" xfId="46339"/>
    <cellStyle name="Normal 2 3 5 2 3 2 3" xfId="44283"/>
    <cellStyle name="Normal 2 3 5 2 3 2 3 2" xfId="50435"/>
    <cellStyle name="Normal 2 3 5 2 3 2 3 3" xfId="47363"/>
    <cellStyle name="Normal 2 3 5 2 3 2 4" xfId="48387"/>
    <cellStyle name="Normal 2 3 5 2 3 2 5" xfId="45315"/>
    <cellStyle name="Normal 2 3 5 2 3 3" xfId="42747"/>
    <cellStyle name="Normal 2 3 5 2 3 3 2" xfId="48899"/>
    <cellStyle name="Normal 2 3 5 2 3 3 3" xfId="45827"/>
    <cellStyle name="Normal 2 3 5 2 3 4" xfId="43771"/>
    <cellStyle name="Normal 2 3 5 2 3 4 2" xfId="49923"/>
    <cellStyle name="Normal 2 3 5 2 3 4 3" xfId="46851"/>
    <cellStyle name="Normal 2 3 5 2 3 5" xfId="47875"/>
    <cellStyle name="Normal 2 3 5 2 3 6" xfId="44803"/>
    <cellStyle name="Normal 2 3 5 2 4" xfId="41979"/>
    <cellStyle name="Normal 2 3 5 2 4 2" xfId="43003"/>
    <cellStyle name="Normal 2 3 5 2 4 2 2" xfId="49155"/>
    <cellStyle name="Normal 2 3 5 2 4 2 3" xfId="46083"/>
    <cellStyle name="Normal 2 3 5 2 4 3" xfId="44027"/>
    <cellStyle name="Normal 2 3 5 2 4 3 2" xfId="50179"/>
    <cellStyle name="Normal 2 3 5 2 4 3 3" xfId="47107"/>
    <cellStyle name="Normal 2 3 5 2 4 4" xfId="48131"/>
    <cellStyle name="Normal 2 3 5 2 4 5" xfId="45059"/>
    <cellStyle name="Normal 2 3 5 2 5" xfId="42491"/>
    <cellStyle name="Normal 2 3 5 2 5 2" xfId="48643"/>
    <cellStyle name="Normal 2 3 5 2 5 3" xfId="45571"/>
    <cellStyle name="Normal 2 3 5 2 6" xfId="43515"/>
    <cellStyle name="Normal 2 3 5 2 6 2" xfId="49667"/>
    <cellStyle name="Normal 2 3 5 2 6 3" xfId="46595"/>
    <cellStyle name="Normal 2 3 5 2 7" xfId="41467"/>
    <cellStyle name="Normal 2 3 5 2 7 2" xfId="47619"/>
    <cellStyle name="Normal 2 3 5 2 8" xfId="44547"/>
    <cellStyle name="Normal 2 3 5 3" xfId="41242"/>
    <cellStyle name="Normal 2 3 5 3 2" xfId="41787"/>
    <cellStyle name="Normal 2 3 5 3 2 2" xfId="42299"/>
    <cellStyle name="Normal 2 3 5 3 2 2 2" xfId="43323"/>
    <cellStyle name="Normal 2 3 5 3 2 2 2 2" xfId="49475"/>
    <cellStyle name="Normal 2 3 5 3 2 2 2 3" xfId="46403"/>
    <cellStyle name="Normal 2 3 5 3 2 2 3" xfId="44347"/>
    <cellStyle name="Normal 2 3 5 3 2 2 3 2" xfId="50499"/>
    <cellStyle name="Normal 2 3 5 3 2 2 3 3" xfId="47427"/>
    <cellStyle name="Normal 2 3 5 3 2 2 4" xfId="48451"/>
    <cellStyle name="Normal 2 3 5 3 2 2 5" xfId="45379"/>
    <cellStyle name="Normal 2 3 5 3 2 3" xfId="42811"/>
    <cellStyle name="Normal 2 3 5 3 2 3 2" xfId="48963"/>
    <cellStyle name="Normal 2 3 5 3 2 3 3" xfId="45891"/>
    <cellStyle name="Normal 2 3 5 3 2 4" xfId="43835"/>
    <cellStyle name="Normal 2 3 5 3 2 4 2" xfId="49987"/>
    <cellStyle name="Normal 2 3 5 3 2 4 3" xfId="46915"/>
    <cellStyle name="Normal 2 3 5 3 2 5" xfId="47939"/>
    <cellStyle name="Normal 2 3 5 3 2 6" xfId="44867"/>
    <cellStyle name="Normal 2 3 5 3 3" xfId="42043"/>
    <cellStyle name="Normal 2 3 5 3 3 2" xfId="43067"/>
    <cellStyle name="Normal 2 3 5 3 3 2 2" xfId="49219"/>
    <cellStyle name="Normal 2 3 5 3 3 2 3" xfId="46147"/>
    <cellStyle name="Normal 2 3 5 3 3 3" xfId="44091"/>
    <cellStyle name="Normal 2 3 5 3 3 3 2" xfId="50243"/>
    <cellStyle name="Normal 2 3 5 3 3 3 3" xfId="47171"/>
    <cellStyle name="Normal 2 3 5 3 3 4" xfId="48195"/>
    <cellStyle name="Normal 2 3 5 3 3 5" xfId="45123"/>
    <cellStyle name="Normal 2 3 5 3 4" xfId="42555"/>
    <cellStyle name="Normal 2 3 5 3 4 2" xfId="48707"/>
    <cellStyle name="Normal 2 3 5 3 4 3" xfId="45635"/>
    <cellStyle name="Normal 2 3 5 3 5" xfId="43579"/>
    <cellStyle name="Normal 2 3 5 3 5 2" xfId="49731"/>
    <cellStyle name="Normal 2 3 5 3 5 3" xfId="46659"/>
    <cellStyle name="Normal 2 3 5 3 6" xfId="41531"/>
    <cellStyle name="Normal 2 3 5 3 6 2" xfId="47683"/>
    <cellStyle name="Normal 2 3 5 3 7" xfId="44611"/>
    <cellStyle name="Normal 2 3 5 4" xfId="41659"/>
    <cellStyle name="Normal 2 3 5 4 2" xfId="42171"/>
    <cellStyle name="Normal 2 3 5 4 2 2" xfId="43195"/>
    <cellStyle name="Normal 2 3 5 4 2 2 2" xfId="49347"/>
    <cellStyle name="Normal 2 3 5 4 2 2 3" xfId="46275"/>
    <cellStyle name="Normal 2 3 5 4 2 3" xfId="44219"/>
    <cellStyle name="Normal 2 3 5 4 2 3 2" xfId="50371"/>
    <cellStyle name="Normal 2 3 5 4 2 3 3" xfId="47299"/>
    <cellStyle name="Normal 2 3 5 4 2 4" xfId="48323"/>
    <cellStyle name="Normal 2 3 5 4 2 5" xfId="45251"/>
    <cellStyle name="Normal 2 3 5 4 3" xfId="42683"/>
    <cellStyle name="Normal 2 3 5 4 3 2" xfId="48835"/>
    <cellStyle name="Normal 2 3 5 4 3 3" xfId="45763"/>
    <cellStyle name="Normal 2 3 5 4 4" xfId="43707"/>
    <cellStyle name="Normal 2 3 5 4 4 2" xfId="49859"/>
    <cellStyle name="Normal 2 3 5 4 4 3" xfId="46787"/>
    <cellStyle name="Normal 2 3 5 4 5" xfId="47811"/>
    <cellStyle name="Normal 2 3 5 4 6" xfId="44739"/>
    <cellStyle name="Normal 2 3 5 5" xfId="41915"/>
    <cellStyle name="Normal 2 3 5 5 2" xfId="42939"/>
    <cellStyle name="Normal 2 3 5 5 2 2" xfId="49091"/>
    <cellStyle name="Normal 2 3 5 5 2 3" xfId="46019"/>
    <cellStyle name="Normal 2 3 5 5 3" xfId="43963"/>
    <cellStyle name="Normal 2 3 5 5 3 2" xfId="50115"/>
    <cellStyle name="Normal 2 3 5 5 3 3" xfId="47043"/>
    <cellStyle name="Normal 2 3 5 5 4" xfId="48067"/>
    <cellStyle name="Normal 2 3 5 5 5" xfId="44995"/>
    <cellStyle name="Normal 2 3 5 6" xfId="42427"/>
    <cellStyle name="Normal 2 3 5 6 2" xfId="48579"/>
    <cellStyle name="Normal 2 3 5 6 3" xfId="45507"/>
    <cellStyle name="Normal 2 3 5 7" xfId="43451"/>
    <cellStyle name="Normal 2 3 5 7 2" xfId="49603"/>
    <cellStyle name="Normal 2 3 5 7 3" xfId="46531"/>
    <cellStyle name="Normal 2 3 5 8" xfId="41403"/>
    <cellStyle name="Normal 2 3 5 8 2" xfId="47555"/>
    <cellStyle name="Normal 2 3 5 9" xfId="44483"/>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 2 2" xfId="41803"/>
    <cellStyle name="Normal 2 3 6 2 2 2" xfId="42315"/>
    <cellStyle name="Normal 2 3 6 2 2 2 2" xfId="43339"/>
    <cellStyle name="Normal 2 3 6 2 2 2 2 2" xfId="49491"/>
    <cellStyle name="Normal 2 3 6 2 2 2 2 3" xfId="46419"/>
    <cellStyle name="Normal 2 3 6 2 2 2 3" xfId="44363"/>
    <cellStyle name="Normal 2 3 6 2 2 2 3 2" xfId="50515"/>
    <cellStyle name="Normal 2 3 6 2 2 2 3 3" xfId="47443"/>
    <cellStyle name="Normal 2 3 6 2 2 2 4" xfId="48467"/>
    <cellStyle name="Normal 2 3 6 2 2 2 5" xfId="45395"/>
    <cellStyle name="Normal 2 3 6 2 2 3" xfId="42827"/>
    <cellStyle name="Normal 2 3 6 2 2 3 2" xfId="48979"/>
    <cellStyle name="Normal 2 3 6 2 2 3 3" xfId="45907"/>
    <cellStyle name="Normal 2 3 6 2 2 4" xfId="43851"/>
    <cellStyle name="Normal 2 3 6 2 2 4 2" xfId="50003"/>
    <cellStyle name="Normal 2 3 6 2 2 4 3" xfId="46931"/>
    <cellStyle name="Normal 2 3 6 2 2 5" xfId="47955"/>
    <cellStyle name="Normal 2 3 6 2 2 6" xfId="44883"/>
    <cellStyle name="Normal 2 3 6 2 3" xfId="42059"/>
    <cellStyle name="Normal 2 3 6 2 3 2" xfId="43083"/>
    <cellStyle name="Normal 2 3 6 2 3 2 2" xfId="49235"/>
    <cellStyle name="Normal 2 3 6 2 3 2 3" xfId="46163"/>
    <cellStyle name="Normal 2 3 6 2 3 3" xfId="44107"/>
    <cellStyle name="Normal 2 3 6 2 3 3 2" xfId="50259"/>
    <cellStyle name="Normal 2 3 6 2 3 3 3" xfId="47187"/>
    <cellStyle name="Normal 2 3 6 2 3 4" xfId="48211"/>
    <cellStyle name="Normal 2 3 6 2 3 5" xfId="45139"/>
    <cellStyle name="Normal 2 3 6 2 4" xfId="42571"/>
    <cellStyle name="Normal 2 3 6 2 4 2" xfId="48723"/>
    <cellStyle name="Normal 2 3 6 2 4 3" xfId="45651"/>
    <cellStyle name="Normal 2 3 6 2 5" xfId="43595"/>
    <cellStyle name="Normal 2 3 6 2 5 2" xfId="49747"/>
    <cellStyle name="Normal 2 3 6 2 5 3" xfId="46675"/>
    <cellStyle name="Normal 2 3 6 2 6" xfId="41547"/>
    <cellStyle name="Normal 2 3 6 2 6 2" xfId="47699"/>
    <cellStyle name="Normal 2 3 6 2 7" xfId="44627"/>
    <cellStyle name="Normal 2 3 6 3" xfId="41675"/>
    <cellStyle name="Normal 2 3 6 3 2" xfId="42187"/>
    <cellStyle name="Normal 2 3 6 3 2 2" xfId="43211"/>
    <cellStyle name="Normal 2 3 6 3 2 2 2" xfId="49363"/>
    <cellStyle name="Normal 2 3 6 3 2 2 3" xfId="46291"/>
    <cellStyle name="Normal 2 3 6 3 2 3" xfId="44235"/>
    <cellStyle name="Normal 2 3 6 3 2 3 2" xfId="50387"/>
    <cellStyle name="Normal 2 3 6 3 2 3 3" xfId="47315"/>
    <cellStyle name="Normal 2 3 6 3 2 4" xfId="48339"/>
    <cellStyle name="Normal 2 3 6 3 2 5" xfId="45267"/>
    <cellStyle name="Normal 2 3 6 3 3" xfId="42699"/>
    <cellStyle name="Normal 2 3 6 3 3 2" xfId="48851"/>
    <cellStyle name="Normal 2 3 6 3 3 3" xfId="45779"/>
    <cellStyle name="Normal 2 3 6 3 4" xfId="43723"/>
    <cellStyle name="Normal 2 3 6 3 4 2" xfId="49875"/>
    <cellStyle name="Normal 2 3 6 3 4 3" xfId="46803"/>
    <cellStyle name="Normal 2 3 6 3 5" xfId="47827"/>
    <cellStyle name="Normal 2 3 6 3 6" xfId="44755"/>
    <cellStyle name="Normal 2 3 6 4" xfId="41931"/>
    <cellStyle name="Normal 2 3 6 4 2" xfId="42955"/>
    <cellStyle name="Normal 2 3 6 4 2 2" xfId="49107"/>
    <cellStyle name="Normal 2 3 6 4 2 3" xfId="46035"/>
    <cellStyle name="Normal 2 3 6 4 3" xfId="43979"/>
    <cellStyle name="Normal 2 3 6 4 3 2" xfId="50131"/>
    <cellStyle name="Normal 2 3 6 4 3 3" xfId="47059"/>
    <cellStyle name="Normal 2 3 6 4 4" xfId="48083"/>
    <cellStyle name="Normal 2 3 6 4 5" xfId="45011"/>
    <cellStyle name="Normal 2 3 6 5" xfId="42443"/>
    <cellStyle name="Normal 2 3 6 5 2" xfId="48595"/>
    <cellStyle name="Normal 2 3 6 5 3" xfId="45523"/>
    <cellStyle name="Normal 2 3 6 6" xfId="43467"/>
    <cellStyle name="Normal 2 3 6 6 2" xfId="49619"/>
    <cellStyle name="Normal 2 3 6 6 3" xfId="46547"/>
    <cellStyle name="Normal 2 3 6 7" xfId="41419"/>
    <cellStyle name="Normal 2 3 6 7 2" xfId="47571"/>
    <cellStyle name="Normal 2 3 6 8" xfId="44499"/>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68" xfId="41355"/>
    <cellStyle name="Normal 2 3 69" xfId="44435"/>
    <cellStyle name="Normal 2 3 7" xfId="641"/>
    <cellStyle name="Normal 2 3 7 2" xfId="41739"/>
    <cellStyle name="Normal 2 3 7 2 2" xfId="42251"/>
    <cellStyle name="Normal 2 3 7 2 2 2" xfId="43275"/>
    <cellStyle name="Normal 2 3 7 2 2 2 2" xfId="49427"/>
    <cellStyle name="Normal 2 3 7 2 2 2 3" xfId="46355"/>
    <cellStyle name="Normal 2 3 7 2 2 3" xfId="44299"/>
    <cellStyle name="Normal 2 3 7 2 2 3 2" xfId="50451"/>
    <cellStyle name="Normal 2 3 7 2 2 3 3" xfId="47379"/>
    <cellStyle name="Normal 2 3 7 2 2 4" xfId="48403"/>
    <cellStyle name="Normal 2 3 7 2 2 5" xfId="45331"/>
    <cellStyle name="Normal 2 3 7 2 3" xfId="42763"/>
    <cellStyle name="Normal 2 3 7 2 3 2" xfId="48915"/>
    <cellStyle name="Normal 2 3 7 2 3 3" xfId="45843"/>
    <cellStyle name="Normal 2 3 7 2 4" xfId="43787"/>
    <cellStyle name="Normal 2 3 7 2 4 2" xfId="49939"/>
    <cellStyle name="Normal 2 3 7 2 4 3" xfId="46867"/>
    <cellStyle name="Normal 2 3 7 2 5" xfId="47891"/>
    <cellStyle name="Normal 2 3 7 2 6" xfId="44819"/>
    <cellStyle name="Normal 2 3 7 3" xfId="41995"/>
    <cellStyle name="Normal 2 3 7 3 2" xfId="43019"/>
    <cellStyle name="Normal 2 3 7 3 2 2" xfId="49171"/>
    <cellStyle name="Normal 2 3 7 3 2 3" xfId="46099"/>
    <cellStyle name="Normal 2 3 7 3 3" xfId="44043"/>
    <cellStyle name="Normal 2 3 7 3 3 2" xfId="50195"/>
    <cellStyle name="Normal 2 3 7 3 3 3" xfId="47123"/>
    <cellStyle name="Normal 2 3 7 3 4" xfId="48147"/>
    <cellStyle name="Normal 2 3 7 3 5" xfId="45075"/>
    <cellStyle name="Normal 2 3 7 4" xfId="42507"/>
    <cellStyle name="Normal 2 3 7 4 2" xfId="48659"/>
    <cellStyle name="Normal 2 3 7 4 3" xfId="45587"/>
    <cellStyle name="Normal 2 3 7 5" xfId="43531"/>
    <cellStyle name="Normal 2 3 7 5 2" xfId="49683"/>
    <cellStyle name="Normal 2 3 7 5 3" xfId="46611"/>
    <cellStyle name="Normal 2 3 7 6" xfId="41483"/>
    <cellStyle name="Normal 2 3 7 6 2" xfId="47635"/>
    <cellStyle name="Normal 2 3 7 7" xfId="44563"/>
    <cellStyle name="Normal 2 3 8" xfId="749"/>
    <cellStyle name="Normal 2 3 8 2" xfId="42123"/>
    <cellStyle name="Normal 2 3 8 2 2" xfId="43147"/>
    <cellStyle name="Normal 2 3 8 2 2 2" xfId="49299"/>
    <cellStyle name="Normal 2 3 8 2 2 3" xfId="46227"/>
    <cellStyle name="Normal 2 3 8 2 3" xfId="44171"/>
    <cellStyle name="Normal 2 3 8 2 3 2" xfId="50323"/>
    <cellStyle name="Normal 2 3 8 2 3 3" xfId="47251"/>
    <cellStyle name="Normal 2 3 8 2 4" xfId="48275"/>
    <cellStyle name="Normal 2 3 8 2 5" xfId="45203"/>
    <cellStyle name="Normal 2 3 8 3" xfId="42635"/>
    <cellStyle name="Normal 2 3 8 3 2" xfId="48787"/>
    <cellStyle name="Normal 2 3 8 3 3" xfId="45715"/>
    <cellStyle name="Normal 2 3 8 4" xfId="43659"/>
    <cellStyle name="Normal 2 3 8 4 2" xfId="49811"/>
    <cellStyle name="Normal 2 3 8 4 3" xfId="46739"/>
    <cellStyle name="Normal 2 3 8 5" xfId="41611"/>
    <cellStyle name="Normal 2 3 8 5 2" xfId="47763"/>
    <cellStyle name="Normal 2 3 8 6" xfId="44691"/>
    <cellStyle name="Normal 2 3 9" xfId="872"/>
    <cellStyle name="Normal 2 3 9 2" xfId="42891"/>
    <cellStyle name="Normal 2 3 9 2 2" xfId="49043"/>
    <cellStyle name="Normal 2 3 9 2 3" xfId="45971"/>
    <cellStyle name="Normal 2 3 9 3" xfId="43915"/>
    <cellStyle name="Normal 2 3 9 3 2" xfId="50067"/>
    <cellStyle name="Normal 2 3 9 3 3" xfId="46995"/>
    <cellStyle name="Normal 2 3 9 4" xfId="41867"/>
    <cellStyle name="Normal 2 3 9 4 2" xfId="48019"/>
    <cellStyle name="Normal 2 3 9 5" xfId="44947"/>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0 2" xfId="42381"/>
    <cellStyle name="Normal 2 4 10 2 2" xfId="48533"/>
    <cellStyle name="Normal 2 4 10 3" xfId="45461"/>
    <cellStyle name="Normal 2 4 11" xfId="1306"/>
    <cellStyle name="Normal 2 4 11 2" xfId="43405"/>
    <cellStyle name="Normal 2 4 11 2 2" xfId="49557"/>
    <cellStyle name="Normal 2 4 11 3" xfId="46485"/>
    <cellStyle name="Normal 2 4 12" xfId="1278"/>
    <cellStyle name="Normal 2 4 12 2" xfId="47509"/>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10" xfId="43413"/>
    <cellStyle name="Normal 2 4 2 10 2" xfId="49565"/>
    <cellStyle name="Normal 2 4 2 10 3" xfId="46493"/>
    <cellStyle name="Normal 2 4 2 11" xfId="41365"/>
    <cellStyle name="Normal 2 4 2 11 2" xfId="47517"/>
    <cellStyle name="Normal 2 4 2 12" xfId="44445"/>
    <cellStyle name="Normal 2 4 2 2" xfId="22877"/>
    <cellStyle name="Normal 2 4 2 2 2" xfId="41161"/>
    <cellStyle name="Normal 2 4 2 2 2 2" xfId="41284"/>
    <cellStyle name="Normal 2 4 2 2 2 2 2" xfId="41829"/>
    <cellStyle name="Normal 2 4 2 2 2 2 2 2" xfId="42341"/>
    <cellStyle name="Normal 2 4 2 2 2 2 2 2 2" xfId="43365"/>
    <cellStyle name="Normal 2 4 2 2 2 2 2 2 2 2" xfId="49517"/>
    <cellStyle name="Normal 2 4 2 2 2 2 2 2 2 3" xfId="46445"/>
    <cellStyle name="Normal 2 4 2 2 2 2 2 2 3" xfId="44389"/>
    <cellStyle name="Normal 2 4 2 2 2 2 2 2 3 2" xfId="50541"/>
    <cellStyle name="Normal 2 4 2 2 2 2 2 2 3 3" xfId="47469"/>
    <cellStyle name="Normal 2 4 2 2 2 2 2 2 4" xfId="48493"/>
    <cellStyle name="Normal 2 4 2 2 2 2 2 2 5" xfId="45421"/>
    <cellStyle name="Normal 2 4 2 2 2 2 2 3" xfId="42853"/>
    <cellStyle name="Normal 2 4 2 2 2 2 2 3 2" xfId="49005"/>
    <cellStyle name="Normal 2 4 2 2 2 2 2 3 3" xfId="45933"/>
    <cellStyle name="Normal 2 4 2 2 2 2 2 4" xfId="43877"/>
    <cellStyle name="Normal 2 4 2 2 2 2 2 4 2" xfId="50029"/>
    <cellStyle name="Normal 2 4 2 2 2 2 2 4 3" xfId="46957"/>
    <cellStyle name="Normal 2 4 2 2 2 2 2 5" xfId="47981"/>
    <cellStyle name="Normal 2 4 2 2 2 2 2 6" xfId="44909"/>
    <cellStyle name="Normal 2 4 2 2 2 2 3" xfId="42085"/>
    <cellStyle name="Normal 2 4 2 2 2 2 3 2" xfId="43109"/>
    <cellStyle name="Normal 2 4 2 2 2 2 3 2 2" xfId="49261"/>
    <cellStyle name="Normal 2 4 2 2 2 2 3 2 3" xfId="46189"/>
    <cellStyle name="Normal 2 4 2 2 2 2 3 3" xfId="44133"/>
    <cellStyle name="Normal 2 4 2 2 2 2 3 3 2" xfId="50285"/>
    <cellStyle name="Normal 2 4 2 2 2 2 3 3 3" xfId="47213"/>
    <cellStyle name="Normal 2 4 2 2 2 2 3 4" xfId="48237"/>
    <cellStyle name="Normal 2 4 2 2 2 2 3 5" xfId="45165"/>
    <cellStyle name="Normal 2 4 2 2 2 2 4" xfId="42597"/>
    <cellStyle name="Normal 2 4 2 2 2 2 4 2" xfId="48749"/>
    <cellStyle name="Normal 2 4 2 2 2 2 4 3" xfId="45677"/>
    <cellStyle name="Normal 2 4 2 2 2 2 5" xfId="43621"/>
    <cellStyle name="Normal 2 4 2 2 2 2 5 2" xfId="49773"/>
    <cellStyle name="Normal 2 4 2 2 2 2 5 3" xfId="46701"/>
    <cellStyle name="Normal 2 4 2 2 2 2 6" xfId="41573"/>
    <cellStyle name="Normal 2 4 2 2 2 2 6 2" xfId="47725"/>
    <cellStyle name="Normal 2 4 2 2 2 2 7" xfId="44653"/>
    <cellStyle name="Normal 2 4 2 2 2 3" xfId="41701"/>
    <cellStyle name="Normal 2 4 2 2 2 3 2" xfId="42213"/>
    <cellStyle name="Normal 2 4 2 2 2 3 2 2" xfId="43237"/>
    <cellStyle name="Normal 2 4 2 2 2 3 2 2 2" xfId="49389"/>
    <cellStyle name="Normal 2 4 2 2 2 3 2 2 3" xfId="46317"/>
    <cellStyle name="Normal 2 4 2 2 2 3 2 3" xfId="44261"/>
    <cellStyle name="Normal 2 4 2 2 2 3 2 3 2" xfId="50413"/>
    <cellStyle name="Normal 2 4 2 2 2 3 2 3 3" xfId="47341"/>
    <cellStyle name="Normal 2 4 2 2 2 3 2 4" xfId="48365"/>
    <cellStyle name="Normal 2 4 2 2 2 3 2 5" xfId="45293"/>
    <cellStyle name="Normal 2 4 2 2 2 3 3" xfId="42725"/>
    <cellStyle name="Normal 2 4 2 2 2 3 3 2" xfId="48877"/>
    <cellStyle name="Normal 2 4 2 2 2 3 3 3" xfId="45805"/>
    <cellStyle name="Normal 2 4 2 2 2 3 4" xfId="43749"/>
    <cellStyle name="Normal 2 4 2 2 2 3 4 2" xfId="49901"/>
    <cellStyle name="Normal 2 4 2 2 2 3 4 3" xfId="46829"/>
    <cellStyle name="Normal 2 4 2 2 2 3 5" xfId="47853"/>
    <cellStyle name="Normal 2 4 2 2 2 3 6" xfId="44781"/>
    <cellStyle name="Normal 2 4 2 2 2 4" xfId="41957"/>
    <cellStyle name="Normal 2 4 2 2 2 4 2" xfId="42981"/>
    <cellStyle name="Normal 2 4 2 2 2 4 2 2" xfId="49133"/>
    <cellStyle name="Normal 2 4 2 2 2 4 2 3" xfId="46061"/>
    <cellStyle name="Normal 2 4 2 2 2 4 3" xfId="44005"/>
    <cellStyle name="Normal 2 4 2 2 2 4 3 2" xfId="50157"/>
    <cellStyle name="Normal 2 4 2 2 2 4 3 3" xfId="47085"/>
    <cellStyle name="Normal 2 4 2 2 2 4 4" xfId="48109"/>
    <cellStyle name="Normal 2 4 2 2 2 4 5" xfId="45037"/>
    <cellStyle name="Normal 2 4 2 2 2 5" xfId="42469"/>
    <cellStyle name="Normal 2 4 2 2 2 5 2" xfId="48621"/>
    <cellStyle name="Normal 2 4 2 2 2 5 3" xfId="45549"/>
    <cellStyle name="Normal 2 4 2 2 2 6" xfId="43493"/>
    <cellStyle name="Normal 2 4 2 2 2 6 2" xfId="49645"/>
    <cellStyle name="Normal 2 4 2 2 2 6 3" xfId="46573"/>
    <cellStyle name="Normal 2 4 2 2 2 7" xfId="41445"/>
    <cellStyle name="Normal 2 4 2 2 2 7 2" xfId="47597"/>
    <cellStyle name="Normal 2 4 2 2 2 8" xfId="44525"/>
    <cellStyle name="Normal 2 4 2 2 3" xfId="41220"/>
    <cellStyle name="Normal 2 4 2 2 3 2" xfId="41765"/>
    <cellStyle name="Normal 2 4 2 2 3 2 2" xfId="42277"/>
    <cellStyle name="Normal 2 4 2 2 3 2 2 2" xfId="43301"/>
    <cellStyle name="Normal 2 4 2 2 3 2 2 2 2" xfId="49453"/>
    <cellStyle name="Normal 2 4 2 2 3 2 2 2 3" xfId="46381"/>
    <cellStyle name="Normal 2 4 2 2 3 2 2 3" xfId="44325"/>
    <cellStyle name="Normal 2 4 2 2 3 2 2 3 2" xfId="50477"/>
    <cellStyle name="Normal 2 4 2 2 3 2 2 3 3" xfId="47405"/>
    <cellStyle name="Normal 2 4 2 2 3 2 2 4" xfId="48429"/>
    <cellStyle name="Normal 2 4 2 2 3 2 2 5" xfId="45357"/>
    <cellStyle name="Normal 2 4 2 2 3 2 3" xfId="42789"/>
    <cellStyle name="Normal 2 4 2 2 3 2 3 2" xfId="48941"/>
    <cellStyle name="Normal 2 4 2 2 3 2 3 3" xfId="45869"/>
    <cellStyle name="Normal 2 4 2 2 3 2 4" xfId="43813"/>
    <cellStyle name="Normal 2 4 2 2 3 2 4 2" xfId="49965"/>
    <cellStyle name="Normal 2 4 2 2 3 2 4 3" xfId="46893"/>
    <cellStyle name="Normal 2 4 2 2 3 2 5" xfId="47917"/>
    <cellStyle name="Normal 2 4 2 2 3 2 6" xfId="44845"/>
    <cellStyle name="Normal 2 4 2 2 3 3" xfId="42021"/>
    <cellStyle name="Normal 2 4 2 2 3 3 2" xfId="43045"/>
    <cellStyle name="Normal 2 4 2 2 3 3 2 2" xfId="49197"/>
    <cellStyle name="Normal 2 4 2 2 3 3 2 3" xfId="46125"/>
    <cellStyle name="Normal 2 4 2 2 3 3 3" xfId="44069"/>
    <cellStyle name="Normal 2 4 2 2 3 3 3 2" xfId="50221"/>
    <cellStyle name="Normal 2 4 2 2 3 3 3 3" xfId="47149"/>
    <cellStyle name="Normal 2 4 2 2 3 3 4" xfId="48173"/>
    <cellStyle name="Normal 2 4 2 2 3 3 5" xfId="45101"/>
    <cellStyle name="Normal 2 4 2 2 3 4" xfId="42533"/>
    <cellStyle name="Normal 2 4 2 2 3 4 2" xfId="48685"/>
    <cellStyle name="Normal 2 4 2 2 3 4 3" xfId="45613"/>
    <cellStyle name="Normal 2 4 2 2 3 5" xfId="43557"/>
    <cellStyle name="Normal 2 4 2 2 3 5 2" xfId="49709"/>
    <cellStyle name="Normal 2 4 2 2 3 5 3" xfId="46637"/>
    <cellStyle name="Normal 2 4 2 2 3 6" xfId="41509"/>
    <cellStyle name="Normal 2 4 2 2 3 6 2" xfId="47661"/>
    <cellStyle name="Normal 2 4 2 2 3 7" xfId="44589"/>
    <cellStyle name="Normal 2 4 2 2 4" xfId="41637"/>
    <cellStyle name="Normal 2 4 2 2 4 2" xfId="42149"/>
    <cellStyle name="Normal 2 4 2 2 4 2 2" xfId="43173"/>
    <cellStyle name="Normal 2 4 2 2 4 2 2 2" xfId="49325"/>
    <cellStyle name="Normal 2 4 2 2 4 2 2 3" xfId="46253"/>
    <cellStyle name="Normal 2 4 2 2 4 2 3" xfId="44197"/>
    <cellStyle name="Normal 2 4 2 2 4 2 3 2" xfId="50349"/>
    <cellStyle name="Normal 2 4 2 2 4 2 3 3" xfId="47277"/>
    <cellStyle name="Normal 2 4 2 2 4 2 4" xfId="48301"/>
    <cellStyle name="Normal 2 4 2 2 4 2 5" xfId="45229"/>
    <cellStyle name="Normal 2 4 2 2 4 3" xfId="42661"/>
    <cellStyle name="Normal 2 4 2 2 4 3 2" xfId="48813"/>
    <cellStyle name="Normal 2 4 2 2 4 3 3" xfId="45741"/>
    <cellStyle name="Normal 2 4 2 2 4 4" xfId="43685"/>
    <cellStyle name="Normal 2 4 2 2 4 4 2" xfId="49837"/>
    <cellStyle name="Normal 2 4 2 2 4 4 3" xfId="46765"/>
    <cellStyle name="Normal 2 4 2 2 4 5" xfId="47789"/>
    <cellStyle name="Normal 2 4 2 2 4 6" xfId="44717"/>
    <cellStyle name="Normal 2 4 2 2 5" xfId="41893"/>
    <cellStyle name="Normal 2 4 2 2 5 2" xfId="42917"/>
    <cellStyle name="Normal 2 4 2 2 5 2 2" xfId="49069"/>
    <cellStyle name="Normal 2 4 2 2 5 2 3" xfId="45997"/>
    <cellStyle name="Normal 2 4 2 2 5 3" xfId="43941"/>
    <cellStyle name="Normal 2 4 2 2 5 3 2" xfId="50093"/>
    <cellStyle name="Normal 2 4 2 2 5 3 3" xfId="47021"/>
    <cellStyle name="Normal 2 4 2 2 5 4" xfId="48045"/>
    <cellStyle name="Normal 2 4 2 2 5 5" xfId="44973"/>
    <cellStyle name="Normal 2 4 2 2 6" xfId="42405"/>
    <cellStyle name="Normal 2 4 2 2 6 2" xfId="48557"/>
    <cellStyle name="Normal 2 4 2 2 6 3" xfId="45485"/>
    <cellStyle name="Normal 2 4 2 2 7" xfId="43429"/>
    <cellStyle name="Normal 2 4 2 2 7 2" xfId="49581"/>
    <cellStyle name="Normal 2 4 2 2 7 3" xfId="46509"/>
    <cellStyle name="Normal 2 4 2 2 8" xfId="41381"/>
    <cellStyle name="Normal 2 4 2 2 8 2" xfId="47533"/>
    <cellStyle name="Normal 2 4 2 2 9" xfId="44461"/>
    <cellStyle name="Normal 2 4 2 3" xfId="22893"/>
    <cellStyle name="Normal 2 4 2 3 2" xfId="41177"/>
    <cellStyle name="Normal 2 4 2 3 2 2" xfId="41300"/>
    <cellStyle name="Normal 2 4 2 3 2 2 2" xfId="41845"/>
    <cellStyle name="Normal 2 4 2 3 2 2 2 2" xfId="42357"/>
    <cellStyle name="Normal 2 4 2 3 2 2 2 2 2" xfId="43381"/>
    <cellStyle name="Normal 2 4 2 3 2 2 2 2 2 2" xfId="49533"/>
    <cellStyle name="Normal 2 4 2 3 2 2 2 2 2 3" xfId="46461"/>
    <cellStyle name="Normal 2 4 2 3 2 2 2 2 3" xfId="44405"/>
    <cellStyle name="Normal 2 4 2 3 2 2 2 2 3 2" xfId="50557"/>
    <cellStyle name="Normal 2 4 2 3 2 2 2 2 3 3" xfId="47485"/>
    <cellStyle name="Normal 2 4 2 3 2 2 2 2 4" xfId="48509"/>
    <cellStyle name="Normal 2 4 2 3 2 2 2 2 5" xfId="45437"/>
    <cellStyle name="Normal 2 4 2 3 2 2 2 3" xfId="42869"/>
    <cellStyle name="Normal 2 4 2 3 2 2 2 3 2" xfId="49021"/>
    <cellStyle name="Normal 2 4 2 3 2 2 2 3 3" xfId="45949"/>
    <cellStyle name="Normal 2 4 2 3 2 2 2 4" xfId="43893"/>
    <cellStyle name="Normal 2 4 2 3 2 2 2 4 2" xfId="50045"/>
    <cellStyle name="Normal 2 4 2 3 2 2 2 4 3" xfId="46973"/>
    <cellStyle name="Normal 2 4 2 3 2 2 2 5" xfId="47997"/>
    <cellStyle name="Normal 2 4 2 3 2 2 2 6" xfId="44925"/>
    <cellStyle name="Normal 2 4 2 3 2 2 3" xfId="42101"/>
    <cellStyle name="Normal 2 4 2 3 2 2 3 2" xfId="43125"/>
    <cellStyle name="Normal 2 4 2 3 2 2 3 2 2" xfId="49277"/>
    <cellStyle name="Normal 2 4 2 3 2 2 3 2 3" xfId="46205"/>
    <cellStyle name="Normal 2 4 2 3 2 2 3 3" xfId="44149"/>
    <cellStyle name="Normal 2 4 2 3 2 2 3 3 2" xfId="50301"/>
    <cellStyle name="Normal 2 4 2 3 2 2 3 3 3" xfId="47229"/>
    <cellStyle name="Normal 2 4 2 3 2 2 3 4" xfId="48253"/>
    <cellStyle name="Normal 2 4 2 3 2 2 3 5" xfId="45181"/>
    <cellStyle name="Normal 2 4 2 3 2 2 4" xfId="42613"/>
    <cellStyle name="Normal 2 4 2 3 2 2 4 2" xfId="48765"/>
    <cellStyle name="Normal 2 4 2 3 2 2 4 3" xfId="45693"/>
    <cellStyle name="Normal 2 4 2 3 2 2 5" xfId="43637"/>
    <cellStyle name="Normal 2 4 2 3 2 2 5 2" xfId="49789"/>
    <cellStyle name="Normal 2 4 2 3 2 2 5 3" xfId="46717"/>
    <cellStyle name="Normal 2 4 2 3 2 2 6" xfId="41589"/>
    <cellStyle name="Normal 2 4 2 3 2 2 6 2" xfId="47741"/>
    <cellStyle name="Normal 2 4 2 3 2 2 7" xfId="44669"/>
    <cellStyle name="Normal 2 4 2 3 2 3" xfId="41717"/>
    <cellStyle name="Normal 2 4 2 3 2 3 2" xfId="42229"/>
    <cellStyle name="Normal 2 4 2 3 2 3 2 2" xfId="43253"/>
    <cellStyle name="Normal 2 4 2 3 2 3 2 2 2" xfId="49405"/>
    <cellStyle name="Normal 2 4 2 3 2 3 2 2 3" xfId="46333"/>
    <cellStyle name="Normal 2 4 2 3 2 3 2 3" xfId="44277"/>
    <cellStyle name="Normal 2 4 2 3 2 3 2 3 2" xfId="50429"/>
    <cellStyle name="Normal 2 4 2 3 2 3 2 3 3" xfId="47357"/>
    <cellStyle name="Normal 2 4 2 3 2 3 2 4" xfId="48381"/>
    <cellStyle name="Normal 2 4 2 3 2 3 2 5" xfId="45309"/>
    <cellStyle name="Normal 2 4 2 3 2 3 3" xfId="42741"/>
    <cellStyle name="Normal 2 4 2 3 2 3 3 2" xfId="48893"/>
    <cellStyle name="Normal 2 4 2 3 2 3 3 3" xfId="45821"/>
    <cellStyle name="Normal 2 4 2 3 2 3 4" xfId="43765"/>
    <cellStyle name="Normal 2 4 2 3 2 3 4 2" xfId="49917"/>
    <cellStyle name="Normal 2 4 2 3 2 3 4 3" xfId="46845"/>
    <cellStyle name="Normal 2 4 2 3 2 3 5" xfId="47869"/>
    <cellStyle name="Normal 2 4 2 3 2 3 6" xfId="44797"/>
    <cellStyle name="Normal 2 4 2 3 2 4" xfId="41973"/>
    <cellStyle name="Normal 2 4 2 3 2 4 2" xfId="42997"/>
    <cellStyle name="Normal 2 4 2 3 2 4 2 2" xfId="49149"/>
    <cellStyle name="Normal 2 4 2 3 2 4 2 3" xfId="46077"/>
    <cellStyle name="Normal 2 4 2 3 2 4 3" xfId="44021"/>
    <cellStyle name="Normal 2 4 2 3 2 4 3 2" xfId="50173"/>
    <cellStyle name="Normal 2 4 2 3 2 4 3 3" xfId="47101"/>
    <cellStyle name="Normal 2 4 2 3 2 4 4" xfId="48125"/>
    <cellStyle name="Normal 2 4 2 3 2 4 5" xfId="45053"/>
    <cellStyle name="Normal 2 4 2 3 2 5" xfId="42485"/>
    <cellStyle name="Normal 2 4 2 3 2 5 2" xfId="48637"/>
    <cellStyle name="Normal 2 4 2 3 2 5 3" xfId="45565"/>
    <cellStyle name="Normal 2 4 2 3 2 6" xfId="43509"/>
    <cellStyle name="Normal 2 4 2 3 2 6 2" xfId="49661"/>
    <cellStyle name="Normal 2 4 2 3 2 6 3" xfId="46589"/>
    <cellStyle name="Normal 2 4 2 3 2 7" xfId="41461"/>
    <cellStyle name="Normal 2 4 2 3 2 7 2" xfId="47613"/>
    <cellStyle name="Normal 2 4 2 3 2 8" xfId="44541"/>
    <cellStyle name="Normal 2 4 2 3 3" xfId="41236"/>
    <cellStyle name="Normal 2 4 2 3 3 2" xfId="41781"/>
    <cellStyle name="Normal 2 4 2 3 3 2 2" xfId="42293"/>
    <cellStyle name="Normal 2 4 2 3 3 2 2 2" xfId="43317"/>
    <cellStyle name="Normal 2 4 2 3 3 2 2 2 2" xfId="49469"/>
    <cellStyle name="Normal 2 4 2 3 3 2 2 2 3" xfId="46397"/>
    <cellStyle name="Normal 2 4 2 3 3 2 2 3" xfId="44341"/>
    <cellStyle name="Normal 2 4 2 3 3 2 2 3 2" xfId="50493"/>
    <cellStyle name="Normal 2 4 2 3 3 2 2 3 3" xfId="47421"/>
    <cellStyle name="Normal 2 4 2 3 3 2 2 4" xfId="48445"/>
    <cellStyle name="Normal 2 4 2 3 3 2 2 5" xfId="45373"/>
    <cellStyle name="Normal 2 4 2 3 3 2 3" xfId="42805"/>
    <cellStyle name="Normal 2 4 2 3 3 2 3 2" xfId="48957"/>
    <cellStyle name="Normal 2 4 2 3 3 2 3 3" xfId="45885"/>
    <cellStyle name="Normal 2 4 2 3 3 2 4" xfId="43829"/>
    <cellStyle name="Normal 2 4 2 3 3 2 4 2" xfId="49981"/>
    <cellStyle name="Normal 2 4 2 3 3 2 4 3" xfId="46909"/>
    <cellStyle name="Normal 2 4 2 3 3 2 5" xfId="47933"/>
    <cellStyle name="Normal 2 4 2 3 3 2 6" xfId="44861"/>
    <cellStyle name="Normal 2 4 2 3 3 3" xfId="42037"/>
    <cellStyle name="Normal 2 4 2 3 3 3 2" xfId="43061"/>
    <cellStyle name="Normal 2 4 2 3 3 3 2 2" xfId="49213"/>
    <cellStyle name="Normal 2 4 2 3 3 3 2 3" xfId="46141"/>
    <cellStyle name="Normal 2 4 2 3 3 3 3" xfId="44085"/>
    <cellStyle name="Normal 2 4 2 3 3 3 3 2" xfId="50237"/>
    <cellStyle name="Normal 2 4 2 3 3 3 3 3" xfId="47165"/>
    <cellStyle name="Normal 2 4 2 3 3 3 4" xfId="48189"/>
    <cellStyle name="Normal 2 4 2 3 3 3 5" xfId="45117"/>
    <cellStyle name="Normal 2 4 2 3 3 4" xfId="42549"/>
    <cellStyle name="Normal 2 4 2 3 3 4 2" xfId="48701"/>
    <cellStyle name="Normal 2 4 2 3 3 4 3" xfId="45629"/>
    <cellStyle name="Normal 2 4 2 3 3 5" xfId="43573"/>
    <cellStyle name="Normal 2 4 2 3 3 5 2" xfId="49725"/>
    <cellStyle name="Normal 2 4 2 3 3 5 3" xfId="46653"/>
    <cellStyle name="Normal 2 4 2 3 3 6" xfId="41525"/>
    <cellStyle name="Normal 2 4 2 3 3 6 2" xfId="47677"/>
    <cellStyle name="Normal 2 4 2 3 3 7" xfId="44605"/>
    <cellStyle name="Normal 2 4 2 3 4" xfId="41653"/>
    <cellStyle name="Normal 2 4 2 3 4 2" xfId="42165"/>
    <cellStyle name="Normal 2 4 2 3 4 2 2" xfId="43189"/>
    <cellStyle name="Normal 2 4 2 3 4 2 2 2" xfId="49341"/>
    <cellStyle name="Normal 2 4 2 3 4 2 2 3" xfId="46269"/>
    <cellStyle name="Normal 2 4 2 3 4 2 3" xfId="44213"/>
    <cellStyle name="Normal 2 4 2 3 4 2 3 2" xfId="50365"/>
    <cellStyle name="Normal 2 4 2 3 4 2 3 3" xfId="47293"/>
    <cellStyle name="Normal 2 4 2 3 4 2 4" xfId="48317"/>
    <cellStyle name="Normal 2 4 2 3 4 2 5" xfId="45245"/>
    <cellStyle name="Normal 2 4 2 3 4 3" xfId="42677"/>
    <cellStyle name="Normal 2 4 2 3 4 3 2" xfId="48829"/>
    <cellStyle name="Normal 2 4 2 3 4 3 3" xfId="45757"/>
    <cellStyle name="Normal 2 4 2 3 4 4" xfId="43701"/>
    <cellStyle name="Normal 2 4 2 3 4 4 2" xfId="49853"/>
    <cellStyle name="Normal 2 4 2 3 4 4 3" xfId="46781"/>
    <cellStyle name="Normal 2 4 2 3 4 5" xfId="47805"/>
    <cellStyle name="Normal 2 4 2 3 4 6" xfId="44733"/>
    <cellStyle name="Normal 2 4 2 3 5" xfId="41909"/>
    <cellStyle name="Normal 2 4 2 3 5 2" xfId="42933"/>
    <cellStyle name="Normal 2 4 2 3 5 2 2" xfId="49085"/>
    <cellStyle name="Normal 2 4 2 3 5 2 3" xfId="46013"/>
    <cellStyle name="Normal 2 4 2 3 5 3" xfId="43957"/>
    <cellStyle name="Normal 2 4 2 3 5 3 2" xfId="50109"/>
    <cellStyle name="Normal 2 4 2 3 5 3 3" xfId="47037"/>
    <cellStyle name="Normal 2 4 2 3 5 4" xfId="48061"/>
    <cellStyle name="Normal 2 4 2 3 5 5" xfId="44989"/>
    <cellStyle name="Normal 2 4 2 3 6" xfId="42421"/>
    <cellStyle name="Normal 2 4 2 3 6 2" xfId="48573"/>
    <cellStyle name="Normal 2 4 2 3 6 3" xfId="45501"/>
    <cellStyle name="Normal 2 4 2 3 7" xfId="43445"/>
    <cellStyle name="Normal 2 4 2 3 7 2" xfId="49597"/>
    <cellStyle name="Normal 2 4 2 3 7 3" xfId="46525"/>
    <cellStyle name="Normal 2 4 2 3 8" xfId="41397"/>
    <cellStyle name="Normal 2 4 2 3 8 2" xfId="47549"/>
    <cellStyle name="Normal 2 4 2 3 9" xfId="44477"/>
    <cellStyle name="Normal 2 4 2 4" xfId="22907"/>
    <cellStyle name="Normal 2 4 2 4 2" xfId="41316"/>
    <cellStyle name="Normal 2 4 2 4 2 2" xfId="41605"/>
    <cellStyle name="Normal 2 4 2 4 2 2 2" xfId="41861"/>
    <cellStyle name="Normal 2 4 2 4 2 2 2 2" xfId="42373"/>
    <cellStyle name="Normal 2 4 2 4 2 2 2 2 2" xfId="43397"/>
    <cellStyle name="Normal 2 4 2 4 2 2 2 2 2 2" xfId="49549"/>
    <cellStyle name="Normal 2 4 2 4 2 2 2 2 2 3" xfId="46477"/>
    <cellStyle name="Normal 2 4 2 4 2 2 2 2 3" xfId="44421"/>
    <cellStyle name="Normal 2 4 2 4 2 2 2 2 3 2" xfId="50573"/>
    <cellStyle name="Normal 2 4 2 4 2 2 2 2 3 3" xfId="47501"/>
    <cellStyle name="Normal 2 4 2 4 2 2 2 2 4" xfId="48525"/>
    <cellStyle name="Normal 2 4 2 4 2 2 2 2 5" xfId="45453"/>
    <cellStyle name="Normal 2 4 2 4 2 2 2 3" xfId="42885"/>
    <cellStyle name="Normal 2 4 2 4 2 2 2 3 2" xfId="49037"/>
    <cellStyle name="Normal 2 4 2 4 2 2 2 3 3" xfId="45965"/>
    <cellStyle name="Normal 2 4 2 4 2 2 2 4" xfId="43909"/>
    <cellStyle name="Normal 2 4 2 4 2 2 2 4 2" xfId="50061"/>
    <cellStyle name="Normal 2 4 2 4 2 2 2 4 3" xfId="46989"/>
    <cellStyle name="Normal 2 4 2 4 2 2 2 5" xfId="48013"/>
    <cellStyle name="Normal 2 4 2 4 2 2 2 6" xfId="44941"/>
    <cellStyle name="Normal 2 4 2 4 2 2 3" xfId="42117"/>
    <cellStyle name="Normal 2 4 2 4 2 2 3 2" xfId="43141"/>
    <cellStyle name="Normal 2 4 2 4 2 2 3 2 2" xfId="49293"/>
    <cellStyle name="Normal 2 4 2 4 2 2 3 2 3" xfId="46221"/>
    <cellStyle name="Normal 2 4 2 4 2 2 3 3" xfId="44165"/>
    <cellStyle name="Normal 2 4 2 4 2 2 3 3 2" xfId="50317"/>
    <cellStyle name="Normal 2 4 2 4 2 2 3 3 3" xfId="47245"/>
    <cellStyle name="Normal 2 4 2 4 2 2 3 4" xfId="48269"/>
    <cellStyle name="Normal 2 4 2 4 2 2 3 5" xfId="45197"/>
    <cellStyle name="Normal 2 4 2 4 2 2 4" xfId="42629"/>
    <cellStyle name="Normal 2 4 2 4 2 2 4 2" xfId="48781"/>
    <cellStyle name="Normal 2 4 2 4 2 2 4 3" xfId="45709"/>
    <cellStyle name="Normal 2 4 2 4 2 2 5" xfId="43653"/>
    <cellStyle name="Normal 2 4 2 4 2 2 5 2" xfId="49805"/>
    <cellStyle name="Normal 2 4 2 4 2 2 5 3" xfId="46733"/>
    <cellStyle name="Normal 2 4 2 4 2 2 6" xfId="47757"/>
    <cellStyle name="Normal 2 4 2 4 2 2 7" xfId="44685"/>
    <cellStyle name="Normal 2 4 2 4 2 3" xfId="41733"/>
    <cellStyle name="Normal 2 4 2 4 2 3 2" xfId="42245"/>
    <cellStyle name="Normal 2 4 2 4 2 3 2 2" xfId="43269"/>
    <cellStyle name="Normal 2 4 2 4 2 3 2 2 2" xfId="49421"/>
    <cellStyle name="Normal 2 4 2 4 2 3 2 2 3" xfId="46349"/>
    <cellStyle name="Normal 2 4 2 4 2 3 2 3" xfId="44293"/>
    <cellStyle name="Normal 2 4 2 4 2 3 2 3 2" xfId="50445"/>
    <cellStyle name="Normal 2 4 2 4 2 3 2 3 3" xfId="47373"/>
    <cellStyle name="Normal 2 4 2 4 2 3 2 4" xfId="48397"/>
    <cellStyle name="Normal 2 4 2 4 2 3 2 5" xfId="45325"/>
    <cellStyle name="Normal 2 4 2 4 2 3 3" xfId="42757"/>
    <cellStyle name="Normal 2 4 2 4 2 3 3 2" xfId="48909"/>
    <cellStyle name="Normal 2 4 2 4 2 3 3 3" xfId="45837"/>
    <cellStyle name="Normal 2 4 2 4 2 3 4" xfId="43781"/>
    <cellStyle name="Normal 2 4 2 4 2 3 4 2" xfId="49933"/>
    <cellStyle name="Normal 2 4 2 4 2 3 4 3" xfId="46861"/>
    <cellStyle name="Normal 2 4 2 4 2 3 5" xfId="47885"/>
    <cellStyle name="Normal 2 4 2 4 2 3 6" xfId="44813"/>
    <cellStyle name="Normal 2 4 2 4 2 4" xfId="41989"/>
    <cellStyle name="Normal 2 4 2 4 2 4 2" xfId="43013"/>
    <cellStyle name="Normal 2 4 2 4 2 4 2 2" xfId="49165"/>
    <cellStyle name="Normal 2 4 2 4 2 4 2 3" xfId="46093"/>
    <cellStyle name="Normal 2 4 2 4 2 4 3" xfId="44037"/>
    <cellStyle name="Normal 2 4 2 4 2 4 3 2" xfId="50189"/>
    <cellStyle name="Normal 2 4 2 4 2 4 3 3" xfId="47117"/>
    <cellStyle name="Normal 2 4 2 4 2 4 4" xfId="48141"/>
    <cellStyle name="Normal 2 4 2 4 2 4 5" xfId="45069"/>
    <cellStyle name="Normal 2 4 2 4 2 5" xfId="42501"/>
    <cellStyle name="Normal 2 4 2 4 2 5 2" xfId="48653"/>
    <cellStyle name="Normal 2 4 2 4 2 5 3" xfId="45581"/>
    <cellStyle name="Normal 2 4 2 4 2 6" xfId="43525"/>
    <cellStyle name="Normal 2 4 2 4 2 6 2" xfId="49677"/>
    <cellStyle name="Normal 2 4 2 4 2 6 3" xfId="46605"/>
    <cellStyle name="Normal 2 4 2 4 2 7" xfId="41477"/>
    <cellStyle name="Normal 2 4 2 4 2 7 2" xfId="47629"/>
    <cellStyle name="Normal 2 4 2 4 2 8" xfId="44557"/>
    <cellStyle name="Normal 2 4 2 4 3" xfId="41252"/>
    <cellStyle name="Normal 2 4 2 4 3 2" xfId="41797"/>
    <cellStyle name="Normal 2 4 2 4 3 2 2" xfId="42309"/>
    <cellStyle name="Normal 2 4 2 4 3 2 2 2" xfId="43333"/>
    <cellStyle name="Normal 2 4 2 4 3 2 2 2 2" xfId="49485"/>
    <cellStyle name="Normal 2 4 2 4 3 2 2 2 3" xfId="46413"/>
    <cellStyle name="Normal 2 4 2 4 3 2 2 3" xfId="44357"/>
    <cellStyle name="Normal 2 4 2 4 3 2 2 3 2" xfId="50509"/>
    <cellStyle name="Normal 2 4 2 4 3 2 2 3 3" xfId="47437"/>
    <cellStyle name="Normal 2 4 2 4 3 2 2 4" xfId="48461"/>
    <cellStyle name="Normal 2 4 2 4 3 2 2 5" xfId="45389"/>
    <cellStyle name="Normal 2 4 2 4 3 2 3" xfId="42821"/>
    <cellStyle name="Normal 2 4 2 4 3 2 3 2" xfId="48973"/>
    <cellStyle name="Normal 2 4 2 4 3 2 3 3" xfId="45901"/>
    <cellStyle name="Normal 2 4 2 4 3 2 4" xfId="43845"/>
    <cellStyle name="Normal 2 4 2 4 3 2 4 2" xfId="49997"/>
    <cellStyle name="Normal 2 4 2 4 3 2 4 3" xfId="46925"/>
    <cellStyle name="Normal 2 4 2 4 3 2 5" xfId="47949"/>
    <cellStyle name="Normal 2 4 2 4 3 2 6" xfId="44877"/>
    <cellStyle name="Normal 2 4 2 4 3 3" xfId="42053"/>
    <cellStyle name="Normal 2 4 2 4 3 3 2" xfId="43077"/>
    <cellStyle name="Normal 2 4 2 4 3 3 2 2" xfId="49229"/>
    <cellStyle name="Normal 2 4 2 4 3 3 2 3" xfId="46157"/>
    <cellStyle name="Normal 2 4 2 4 3 3 3" xfId="44101"/>
    <cellStyle name="Normal 2 4 2 4 3 3 3 2" xfId="50253"/>
    <cellStyle name="Normal 2 4 2 4 3 3 3 3" xfId="47181"/>
    <cellStyle name="Normal 2 4 2 4 3 3 4" xfId="48205"/>
    <cellStyle name="Normal 2 4 2 4 3 3 5" xfId="45133"/>
    <cellStyle name="Normal 2 4 2 4 3 4" xfId="42565"/>
    <cellStyle name="Normal 2 4 2 4 3 4 2" xfId="48717"/>
    <cellStyle name="Normal 2 4 2 4 3 4 3" xfId="45645"/>
    <cellStyle name="Normal 2 4 2 4 3 5" xfId="43589"/>
    <cellStyle name="Normal 2 4 2 4 3 5 2" xfId="49741"/>
    <cellStyle name="Normal 2 4 2 4 3 5 3" xfId="46669"/>
    <cellStyle name="Normal 2 4 2 4 3 6" xfId="41541"/>
    <cellStyle name="Normal 2 4 2 4 3 6 2" xfId="47693"/>
    <cellStyle name="Normal 2 4 2 4 3 7" xfId="44621"/>
    <cellStyle name="Normal 2 4 2 4 4" xfId="41669"/>
    <cellStyle name="Normal 2 4 2 4 4 2" xfId="42181"/>
    <cellStyle name="Normal 2 4 2 4 4 2 2" xfId="43205"/>
    <cellStyle name="Normal 2 4 2 4 4 2 2 2" xfId="49357"/>
    <cellStyle name="Normal 2 4 2 4 4 2 2 3" xfId="46285"/>
    <cellStyle name="Normal 2 4 2 4 4 2 3" xfId="44229"/>
    <cellStyle name="Normal 2 4 2 4 4 2 3 2" xfId="50381"/>
    <cellStyle name="Normal 2 4 2 4 4 2 3 3" xfId="47309"/>
    <cellStyle name="Normal 2 4 2 4 4 2 4" xfId="48333"/>
    <cellStyle name="Normal 2 4 2 4 4 2 5" xfId="45261"/>
    <cellStyle name="Normal 2 4 2 4 4 3" xfId="42693"/>
    <cellStyle name="Normal 2 4 2 4 4 3 2" xfId="48845"/>
    <cellStyle name="Normal 2 4 2 4 4 3 3" xfId="45773"/>
    <cellStyle name="Normal 2 4 2 4 4 4" xfId="43717"/>
    <cellStyle name="Normal 2 4 2 4 4 4 2" xfId="49869"/>
    <cellStyle name="Normal 2 4 2 4 4 4 3" xfId="46797"/>
    <cellStyle name="Normal 2 4 2 4 4 5" xfId="47821"/>
    <cellStyle name="Normal 2 4 2 4 4 6" xfId="44749"/>
    <cellStyle name="Normal 2 4 2 4 5" xfId="41925"/>
    <cellStyle name="Normal 2 4 2 4 5 2" xfId="42949"/>
    <cellStyle name="Normal 2 4 2 4 5 2 2" xfId="49101"/>
    <cellStyle name="Normal 2 4 2 4 5 2 3" xfId="46029"/>
    <cellStyle name="Normal 2 4 2 4 5 3" xfId="43973"/>
    <cellStyle name="Normal 2 4 2 4 5 3 2" xfId="50125"/>
    <cellStyle name="Normal 2 4 2 4 5 3 3" xfId="47053"/>
    <cellStyle name="Normal 2 4 2 4 5 4" xfId="48077"/>
    <cellStyle name="Normal 2 4 2 4 5 5" xfId="45005"/>
    <cellStyle name="Normal 2 4 2 4 6" xfId="42437"/>
    <cellStyle name="Normal 2 4 2 4 6 2" xfId="48589"/>
    <cellStyle name="Normal 2 4 2 4 6 3" xfId="45517"/>
    <cellStyle name="Normal 2 4 2 4 7" xfId="43461"/>
    <cellStyle name="Normal 2 4 2 4 7 2" xfId="49613"/>
    <cellStyle name="Normal 2 4 2 4 7 3" xfId="46541"/>
    <cellStyle name="Normal 2 4 2 4 8" xfId="41413"/>
    <cellStyle name="Normal 2 4 2 4 8 2" xfId="47565"/>
    <cellStyle name="Normal 2 4 2 4 9" xfId="44493"/>
    <cellStyle name="Normal 2 4 2 5" xfId="41268"/>
    <cellStyle name="Normal 2 4 2 5 2" xfId="41557"/>
    <cellStyle name="Normal 2 4 2 5 2 2" xfId="41813"/>
    <cellStyle name="Normal 2 4 2 5 2 2 2" xfId="42325"/>
    <cellStyle name="Normal 2 4 2 5 2 2 2 2" xfId="43349"/>
    <cellStyle name="Normal 2 4 2 5 2 2 2 2 2" xfId="49501"/>
    <cellStyle name="Normal 2 4 2 5 2 2 2 2 3" xfId="46429"/>
    <cellStyle name="Normal 2 4 2 5 2 2 2 3" xfId="44373"/>
    <cellStyle name="Normal 2 4 2 5 2 2 2 3 2" xfId="50525"/>
    <cellStyle name="Normal 2 4 2 5 2 2 2 3 3" xfId="47453"/>
    <cellStyle name="Normal 2 4 2 5 2 2 2 4" xfId="48477"/>
    <cellStyle name="Normal 2 4 2 5 2 2 2 5" xfId="45405"/>
    <cellStyle name="Normal 2 4 2 5 2 2 3" xfId="42837"/>
    <cellStyle name="Normal 2 4 2 5 2 2 3 2" xfId="48989"/>
    <cellStyle name="Normal 2 4 2 5 2 2 3 3" xfId="45917"/>
    <cellStyle name="Normal 2 4 2 5 2 2 4" xfId="43861"/>
    <cellStyle name="Normal 2 4 2 5 2 2 4 2" xfId="50013"/>
    <cellStyle name="Normal 2 4 2 5 2 2 4 3" xfId="46941"/>
    <cellStyle name="Normal 2 4 2 5 2 2 5" xfId="47965"/>
    <cellStyle name="Normal 2 4 2 5 2 2 6" xfId="44893"/>
    <cellStyle name="Normal 2 4 2 5 2 3" xfId="42069"/>
    <cellStyle name="Normal 2 4 2 5 2 3 2" xfId="43093"/>
    <cellStyle name="Normal 2 4 2 5 2 3 2 2" xfId="49245"/>
    <cellStyle name="Normal 2 4 2 5 2 3 2 3" xfId="46173"/>
    <cellStyle name="Normal 2 4 2 5 2 3 3" xfId="44117"/>
    <cellStyle name="Normal 2 4 2 5 2 3 3 2" xfId="50269"/>
    <cellStyle name="Normal 2 4 2 5 2 3 3 3" xfId="47197"/>
    <cellStyle name="Normal 2 4 2 5 2 3 4" xfId="48221"/>
    <cellStyle name="Normal 2 4 2 5 2 3 5" xfId="45149"/>
    <cellStyle name="Normal 2 4 2 5 2 4" xfId="42581"/>
    <cellStyle name="Normal 2 4 2 5 2 4 2" xfId="48733"/>
    <cellStyle name="Normal 2 4 2 5 2 4 3" xfId="45661"/>
    <cellStyle name="Normal 2 4 2 5 2 5" xfId="43605"/>
    <cellStyle name="Normal 2 4 2 5 2 5 2" xfId="49757"/>
    <cellStyle name="Normal 2 4 2 5 2 5 3" xfId="46685"/>
    <cellStyle name="Normal 2 4 2 5 2 6" xfId="47709"/>
    <cellStyle name="Normal 2 4 2 5 2 7" xfId="44637"/>
    <cellStyle name="Normal 2 4 2 5 3" xfId="41685"/>
    <cellStyle name="Normal 2 4 2 5 3 2" xfId="42197"/>
    <cellStyle name="Normal 2 4 2 5 3 2 2" xfId="43221"/>
    <cellStyle name="Normal 2 4 2 5 3 2 2 2" xfId="49373"/>
    <cellStyle name="Normal 2 4 2 5 3 2 2 3" xfId="46301"/>
    <cellStyle name="Normal 2 4 2 5 3 2 3" xfId="44245"/>
    <cellStyle name="Normal 2 4 2 5 3 2 3 2" xfId="50397"/>
    <cellStyle name="Normal 2 4 2 5 3 2 3 3" xfId="47325"/>
    <cellStyle name="Normal 2 4 2 5 3 2 4" xfId="48349"/>
    <cellStyle name="Normal 2 4 2 5 3 2 5" xfId="45277"/>
    <cellStyle name="Normal 2 4 2 5 3 3" xfId="42709"/>
    <cellStyle name="Normal 2 4 2 5 3 3 2" xfId="48861"/>
    <cellStyle name="Normal 2 4 2 5 3 3 3" xfId="45789"/>
    <cellStyle name="Normal 2 4 2 5 3 4" xfId="43733"/>
    <cellStyle name="Normal 2 4 2 5 3 4 2" xfId="49885"/>
    <cellStyle name="Normal 2 4 2 5 3 4 3" xfId="46813"/>
    <cellStyle name="Normal 2 4 2 5 3 5" xfId="47837"/>
    <cellStyle name="Normal 2 4 2 5 3 6" xfId="44765"/>
    <cellStyle name="Normal 2 4 2 5 4" xfId="41941"/>
    <cellStyle name="Normal 2 4 2 5 4 2" xfId="42965"/>
    <cellStyle name="Normal 2 4 2 5 4 2 2" xfId="49117"/>
    <cellStyle name="Normal 2 4 2 5 4 2 3" xfId="46045"/>
    <cellStyle name="Normal 2 4 2 5 4 3" xfId="43989"/>
    <cellStyle name="Normal 2 4 2 5 4 3 2" xfId="50141"/>
    <cellStyle name="Normal 2 4 2 5 4 3 3" xfId="47069"/>
    <cellStyle name="Normal 2 4 2 5 4 4" xfId="48093"/>
    <cellStyle name="Normal 2 4 2 5 4 5" xfId="45021"/>
    <cellStyle name="Normal 2 4 2 5 5" xfId="42453"/>
    <cellStyle name="Normal 2 4 2 5 5 2" xfId="48605"/>
    <cellStyle name="Normal 2 4 2 5 5 3" xfId="45533"/>
    <cellStyle name="Normal 2 4 2 5 6" xfId="43477"/>
    <cellStyle name="Normal 2 4 2 5 6 2" xfId="49629"/>
    <cellStyle name="Normal 2 4 2 5 6 3" xfId="46557"/>
    <cellStyle name="Normal 2 4 2 5 7" xfId="41429"/>
    <cellStyle name="Normal 2 4 2 5 7 2" xfId="47581"/>
    <cellStyle name="Normal 2 4 2 5 8" xfId="44509"/>
    <cellStyle name="Normal 2 4 2 6" xfId="41204"/>
    <cellStyle name="Normal 2 4 2 6 2" xfId="41749"/>
    <cellStyle name="Normal 2 4 2 6 2 2" xfId="42261"/>
    <cellStyle name="Normal 2 4 2 6 2 2 2" xfId="43285"/>
    <cellStyle name="Normal 2 4 2 6 2 2 2 2" xfId="49437"/>
    <cellStyle name="Normal 2 4 2 6 2 2 2 3" xfId="46365"/>
    <cellStyle name="Normal 2 4 2 6 2 2 3" xfId="44309"/>
    <cellStyle name="Normal 2 4 2 6 2 2 3 2" xfId="50461"/>
    <cellStyle name="Normal 2 4 2 6 2 2 3 3" xfId="47389"/>
    <cellStyle name="Normal 2 4 2 6 2 2 4" xfId="48413"/>
    <cellStyle name="Normal 2 4 2 6 2 2 5" xfId="45341"/>
    <cellStyle name="Normal 2 4 2 6 2 3" xfId="42773"/>
    <cellStyle name="Normal 2 4 2 6 2 3 2" xfId="48925"/>
    <cellStyle name="Normal 2 4 2 6 2 3 3" xfId="45853"/>
    <cellStyle name="Normal 2 4 2 6 2 4" xfId="43797"/>
    <cellStyle name="Normal 2 4 2 6 2 4 2" xfId="49949"/>
    <cellStyle name="Normal 2 4 2 6 2 4 3" xfId="46877"/>
    <cellStyle name="Normal 2 4 2 6 2 5" xfId="47901"/>
    <cellStyle name="Normal 2 4 2 6 2 6" xfId="44829"/>
    <cellStyle name="Normal 2 4 2 6 3" xfId="42005"/>
    <cellStyle name="Normal 2 4 2 6 3 2" xfId="43029"/>
    <cellStyle name="Normal 2 4 2 6 3 2 2" xfId="49181"/>
    <cellStyle name="Normal 2 4 2 6 3 2 3" xfId="46109"/>
    <cellStyle name="Normal 2 4 2 6 3 3" xfId="44053"/>
    <cellStyle name="Normal 2 4 2 6 3 3 2" xfId="50205"/>
    <cellStyle name="Normal 2 4 2 6 3 3 3" xfId="47133"/>
    <cellStyle name="Normal 2 4 2 6 3 4" xfId="48157"/>
    <cellStyle name="Normal 2 4 2 6 3 5" xfId="45085"/>
    <cellStyle name="Normal 2 4 2 6 4" xfId="42517"/>
    <cellStyle name="Normal 2 4 2 6 4 2" xfId="48669"/>
    <cellStyle name="Normal 2 4 2 6 4 3" xfId="45597"/>
    <cellStyle name="Normal 2 4 2 6 5" xfId="43541"/>
    <cellStyle name="Normal 2 4 2 6 5 2" xfId="49693"/>
    <cellStyle name="Normal 2 4 2 6 5 3" xfId="46621"/>
    <cellStyle name="Normal 2 4 2 6 6" xfId="41493"/>
    <cellStyle name="Normal 2 4 2 6 6 2" xfId="47645"/>
    <cellStyle name="Normal 2 4 2 6 7" xfId="44573"/>
    <cellStyle name="Normal 2 4 2 7" xfId="41621"/>
    <cellStyle name="Normal 2 4 2 7 2" xfId="42133"/>
    <cellStyle name="Normal 2 4 2 7 2 2" xfId="43157"/>
    <cellStyle name="Normal 2 4 2 7 2 2 2" xfId="49309"/>
    <cellStyle name="Normal 2 4 2 7 2 2 3" xfId="46237"/>
    <cellStyle name="Normal 2 4 2 7 2 3" xfId="44181"/>
    <cellStyle name="Normal 2 4 2 7 2 3 2" xfId="50333"/>
    <cellStyle name="Normal 2 4 2 7 2 3 3" xfId="47261"/>
    <cellStyle name="Normal 2 4 2 7 2 4" xfId="48285"/>
    <cellStyle name="Normal 2 4 2 7 2 5" xfId="45213"/>
    <cellStyle name="Normal 2 4 2 7 3" xfId="42645"/>
    <cellStyle name="Normal 2 4 2 7 3 2" xfId="48797"/>
    <cellStyle name="Normal 2 4 2 7 3 3" xfId="45725"/>
    <cellStyle name="Normal 2 4 2 7 4" xfId="43669"/>
    <cellStyle name="Normal 2 4 2 7 4 2" xfId="49821"/>
    <cellStyle name="Normal 2 4 2 7 4 3" xfId="46749"/>
    <cellStyle name="Normal 2 4 2 7 5" xfId="47773"/>
    <cellStyle name="Normal 2 4 2 7 6" xfId="44701"/>
    <cellStyle name="Normal 2 4 2 8" xfId="41877"/>
    <cellStyle name="Normal 2 4 2 8 2" xfId="42901"/>
    <cellStyle name="Normal 2 4 2 8 2 2" xfId="49053"/>
    <cellStyle name="Normal 2 4 2 8 2 3" xfId="45981"/>
    <cellStyle name="Normal 2 4 2 8 3" xfId="43925"/>
    <cellStyle name="Normal 2 4 2 8 3 2" xfId="50077"/>
    <cellStyle name="Normal 2 4 2 8 3 3" xfId="47005"/>
    <cellStyle name="Normal 2 4 2 8 4" xfId="48029"/>
    <cellStyle name="Normal 2 4 2 8 5" xfId="44957"/>
    <cellStyle name="Normal 2 4 2 9" xfId="42389"/>
    <cellStyle name="Normal 2 4 2 9 2" xfId="48541"/>
    <cellStyle name="Normal 2 4 2 9 3" xfId="45469"/>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2 2 2" xfId="41821"/>
    <cellStyle name="Normal 2 4 3 2 2 2 2" xfId="42333"/>
    <cellStyle name="Normal 2 4 3 2 2 2 2 2" xfId="43357"/>
    <cellStyle name="Normal 2 4 3 2 2 2 2 2 2" xfId="49509"/>
    <cellStyle name="Normal 2 4 3 2 2 2 2 2 3" xfId="46437"/>
    <cellStyle name="Normal 2 4 3 2 2 2 2 3" xfId="44381"/>
    <cellStyle name="Normal 2 4 3 2 2 2 2 3 2" xfId="50533"/>
    <cellStyle name="Normal 2 4 3 2 2 2 2 3 3" xfId="47461"/>
    <cellStyle name="Normal 2 4 3 2 2 2 2 4" xfId="48485"/>
    <cellStyle name="Normal 2 4 3 2 2 2 2 5" xfId="45413"/>
    <cellStyle name="Normal 2 4 3 2 2 2 3" xfId="42845"/>
    <cellStyle name="Normal 2 4 3 2 2 2 3 2" xfId="48997"/>
    <cellStyle name="Normal 2 4 3 2 2 2 3 3" xfId="45925"/>
    <cellStyle name="Normal 2 4 3 2 2 2 4" xfId="43869"/>
    <cellStyle name="Normal 2 4 3 2 2 2 4 2" xfId="50021"/>
    <cellStyle name="Normal 2 4 3 2 2 2 4 3" xfId="46949"/>
    <cellStyle name="Normal 2 4 3 2 2 2 5" xfId="47973"/>
    <cellStyle name="Normal 2 4 3 2 2 2 6" xfId="44901"/>
    <cellStyle name="Normal 2 4 3 2 2 3" xfId="42077"/>
    <cellStyle name="Normal 2 4 3 2 2 3 2" xfId="43101"/>
    <cellStyle name="Normal 2 4 3 2 2 3 2 2" xfId="49253"/>
    <cellStyle name="Normal 2 4 3 2 2 3 2 3" xfId="46181"/>
    <cellStyle name="Normal 2 4 3 2 2 3 3" xfId="44125"/>
    <cellStyle name="Normal 2 4 3 2 2 3 3 2" xfId="50277"/>
    <cellStyle name="Normal 2 4 3 2 2 3 3 3" xfId="47205"/>
    <cellStyle name="Normal 2 4 3 2 2 3 4" xfId="48229"/>
    <cellStyle name="Normal 2 4 3 2 2 3 5" xfId="45157"/>
    <cellStyle name="Normal 2 4 3 2 2 4" xfId="42589"/>
    <cellStyle name="Normal 2 4 3 2 2 4 2" xfId="48741"/>
    <cellStyle name="Normal 2 4 3 2 2 4 3" xfId="45669"/>
    <cellStyle name="Normal 2 4 3 2 2 5" xfId="43613"/>
    <cellStyle name="Normal 2 4 3 2 2 5 2" xfId="49765"/>
    <cellStyle name="Normal 2 4 3 2 2 5 3" xfId="46693"/>
    <cellStyle name="Normal 2 4 3 2 2 6" xfId="41565"/>
    <cellStyle name="Normal 2 4 3 2 2 6 2" xfId="47717"/>
    <cellStyle name="Normal 2 4 3 2 2 7" xfId="44645"/>
    <cellStyle name="Normal 2 4 3 2 3" xfId="41693"/>
    <cellStyle name="Normal 2 4 3 2 3 2" xfId="42205"/>
    <cellStyle name="Normal 2 4 3 2 3 2 2" xfId="43229"/>
    <cellStyle name="Normal 2 4 3 2 3 2 2 2" xfId="49381"/>
    <cellStyle name="Normal 2 4 3 2 3 2 2 3" xfId="46309"/>
    <cellStyle name="Normal 2 4 3 2 3 2 3" xfId="44253"/>
    <cellStyle name="Normal 2 4 3 2 3 2 3 2" xfId="50405"/>
    <cellStyle name="Normal 2 4 3 2 3 2 3 3" xfId="47333"/>
    <cellStyle name="Normal 2 4 3 2 3 2 4" xfId="48357"/>
    <cellStyle name="Normal 2 4 3 2 3 2 5" xfId="45285"/>
    <cellStyle name="Normal 2 4 3 2 3 3" xfId="42717"/>
    <cellStyle name="Normal 2 4 3 2 3 3 2" xfId="48869"/>
    <cellStyle name="Normal 2 4 3 2 3 3 3" xfId="45797"/>
    <cellStyle name="Normal 2 4 3 2 3 4" xfId="43741"/>
    <cellStyle name="Normal 2 4 3 2 3 4 2" xfId="49893"/>
    <cellStyle name="Normal 2 4 3 2 3 4 3" xfId="46821"/>
    <cellStyle name="Normal 2 4 3 2 3 5" xfId="47845"/>
    <cellStyle name="Normal 2 4 3 2 3 6" xfId="44773"/>
    <cellStyle name="Normal 2 4 3 2 4" xfId="41949"/>
    <cellStyle name="Normal 2 4 3 2 4 2" xfId="42973"/>
    <cellStyle name="Normal 2 4 3 2 4 2 2" xfId="49125"/>
    <cellStyle name="Normal 2 4 3 2 4 2 3" xfId="46053"/>
    <cellStyle name="Normal 2 4 3 2 4 3" xfId="43997"/>
    <cellStyle name="Normal 2 4 3 2 4 3 2" xfId="50149"/>
    <cellStyle name="Normal 2 4 3 2 4 3 3" xfId="47077"/>
    <cellStyle name="Normal 2 4 3 2 4 4" xfId="48101"/>
    <cellStyle name="Normal 2 4 3 2 4 5" xfId="45029"/>
    <cellStyle name="Normal 2 4 3 2 5" xfId="42461"/>
    <cellStyle name="Normal 2 4 3 2 5 2" xfId="48613"/>
    <cellStyle name="Normal 2 4 3 2 5 3" xfId="45541"/>
    <cellStyle name="Normal 2 4 3 2 6" xfId="43485"/>
    <cellStyle name="Normal 2 4 3 2 6 2" xfId="49637"/>
    <cellStyle name="Normal 2 4 3 2 6 3" xfId="46565"/>
    <cellStyle name="Normal 2 4 3 2 7" xfId="41437"/>
    <cellStyle name="Normal 2 4 3 2 7 2" xfId="47589"/>
    <cellStyle name="Normal 2 4 3 2 8" xfId="44517"/>
    <cellStyle name="Normal 2 4 3 3" xfId="41212"/>
    <cellStyle name="Normal 2 4 3 3 2" xfId="41757"/>
    <cellStyle name="Normal 2 4 3 3 2 2" xfId="42269"/>
    <cellStyle name="Normal 2 4 3 3 2 2 2" xfId="43293"/>
    <cellStyle name="Normal 2 4 3 3 2 2 2 2" xfId="49445"/>
    <cellStyle name="Normal 2 4 3 3 2 2 2 3" xfId="46373"/>
    <cellStyle name="Normal 2 4 3 3 2 2 3" xfId="44317"/>
    <cellStyle name="Normal 2 4 3 3 2 2 3 2" xfId="50469"/>
    <cellStyle name="Normal 2 4 3 3 2 2 3 3" xfId="47397"/>
    <cellStyle name="Normal 2 4 3 3 2 2 4" xfId="48421"/>
    <cellStyle name="Normal 2 4 3 3 2 2 5" xfId="45349"/>
    <cellStyle name="Normal 2 4 3 3 2 3" xfId="42781"/>
    <cellStyle name="Normal 2 4 3 3 2 3 2" xfId="48933"/>
    <cellStyle name="Normal 2 4 3 3 2 3 3" xfId="45861"/>
    <cellStyle name="Normal 2 4 3 3 2 4" xfId="43805"/>
    <cellStyle name="Normal 2 4 3 3 2 4 2" xfId="49957"/>
    <cellStyle name="Normal 2 4 3 3 2 4 3" xfId="46885"/>
    <cellStyle name="Normal 2 4 3 3 2 5" xfId="47909"/>
    <cellStyle name="Normal 2 4 3 3 2 6" xfId="44837"/>
    <cellStyle name="Normal 2 4 3 3 3" xfId="42013"/>
    <cellStyle name="Normal 2 4 3 3 3 2" xfId="43037"/>
    <cellStyle name="Normal 2 4 3 3 3 2 2" xfId="49189"/>
    <cellStyle name="Normal 2 4 3 3 3 2 3" xfId="46117"/>
    <cellStyle name="Normal 2 4 3 3 3 3" xfId="44061"/>
    <cellStyle name="Normal 2 4 3 3 3 3 2" xfId="50213"/>
    <cellStyle name="Normal 2 4 3 3 3 3 3" xfId="47141"/>
    <cellStyle name="Normal 2 4 3 3 3 4" xfId="48165"/>
    <cellStyle name="Normal 2 4 3 3 3 5" xfId="45093"/>
    <cellStyle name="Normal 2 4 3 3 4" xfId="42525"/>
    <cellStyle name="Normal 2 4 3 3 4 2" xfId="48677"/>
    <cellStyle name="Normal 2 4 3 3 4 3" xfId="45605"/>
    <cellStyle name="Normal 2 4 3 3 5" xfId="43549"/>
    <cellStyle name="Normal 2 4 3 3 5 2" xfId="49701"/>
    <cellStyle name="Normal 2 4 3 3 5 3" xfId="46629"/>
    <cellStyle name="Normal 2 4 3 3 6" xfId="41501"/>
    <cellStyle name="Normal 2 4 3 3 6 2" xfId="47653"/>
    <cellStyle name="Normal 2 4 3 3 7" xfId="44581"/>
    <cellStyle name="Normal 2 4 3 4" xfId="41629"/>
    <cellStyle name="Normal 2 4 3 4 2" xfId="42141"/>
    <cellStyle name="Normal 2 4 3 4 2 2" xfId="43165"/>
    <cellStyle name="Normal 2 4 3 4 2 2 2" xfId="49317"/>
    <cellStyle name="Normal 2 4 3 4 2 2 3" xfId="46245"/>
    <cellStyle name="Normal 2 4 3 4 2 3" xfId="44189"/>
    <cellStyle name="Normal 2 4 3 4 2 3 2" xfId="50341"/>
    <cellStyle name="Normal 2 4 3 4 2 3 3" xfId="47269"/>
    <cellStyle name="Normal 2 4 3 4 2 4" xfId="48293"/>
    <cellStyle name="Normal 2 4 3 4 2 5" xfId="45221"/>
    <cellStyle name="Normal 2 4 3 4 3" xfId="42653"/>
    <cellStyle name="Normal 2 4 3 4 3 2" xfId="48805"/>
    <cellStyle name="Normal 2 4 3 4 3 3" xfId="45733"/>
    <cellStyle name="Normal 2 4 3 4 4" xfId="43677"/>
    <cellStyle name="Normal 2 4 3 4 4 2" xfId="49829"/>
    <cellStyle name="Normal 2 4 3 4 4 3" xfId="46757"/>
    <cellStyle name="Normal 2 4 3 4 5" xfId="47781"/>
    <cellStyle name="Normal 2 4 3 4 6" xfId="44709"/>
    <cellStyle name="Normal 2 4 3 5" xfId="41885"/>
    <cellStyle name="Normal 2 4 3 5 2" xfId="42909"/>
    <cellStyle name="Normal 2 4 3 5 2 2" xfId="49061"/>
    <cellStyle name="Normal 2 4 3 5 2 3" xfId="45989"/>
    <cellStyle name="Normal 2 4 3 5 3" xfId="43933"/>
    <cellStyle name="Normal 2 4 3 5 3 2" xfId="50085"/>
    <cellStyle name="Normal 2 4 3 5 3 3" xfId="47013"/>
    <cellStyle name="Normal 2 4 3 5 4" xfId="48037"/>
    <cellStyle name="Normal 2 4 3 5 5" xfId="44965"/>
    <cellStyle name="Normal 2 4 3 6" xfId="42397"/>
    <cellStyle name="Normal 2 4 3 6 2" xfId="48549"/>
    <cellStyle name="Normal 2 4 3 6 3" xfId="45477"/>
    <cellStyle name="Normal 2 4 3 7" xfId="43421"/>
    <cellStyle name="Normal 2 4 3 7 2" xfId="49573"/>
    <cellStyle name="Normal 2 4 3 7 3" xfId="46501"/>
    <cellStyle name="Normal 2 4 3 8" xfId="41373"/>
    <cellStyle name="Normal 2 4 3 8 2" xfId="47525"/>
    <cellStyle name="Normal 2 4 3 9" xfId="44453"/>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2 2 2" xfId="41837"/>
    <cellStyle name="Normal 2 4 4 2 2 2 2" xfId="42349"/>
    <cellStyle name="Normal 2 4 4 2 2 2 2 2" xfId="43373"/>
    <cellStyle name="Normal 2 4 4 2 2 2 2 2 2" xfId="49525"/>
    <cellStyle name="Normal 2 4 4 2 2 2 2 2 3" xfId="46453"/>
    <cellStyle name="Normal 2 4 4 2 2 2 2 3" xfId="44397"/>
    <cellStyle name="Normal 2 4 4 2 2 2 2 3 2" xfId="50549"/>
    <cellStyle name="Normal 2 4 4 2 2 2 2 3 3" xfId="47477"/>
    <cellStyle name="Normal 2 4 4 2 2 2 2 4" xfId="48501"/>
    <cellStyle name="Normal 2 4 4 2 2 2 2 5" xfId="45429"/>
    <cellStyle name="Normal 2 4 4 2 2 2 3" xfId="42861"/>
    <cellStyle name="Normal 2 4 4 2 2 2 3 2" xfId="49013"/>
    <cellStyle name="Normal 2 4 4 2 2 2 3 3" xfId="45941"/>
    <cellStyle name="Normal 2 4 4 2 2 2 4" xfId="43885"/>
    <cellStyle name="Normal 2 4 4 2 2 2 4 2" xfId="50037"/>
    <cellStyle name="Normal 2 4 4 2 2 2 4 3" xfId="46965"/>
    <cellStyle name="Normal 2 4 4 2 2 2 5" xfId="47989"/>
    <cellStyle name="Normal 2 4 4 2 2 2 6" xfId="44917"/>
    <cellStyle name="Normal 2 4 4 2 2 3" xfId="42093"/>
    <cellStyle name="Normal 2 4 4 2 2 3 2" xfId="43117"/>
    <cellStyle name="Normal 2 4 4 2 2 3 2 2" xfId="49269"/>
    <cellStyle name="Normal 2 4 4 2 2 3 2 3" xfId="46197"/>
    <cellStyle name="Normal 2 4 4 2 2 3 3" xfId="44141"/>
    <cellStyle name="Normal 2 4 4 2 2 3 3 2" xfId="50293"/>
    <cellStyle name="Normal 2 4 4 2 2 3 3 3" xfId="47221"/>
    <cellStyle name="Normal 2 4 4 2 2 3 4" xfId="48245"/>
    <cellStyle name="Normal 2 4 4 2 2 3 5" xfId="45173"/>
    <cellStyle name="Normal 2 4 4 2 2 4" xfId="42605"/>
    <cellStyle name="Normal 2 4 4 2 2 4 2" xfId="48757"/>
    <cellStyle name="Normal 2 4 4 2 2 4 3" xfId="45685"/>
    <cellStyle name="Normal 2 4 4 2 2 5" xfId="43629"/>
    <cellStyle name="Normal 2 4 4 2 2 5 2" xfId="49781"/>
    <cellStyle name="Normal 2 4 4 2 2 5 3" xfId="46709"/>
    <cellStyle name="Normal 2 4 4 2 2 6" xfId="41581"/>
    <cellStyle name="Normal 2 4 4 2 2 6 2" xfId="47733"/>
    <cellStyle name="Normal 2 4 4 2 2 7" xfId="44661"/>
    <cellStyle name="Normal 2 4 4 2 3" xfId="41709"/>
    <cellStyle name="Normal 2 4 4 2 3 2" xfId="42221"/>
    <cellStyle name="Normal 2 4 4 2 3 2 2" xfId="43245"/>
    <cellStyle name="Normal 2 4 4 2 3 2 2 2" xfId="49397"/>
    <cellStyle name="Normal 2 4 4 2 3 2 2 3" xfId="46325"/>
    <cellStyle name="Normal 2 4 4 2 3 2 3" xfId="44269"/>
    <cellStyle name="Normal 2 4 4 2 3 2 3 2" xfId="50421"/>
    <cellStyle name="Normal 2 4 4 2 3 2 3 3" xfId="47349"/>
    <cellStyle name="Normal 2 4 4 2 3 2 4" xfId="48373"/>
    <cellStyle name="Normal 2 4 4 2 3 2 5" xfId="45301"/>
    <cellStyle name="Normal 2 4 4 2 3 3" xfId="42733"/>
    <cellStyle name="Normal 2 4 4 2 3 3 2" xfId="48885"/>
    <cellStyle name="Normal 2 4 4 2 3 3 3" xfId="45813"/>
    <cellStyle name="Normal 2 4 4 2 3 4" xfId="43757"/>
    <cellStyle name="Normal 2 4 4 2 3 4 2" xfId="49909"/>
    <cellStyle name="Normal 2 4 4 2 3 4 3" xfId="46837"/>
    <cellStyle name="Normal 2 4 4 2 3 5" xfId="47861"/>
    <cellStyle name="Normal 2 4 4 2 3 6" xfId="44789"/>
    <cellStyle name="Normal 2 4 4 2 4" xfId="41965"/>
    <cellStyle name="Normal 2 4 4 2 4 2" xfId="42989"/>
    <cellStyle name="Normal 2 4 4 2 4 2 2" xfId="49141"/>
    <cellStyle name="Normal 2 4 4 2 4 2 3" xfId="46069"/>
    <cellStyle name="Normal 2 4 4 2 4 3" xfId="44013"/>
    <cellStyle name="Normal 2 4 4 2 4 3 2" xfId="50165"/>
    <cellStyle name="Normal 2 4 4 2 4 3 3" xfId="47093"/>
    <cellStyle name="Normal 2 4 4 2 4 4" xfId="48117"/>
    <cellStyle name="Normal 2 4 4 2 4 5" xfId="45045"/>
    <cellStyle name="Normal 2 4 4 2 5" xfId="42477"/>
    <cellStyle name="Normal 2 4 4 2 5 2" xfId="48629"/>
    <cellStyle name="Normal 2 4 4 2 5 3" xfId="45557"/>
    <cellStyle name="Normal 2 4 4 2 6" xfId="43501"/>
    <cellStyle name="Normal 2 4 4 2 6 2" xfId="49653"/>
    <cellStyle name="Normal 2 4 4 2 6 3" xfId="46581"/>
    <cellStyle name="Normal 2 4 4 2 7" xfId="41453"/>
    <cellStyle name="Normal 2 4 4 2 7 2" xfId="47605"/>
    <cellStyle name="Normal 2 4 4 2 8" xfId="44533"/>
    <cellStyle name="Normal 2 4 4 3" xfId="41228"/>
    <cellStyle name="Normal 2 4 4 3 2" xfId="41773"/>
    <cellStyle name="Normal 2 4 4 3 2 2" xfId="42285"/>
    <cellStyle name="Normal 2 4 4 3 2 2 2" xfId="43309"/>
    <cellStyle name="Normal 2 4 4 3 2 2 2 2" xfId="49461"/>
    <cellStyle name="Normal 2 4 4 3 2 2 2 3" xfId="46389"/>
    <cellStyle name="Normal 2 4 4 3 2 2 3" xfId="44333"/>
    <cellStyle name="Normal 2 4 4 3 2 2 3 2" xfId="50485"/>
    <cellStyle name="Normal 2 4 4 3 2 2 3 3" xfId="47413"/>
    <cellStyle name="Normal 2 4 4 3 2 2 4" xfId="48437"/>
    <cellStyle name="Normal 2 4 4 3 2 2 5" xfId="45365"/>
    <cellStyle name="Normal 2 4 4 3 2 3" xfId="42797"/>
    <cellStyle name="Normal 2 4 4 3 2 3 2" xfId="48949"/>
    <cellStyle name="Normal 2 4 4 3 2 3 3" xfId="45877"/>
    <cellStyle name="Normal 2 4 4 3 2 4" xfId="43821"/>
    <cellStyle name="Normal 2 4 4 3 2 4 2" xfId="49973"/>
    <cellStyle name="Normal 2 4 4 3 2 4 3" xfId="46901"/>
    <cellStyle name="Normal 2 4 4 3 2 5" xfId="47925"/>
    <cellStyle name="Normal 2 4 4 3 2 6" xfId="44853"/>
    <cellStyle name="Normal 2 4 4 3 3" xfId="42029"/>
    <cellStyle name="Normal 2 4 4 3 3 2" xfId="43053"/>
    <cellStyle name="Normal 2 4 4 3 3 2 2" xfId="49205"/>
    <cellStyle name="Normal 2 4 4 3 3 2 3" xfId="46133"/>
    <cellStyle name="Normal 2 4 4 3 3 3" xfId="44077"/>
    <cellStyle name="Normal 2 4 4 3 3 3 2" xfId="50229"/>
    <cellStyle name="Normal 2 4 4 3 3 3 3" xfId="47157"/>
    <cellStyle name="Normal 2 4 4 3 3 4" xfId="48181"/>
    <cellStyle name="Normal 2 4 4 3 3 5" xfId="45109"/>
    <cellStyle name="Normal 2 4 4 3 4" xfId="42541"/>
    <cellStyle name="Normal 2 4 4 3 4 2" xfId="48693"/>
    <cellStyle name="Normal 2 4 4 3 4 3" xfId="45621"/>
    <cellStyle name="Normal 2 4 4 3 5" xfId="43565"/>
    <cellStyle name="Normal 2 4 4 3 5 2" xfId="49717"/>
    <cellStyle name="Normal 2 4 4 3 5 3" xfId="46645"/>
    <cellStyle name="Normal 2 4 4 3 6" xfId="41517"/>
    <cellStyle name="Normal 2 4 4 3 6 2" xfId="47669"/>
    <cellStyle name="Normal 2 4 4 3 7" xfId="44597"/>
    <cellStyle name="Normal 2 4 4 4" xfId="41645"/>
    <cellStyle name="Normal 2 4 4 4 2" xfId="42157"/>
    <cellStyle name="Normal 2 4 4 4 2 2" xfId="43181"/>
    <cellStyle name="Normal 2 4 4 4 2 2 2" xfId="49333"/>
    <cellStyle name="Normal 2 4 4 4 2 2 3" xfId="46261"/>
    <cellStyle name="Normal 2 4 4 4 2 3" xfId="44205"/>
    <cellStyle name="Normal 2 4 4 4 2 3 2" xfId="50357"/>
    <cellStyle name="Normal 2 4 4 4 2 3 3" xfId="47285"/>
    <cellStyle name="Normal 2 4 4 4 2 4" xfId="48309"/>
    <cellStyle name="Normal 2 4 4 4 2 5" xfId="45237"/>
    <cellStyle name="Normal 2 4 4 4 3" xfId="42669"/>
    <cellStyle name="Normal 2 4 4 4 3 2" xfId="48821"/>
    <cellStyle name="Normal 2 4 4 4 3 3" xfId="45749"/>
    <cellStyle name="Normal 2 4 4 4 4" xfId="43693"/>
    <cellStyle name="Normal 2 4 4 4 4 2" xfId="49845"/>
    <cellStyle name="Normal 2 4 4 4 4 3" xfId="46773"/>
    <cellStyle name="Normal 2 4 4 4 5" xfId="47797"/>
    <cellStyle name="Normal 2 4 4 4 6" xfId="44725"/>
    <cellStyle name="Normal 2 4 4 5" xfId="41901"/>
    <cellStyle name="Normal 2 4 4 5 2" xfId="42925"/>
    <cellStyle name="Normal 2 4 4 5 2 2" xfId="49077"/>
    <cellStyle name="Normal 2 4 4 5 2 3" xfId="46005"/>
    <cellStyle name="Normal 2 4 4 5 3" xfId="43949"/>
    <cellStyle name="Normal 2 4 4 5 3 2" xfId="50101"/>
    <cellStyle name="Normal 2 4 4 5 3 3" xfId="47029"/>
    <cellStyle name="Normal 2 4 4 5 4" xfId="48053"/>
    <cellStyle name="Normal 2 4 4 5 5" xfId="44981"/>
    <cellStyle name="Normal 2 4 4 6" xfId="42413"/>
    <cellStyle name="Normal 2 4 4 6 2" xfId="48565"/>
    <cellStyle name="Normal 2 4 4 6 3" xfId="45493"/>
    <cellStyle name="Normal 2 4 4 7" xfId="43437"/>
    <cellStyle name="Normal 2 4 4 7 2" xfId="49589"/>
    <cellStyle name="Normal 2 4 4 7 3" xfId="46517"/>
    <cellStyle name="Normal 2 4 4 8" xfId="41389"/>
    <cellStyle name="Normal 2 4 4 8 2" xfId="47541"/>
    <cellStyle name="Normal 2 4 4 9" xfId="44469"/>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2 2 2" xfId="41853"/>
    <cellStyle name="Normal 2 4 5 2 2 2 2" xfId="42365"/>
    <cellStyle name="Normal 2 4 5 2 2 2 2 2" xfId="43389"/>
    <cellStyle name="Normal 2 4 5 2 2 2 2 2 2" xfId="49541"/>
    <cellStyle name="Normal 2 4 5 2 2 2 2 2 3" xfId="46469"/>
    <cellStyle name="Normal 2 4 5 2 2 2 2 3" xfId="44413"/>
    <cellStyle name="Normal 2 4 5 2 2 2 2 3 2" xfId="50565"/>
    <cellStyle name="Normal 2 4 5 2 2 2 2 3 3" xfId="47493"/>
    <cellStyle name="Normal 2 4 5 2 2 2 2 4" xfId="48517"/>
    <cellStyle name="Normal 2 4 5 2 2 2 2 5" xfId="45445"/>
    <cellStyle name="Normal 2 4 5 2 2 2 3" xfId="42877"/>
    <cellStyle name="Normal 2 4 5 2 2 2 3 2" xfId="49029"/>
    <cellStyle name="Normal 2 4 5 2 2 2 3 3" xfId="45957"/>
    <cellStyle name="Normal 2 4 5 2 2 2 4" xfId="43901"/>
    <cellStyle name="Normal 2 4 5 2 2 2 4 2" xfId="50053"/>
    <cellStyle name="Normal 2 4 5 2 2 2 4 3" xfId="46981"/>
    <cellStyle name="Normal 2 4 5 2 2 2 5" xfId="48005"/>
    <cellStyle name="Normal 2 4 5 2 2 2 6" xfId="44933"/>
    <cellStyle name="Normal 2 4 5 2 2 3" xfId="42109"/>
    <cellStyle name="Normal 2 4 5 2 2 3 2" xfId="43133"/>
    <cellStyle name="Normal 2 4 5 2 2 3 2 2" xfId="49285"/>
    <cellStyle name="Normal 2 4 5 2 2 3 2 3" xfId="46213"/>
    <cellStyle name="Normal 2 4 5 2 2 3 3" xfId="44157"/>
    <cellStyle name="Normal 2 4 5 2 2 3 3 2" xfId="50309"/>
    <cellStyle name="Normal 2 4 5 2 2 3 3 3" xfId="47237"/>
    <cellStyle name="Normal 2 4 5 2 2 3 4" xfId="48261"/>
    <cellStyle name="Normal 2 4 5 2 2 3 5" xfId="45189"/>
    <cellStyle name="Normal 2 4 5 2 2 4" xfId="42621"/>
    <cellStyle name="Normal 2 4 5 2 2 4 2" xfId="48773"/>
    <cellStyle name="Normal 2 4 5 2 2 4 3" xfId="45701"/>
    <cellStyle name="Normal 2 4 5 2 2 5" xfId="43645"/>
    <cellStyle name="Normal 2 4 5 2 2 5 2" xfId="49797"/>
    <cellStyle name="Normal 2 4 5 2 2 5 3" xfId="46725"/>
    <cellStyle name="Normal 2 4 5 2 2 6" xfId="41597"/>
    <cellStyle name="Normal 2 4 5 2 2 6 2" xfId="47749"/>
    <cellStyle name="Normal 2 4 5 2 2 7" xfId="44677"/>
    <cellStyle name="Normal 2 4 5 2 3" xfId="41725"/>
    <cellStyle name="Normal 2 4 5 2 3 2" xfId="42237"/>
    <cellStyle name="Normal 2 4 5 2 3 2 2" xfId="43261"/>
    <cellStyle name="Normal 2 4 5 2 3 2 2 2" xfId="49413"/>
    <cellStyle name="Normal 2 4 5 2 3 2 2 3" xfId="46341"/>
    <cellStyle name="Normal 2 4 5 2 3 2 3" xfId="44285"/>
    <cellStyle name="Normal 2 4 5 2 3 2 3 2" xfId="50437"/>
    <cellStyle name="Normal 2 4 5 2 3 2 3 3" xfId="47365"/>
    <cellStyle name="Normal 2 4 5 2 3 2 4" xfId="48389"/>
    <cellStyle name="Normal 2 4 5 2 3 2 5" xfId="45317"/>
    <cellStyle name="Normal 2 4 5 2 3 3" xfId="42749"/>
    <cellStyle name="Normal 2 4 5 2 3 3 2" xfId="48901"/>
    <cellStyle name="Normal 2 4 5 2 3 3 3" xfId="45829"/>
    <cellStyle name="Normal 2 4 5 2 3 4" xfId="43773"/>
    <cellStyle name="Normal 2 4 5 2 3 4 2" xfId="49925"/>
    <cellStyle name="Normal 2 4 5 2 3 4 3" xfId="46853"/>
    <cellStyle name="Normal 2 4 5 2 3 5" xfId="47877"/>
    <cellStyle name="Normal 2 4 5 2 3 6" xfId="44805"/>
    <cellStyle name="Normal 2 4 5 2 4" xfId="41981"/>
    <cellStyle name="Normal 2 4 5 2 4 2" xfId="43005"/>
    <cellStyle name="Normal 2 4 5 2 4 2 2" xfId="49157"/>
    <cellStyle name="Normal 2 4 5 2 4 2 3" xfId="46085"/>
    <cellStyle name="Normal 2 4 5 2 4 3" xfId="44029"/>
    <cellStyle name="Normal 2 4 5 2 4 3 2" xfId="50181"/>
    <cellStyle name="Normal 2 4 5 2 4 3 3" xfId="47109"/>
    <cellStyle name="Normal 2 4 5 2 4 4" xfId="48133"/>
    <cellStyle name="Normal 2 4 5 2 4 5" xfId="45061"/>
    <cellStyle name="Normal 2 4 5 2 5" xfId="42493"/>
    <cellStyle name="Normal 2 4 5 2 5 2" xfId="48645"/>
    <cellStyle name="Normal 2 4 5 2 5 3" xfId="45573"/>
    <cellStyle name="Normal 2 4 5 2 6" xfId="43517"/>
    <cellStyle name="Normal 2 4 5 2 6 2" xfId="49669"/>
    <cellStyle name="Normal 2 4 5 2 6 3" xfId="46597"/>
    <cellStyle name="Normal 2 4 5 2 7" xfId="41469"/>
    <cellStyle name="Normal 2 4 5 2 7 2" xfId="47621"/>
    <cellStyle name="Normal 2 4 5 2 8" xfId="44549"/>
    <cellStyle name="Normal 2 4 5 3" xfId="41244"/>
    <cellStyle name="Normal 2 4 5 3 2" xfId="41789"/>
    <cellStyle name="Normal 2 4 5 3 2 2" xfId="42301"/>
    <cellStyle name="Normal 2 4 5 3 2 2 2" xfId="43325"/>
    <cellStyle name="Normal 2 4 5 3 2 2 2 2" xfId="49477"/>
    <cellStyle name="Normal 2 4 5 3 2 2 2 3" xfId="46405"/>
    <cellStyle name="Normal 2 4 5 3 2 2 3" xfId="44349"/>
    <cellStyle name="Normal 2 4 5 3 2 2 3 2" xfId="50501"/>
    <cellStyle name="Normal 2 4 5 3 2 2 3 3" xfId="47429"/>
    <cellStyle name="Normal 2 4 5 3 2 2 4" xfId="48453"/>
    <cellStyle name="Normal 2 4 5 3 2 2 5" xfId="45381"/>
    <cellStyle name="Normal 2 4 5 3 2 3" xfId="42813"/>
    <cellStyle name="Normal 2 4 5 3 2 3 2" xfId="48965"/>
    <cellStyle name="Normal 2 4 5 3 2 3 3" xfId="45893"/>
    <cellStyle name="Normal 2 4 5 3 2 4" xfId="43837"/>
    <cellStyle name="Normal 2 4 5 3 2 4 2" xfId="49989"/>
    <cellStyle name="Normal 2 4 5 3 2 4 3" xfId="46917"/>
    <cellStyle name="Normal 2 4 5 3 2 5" xfId="47941"/>
    <cellStyle name="Normal 2 4 5 3 2 6" xfId="44869"/>
    <cellStyle name="Normal 2 4 5 3 3" xfId="42045"/>
    <cellStyle name="Normal 2 4 5 3 3 2" xfId="43069"/>
    <cellStyle name="Normal 2 4 5 3 3 2 2" xfId="49221"/>
    <cellStyle name="Normal 2 4 5 3 3 2 3" xfId="46149"/>
    <cellStyle name="Normal 2 4 5 3 3 3" xfId="44093"/>
    <cellStyle name="Normal 2 4 5 3 3 3 2" xfId="50245"/>
    <cellStyle name="Normal 2 4 5 3 3 3 3" xfId="47173"/>
    <cellStyle name="Normal 2 4 5 3 3 4" xfId="48197"/>
    <cellStyle name="Normal 2 4 5 3 3 5" xfId="45125"/>
    <cellStyle name="Normal 2 4 5 3 4" xfId="42557"/>
    <cellStyle name="Normal 2 4 5 3 4 2" xfId="48709"/>
    <cellStyle name="Normal 2 4 5 3 4 3" xfId="45637"/>
    <cellStyle name="Normal 2 4 5 3 5" xfId="43581"/>
    <cellStyle name="Normal 2 4 5 3 5 2" xfId="49733"/>
    <cellStyle name="Normal 2 4 5 3 5 3" xfId="46661"/>
    <cellStyle name="Normal 2 4 5 3 6" xfId="41533"/>
    <cellStyle name="Normal 2 4 5 3 6 2" xfId="47685"/>
    <cellStyle name="Normal 2 4 5 3 7" xfId="44613"/>
    <cellStyle name="Normal 2 4 5 4" xfId="41661"/>
    <cellStyle name="Normal 2 4 5 4 2" xfId="42173"/>
    <cellStyle name="Normal 2 4 5 4 2 2" xfId="43197"/>
    <cellStyle name="Normal 2 4 5 4 2 2 2" xfId="49349"/>
    <cellStyle name="Normal 2 4 5 4 2 2 3" xfId="46277"/>
    <cellStyle name="Normal 2 4 5 4 2 3" xfId="44221"/>
    <cellStyle name="Normal 2 4 5 4 2 3 2" xfId="50373"/>
    <cellStyle name="Normal 2 4 5 4 2 3 3" xfId="47301"/>
    <cellStyle name="Normal 2 4 5 4 2 4" xfId="48325"/>
    <cellStyle name="Normal 2 4 5 4 2 5" xfId="45253"/>
    <cellStyle name="Normal 2 4 5 4 3" xfId="42685"/>
    <cellStyle name="Normal 2 4 5 4 3 2" xfId="48837"/>
    <cellStyle name="Normal 2 4 5 4 3 3" xfId="45765"/>
    <cellStyle name="Normal 2 4 5 4 4" xfId="43709"/>
    <cellStyle name="Normal 2 4 5 4 4 2" xfId="49861"/>
    <cellStyle name="Normal 2 4 5 4 4 3" xfId="46789"/>
    <cellStyle name="Normal 2 4 5 4 5" xfId="47813"/>
    <cellStyle name="Normal 2 4 5 4 6" xfId="44741"/>
    <cellStyle name="Normal 2 4 5 5" xfId="41917"/>
    <cellStyle name="Normal 2 4 5 5 2" xfId="42941"/>
    <cellStyle name="Normal 2 4 5 5 2 2" xfId="49093"/>
    <cellStyle name="Normal 2 4 5 5 2 3" xfId="46021"/>
    <cellStyle name="Normal 2 4 5 5 3" xfId="43965"/>
    <cellStyle name="Normal 2 4 5 5 3 2" xfId="50117"/>
    <cellStyle name="Normal 2 4 5 5 3 3" xfId="47045"/>
    <cellStyle name="Normal 2 4 5 5 4" xfId="48069"/>
    <cellStyle name="Normal 2 4 5 5 5" xfId="44997"/>
    <cellStyle name="Normal 2 4 5 6" xfId="42429"/>
    <cellStyle name="Normal 2 4 5 6 2" xfId="48581"/>
    <cellStyle name="Normal 2 4 5 6 3" xfId="45509"/>
    <cellStyle name="Normal 2 4 5 7" xfId="43453"/>
    <cellStyle name="Normal 2 4 5 7 2" xfId="49605"/>
    <cellStyle name="Normal 2 4 5 7 3" xfId="46533"/>
    <cellStyle name="Normal 2 4 5 8" xfId="41405"/>
    <cellStyle name="Normal 2 4 5 8 2" xfId="47557"/>
    <cellStyle name="Normal 2 4 5 9" xfId="44485"/>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55" xfId="41357"/>
    <cellStyle name="Normal 2 4 56" xfId="44437"/>
    <cellStyle name="Normal 2 4 6" xfId="750"/>
    <cellStyle name="Normal 2 4 6 2" xfId="41260"/>
    <cellStyle name="Normal 2 4 6 2 2" xfId="41805"/>
    <cellStyle name="Normal 2 4 6 2 2 2" xfId="42317"/>
    <cellStyle name="Normal 2 4 6 2 2 2 2" xfId="43341"/>
    <cellStyle name="Normal 2 4 6 2 2 2 2 2" xfId="49493"/>
    <cellStyle name="Normal 2 4 6 2 2 2 2 3" xfId="46421"/>
    <cellStyle name="Normal 2 4 6 2 2 2 3" xfId="44365"/>
    <cellStyle name="Normal 2 4 6 2 2 2 3 2" xfId="50517"/>
    <cellStyle name="Normal 2 4 6 2 2 2 3 3" xfId="47445"/>
    <cellStyle name="Normal 2 4 6 2 2 2 4" xfId="48469"/>
    <cellStyle name="Normal 2 4 6 2 2 2 5" xfId="45397"/>
    <cellStyle name="Normal 2 4 6 2 2 3" xfId="42829"/>
    <cellStyle name="Normal 2 4 6 2 2 3 2" xfId="48981"/>
    <cellStyle name="Normal 2 4 6 2 2 3 3" xfId="45909"/>
    <cellStyle name="Normal 2 4 6 2 2 4" xfId="43853"/>
    <cellStyle name="Normal 2 4 6 2 2 4 2" xfId="50005"/>
    <cellStyle name="Normal 2 4 6 2 2 4 3" xfId="46933"/>
    <cellStyle name="Normal 2 4 6 2 2 5" xfId="47957"/>
    <cellStyle name="Normal 2 4 6 2 2 6" xfId="44885"/>
    <cellStyle name="Normal 2 4 6 2 3" xfId="42061"/>
    <cellStyle name="Normal 2 4 6 2 3 2" xfId="43085"/>
    <cellStyle name="Normal 2 4 6 2 3 2 2" xfId="49237"/>
    <cellStyle name="Normal 2 4 6 2 3 2 3" xfId="46165"/>
    <cellStyle name="Normal 2 4 6 2 3 3" xfId="44109"/>
    <cellStyle name="Normal 2 4 6 2 3 3 2" xfId="50261"/>
    <cellStyle name="Normal 2 4 6 2 3 3 3" xfId="47189"/>
    <cellStyle name="Normal 2 4 6 2 3 4" xfId="48213"/>
    <cellStyle name="Normal 2 4 6 2 3 5" xfId="45141"/>
    <cellStyle name="Normal 2 4 6 2 4" xfId="42573"/>
    <cellStyle name="Normal 2 4 6 2 4 2" xfId="48725"/>
    <cellStyle name="Normal 2 4 6 2 4 3" xfId="45653"/>
    <cellStyle name="Normal 2 4 6 2 5" xfId="43597"/>
    <cellStyle name="Normal 2 4 6 2 5 2" xfId="49749"/>
    <cellStyle name="Normal 2 4 6 2 5 3" xfId="46677"/>
    <cellStyle name="Normal 2 4 6 2 6" xfId="41549"/>
    <cellStyle name="Normal 2 4 6 2 6 2" xfId="47701"/>
    <cellStyle name="Normal 2 4 6 2 7" xfId="44629"/>
    <cellStyle name="Normal 2 4 6 3" xfId="41677"/>
    <cellStyle name="Normal 2 4 6 3 2" xfId="42189"/>
    <cellStyle name="Normal 2 4 6 3 2 2" xfId="43213"/>
    <cellStyle name="Normal 2 4 6 3 2 2 2" xfId="49365"/>
    <cellStyle name="Normal 2 4 6 3 2 2 3" xfId="46293"/>
    <cellStyle name="Normal 2 4 6 3 2 3" xfId="44237"/>
    <cellStyle name="Normal 2 4 6 3 2 3 2" xfId="50389"/>
    <cellStyle name="Normal 2 4 6 3 2 3 3" xfId="47317"/>
    <cellStyle name="Normal 2 4 6 3 2 4" xfId="48341"/>
    <cellStyle name="Normal 2 4 6 3 2 5" xfId="45269"/>
    <cellStyle name="Normal 2 4 6 3 3" xfId="42701"/>
    <cellStyle name="Normal 2 4 6 3 3 2" xfId="48853"/>
    <cellStyle name="Normal 2 4 6 3 3 3" xfId="45781"/>
    <cellStyle name="Normal 2 4 6 3 4" xfId="43725"/>
    <cellStyle name="Normal 2 4 6 3 4 2" xfId="49877"/>
    <cellStyle name="Normal 2 4 6 3 4 3" xfId="46805"/>
    <cellStyle name="Normal 2 4 6 3 5" xfId="47829"/>
    <cellStyle name="Normal 2 4 6 3 6" xfId="44757"/>
    <cellStyle name="Normal 2 4 6 4" xfId="41933"/>
    <cellStyle name="Normal 2 4 6 4 2" xfId="42957"/>
    <cellStyle name="Normal 2 4 6 4 2 2" xfId="49109"/>
    <cellStyle name="Normal 2 4 6 4 2 3" xfId="46037"/>
    <cellStyle name="Normal 2 4 6 4 3" xfId="43981"/>
    <cellStyle name="Normal 2 4 6 4 3 2" xfId="50133"/>
    <cellStyle name="Normal 2 4 6 4 3 3" xfId="47061"/>
    <cellStyle name="Normal 2 4 6 4 4" xfId="48085"/>
    <cellStyle name="Normal 2 4 6 4 5" xfId="45013"/>
    <cellStyle name="Normal 2 4 6 5" xfId="42445"/>
    <cellStyle name="Normal 2 4 6 5 2" xfId="48597"/>
    <cellStyle name="Normal 2 4 6 5 3" xfId="45525"/>
    <cellStyle name="Normal 2 4 6 6" xfId="43469"/>
    <cellStyle name="Normal 2 4 6 6 2" xfId="49621"/>
    <cellStyle name="Normal 2 4 6 6 3" xfId="46549"/>
    <cellStyle name="Normal 2 4 6 7" xfId="41421"/>
    <cellStyle name="Normal 2 4 6 7 2" xfId="47573"/>
    <cellStyle name="Normal 2 4 6 8" xfId="44501"/>
    <cellStyle name="Normal 2 4 7" xfId="938"/>
    <cellStyle name="Normal 2 4 7 2" xfId="41741"/>
    <cellStyle name="Normal 2 4 7 2 2" xfId="42253"/>
    <cellStyle name="Normal 2 4 7 2 2 2" xfId="43277"/>
    <cellStyle name="Normal 2 4 7 2 2 2 2" xfId="49429"/>
    <cellStyle name="Normal 2 4 7 2 2 2 3" xfId="46357"/>
    <cellStyle name="Normal 2 4 7 2 2 3" xfId="44301"/>
    <cellStyle name="Normal 2 4 7 2 2 3 2" xfId="50453"/>
    <cellStyle name="Normal 2 4 7 2 2 3 3" xfId="47381"/>
    <cellStyle name="Normal 2 4 7 2 2 4" xfId="48405"/>
    <cellStyle name="Normal 2 4 7 2 2 5" xfId="45333"/>
    <cellStyle name="Normal 2 4 7 2 3" xfId="42765"/>
    <cellStyle name="Normal 2 4 7 2 3 2" xfId="48917"/>
    <cellStyle name="Normal 2 4 7 2 3 3" xfId="45845"/>
    <cellStyle name="Normal 2 4 7 2 4" xfId="43789"/>
    <cellStyle name="Normal 2 4 7 2 4 2" xfId="49941"/>
    <cellStyle name="Normal 2 4 7 2 4 3" xfId="46869"/>
    <cellStyle name="Normal 2 4 7 2 5" xfId="47893"/>
    <cellStyle name="Normal 2 4 7 2 6" xfId="44821"/>
    <cellStyle name="Normal 2 4 7 3" xfId="41997"/>
    <cellStyle name="Normal 2 4 7 3 2" xfId="43021"/>
    <cellStyle name="Normal 2 4 7 3 2 2" xfId="49173"/>
    <cellStyle name="Normal 2 4 7 3 2 3" xfId="46101"/>
    <cellStyle name="Normal 2 4 7 3 3" xfId="44045"/>
    <cellStyle name="Normal 2 4 7 3 3 2" xfId="50197"/>
    <cellStyle name="Normal 2 4 7 3 3 3" xfId="47125"/>
    <cellStyle name="Normal 2 4 7 3 4" xfId="48149"/>
    <cellStyle name="Normal 2 4 7 3 5" xfId="45077"/>
    <cellStyle name="Normal 2 4 7 4" xfId="42509"/>
    <cellStyle name="Normal 2 4 7 4 2" xfId="48661"/>
    <cellStyle name="Normal 2 4 7 4 3" xfId="45589"/>
    <cellStyle name="Normal 2 4 7 5" xfId="43533"/>
    <cellStyle name="Normal 2 4 7 5 2" xfId="49685"/>
    <cellStyle name="Normal 2 4 7 5 3" xfId="46613"/>
    <cellStyle name="Normal 2 4 7 6" xfId="41485"/>
    <cellStyle name="Normal 2 4 7 6 2" xfId="47637"/>
    <cellStyle name="Normal 2 4 7 7" xfId="44565"/>
    <cellStyle name="Normal 2 4 8" xfId="1014"/>
    <cellStyle name="Normal 2 4 8 2" xfId="42125"/>
    <cellStyle name="Normal 2 4 8 2 2" xfId="43149"/>
    <cellStyle name="Normal 2 4 8 2 2 2" xfId="49301"/>
    <cellStyle name="Normal 2 4 8 2 2 3" xfId="46229"/>
    <cellStyle name="Normal 2 4 8 2 3" xfId="44173"/>
    <cellStyle name="Normal 2 4 8 2 3 2" xfId="50325"/>
    <cellStyle name="Normal 2 4 8 2 3 3" xfId="47253"/>
    <cellStyle name="Normal 2 4 8 2 4" xfId="48277"/>
    <cellStyle name="Normal 2 4 8 2 5" xfId="45205"/>
    <cellStyle name="Normal 2 4 8 3" xfId="42637"/>
    <cellStyle name="Normal 2 4 8 3 2" xfId="48789"/>
    <cellStyle name="Normal 2 4 8 3 3" xfId="45717"/>
    <cellStyle name="Normal 2 4 8 4" xfId="43661"/>
    <cellStyle name="Normal 2 4 8 4 2" xfId="49813"/>
    <cellStyle name="Normal 2 4 8 4 3" xfId="46741"/>
    <cellStyle name="Normal 2 4 8 5" xfId="41613"/>
    <cellStyle name="Normal 2 4 8 5 2" xfId="47765"/>
    <cellStyle name="Normal 2 4 8 6" xfId="44693"/>
    <cellStyle name="Normal 2 4 9" xfId="1088"/>
    <cellStyle name="Normal 2 4 9 2" xfId="42893"/>
    <cellStyle name="Normal 2 4 9 2 2" xfId="49045"/>
    <cellStyle name="Normal 2 4 9 2 3" xfId="45973"/>
    <cellStyle name="Normal 2 4 9 3" xfId="43917"/>
    <cellStyle name="Normal 2 4 9 3 2" xfId="50069"/>
    <cellStyle name="Normal 2 4 9 3 3" xfId="46997"/>
    <cellStyle name="Normal 2 4 9 4" xfId="41869"/>
    <cellStyle name="Normal 2 4 9 4 2" xfId="48021"/>
    <cellStyle name="Normal 2 4 9 5" xfId="44949"/>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0 2" xfId="43407"/>
    <cellStyle name="Normal 2 5 10 2 2" xfId="49559"/>
    <cellStyle name="Normal 2 5 10 3" xfId="46487"/>
    <cellStyle name="Normal 2 5 11" xfId="1541"/>
    <cellStyle name="Normal 2 5 11 2" xfId="4751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2 2 2" xfId="41823"/>
    <cellStyle name="Normal 2 5 2 2 2 2 2" xfId="42335"/>
    <cellStyle name="Normal 2 5 2 2 2 2 2 2" xfId="43359"/>
    <cellStyle name="Normal 2 5 2 2 2 2 2 2 2" xfId="49511"/>
    <cellStyle name="Normal 2 5 2 2 2 2 2 2 3" xfId="46439"/>
    <cellStyle name="Normal 2 5 2 2 2 2 2 3" xfId="44383"/>
    <cellStyle name="Normal 2 5 2 2 2 2 2 3 2" xfId="50535"/>
    <cellStyle name="Normal 2 5 2 2 2 2 2 3 3" xfId="47463"/>
    <cellStyle name="Normal 2 5 2 2 2 2 2 4" xfId="48487"/>
    <cellStyle name="Normal 2 5 2 2 2 2 2 5" xfId="45415"/>
    <cellStyle name="Normal 2 5 2 2 2 2 3" xfId="42847"/>
    <cellStyle name="Normal 2 5 2 2 2 2 3 2" xfId="48999"/>
    <cellStyle name="Normal 2 5 2 2 2 2 3 3" xfId="45927"/>
    <cellStyle name="Normal 2 5 2 2 2 2 4" xfId="43871"/>
    <cellStyle name="Normal 2 5 2 2 2 2 4 2" xfId="50023"/>
    <cellStyle name="Normal 2 5 2 2 2 2 4 3" xfId="46951"/>
    <cellStyle name="Normal 2 5 2 2 2 2 5" xfId="47975"/>
    <cellStyle name="Normal 2 5 2 2 2 2 6" xfId="44903"/>
    <cellStyle name="Normal 2 5 2 2 2 3" xfId="42079"/>
    <cellStyle name="Normal 2 5 2 2 2 3 2" xfId="43103"/>
    <cellStyle name="Normal 2 5 2 2 2 3 2 2" xfId="49255"/>
    <cellStyle name="Normal 2 5 2 2 2 3 2 3" xfId="46183"/>
    <cellStyle name="Normal 2 5 2 2 2 3 3" xfId="44127"/>
    <cellStyle name="Normal 2 5 2 2 2 3 3 2" xfId="50279"/>
    <cellStyle name="Normal 2 5 2 2 2 3 3 3" xfId="47207"/>
    <cellStyle name="Normal 2 5 2 2 2 3 4" xfId="48231"/>
    <cellStyle name="Normal 2 5 2 2 2 3 5" xfId="45159"/>
    <cellStyle name="Normal 2 5 2 2 2 4" xfId="42591"/>
    <cellStyle name="Normal 2 5 2 2 2 4 2" xfId="48743"/>
    <cellStyle name="Normal 2 5 2 2 2 4 3" xfId="45671"/>
    <cellStyle name="Normal 2 5 2 2 2 5" xfId="43615"/>
    <cellStyle name="Normal 2 5 2 2 2 5 2" xfId="49767"/>
    <cellStyle name="Normal 2 5 2 2 2 5 3" xfId="46695"/>
    <cellStyle name="Normal 2 5 2 2 2 6" xfId="41567"/>
    <cellStyle name="Normal 2 5 2 2 2 6 2" xfId="47719"/>
    <cellStyle name="Normal 2 5 2 2 2 7" xfId="44647"/>
    <cellStyle name="Normal 2 5 2 2 3" xfId="41695"/>
    <cellStyle name="Normal 2 5 2 2 3 2" xfId="42207"/>
    <cellStyle name="Normal 2 5 2 2 3 2 2" xfId="43231"/>
    <cellStyle name="Normal 2 5 2 2 3 2 2 2" xfId="49383"/>
    <cellStyle name="Normal 2 5 2 2 3 2 2 3" xfId="46311"/>
    <cellStyle name="Normal 2 5 2 2 3 2 3" xfId="44255"/>
    <cellStyle name="Normal 2 5 2 2 3 2 3 2" xfId="50407"/>
    <cellStyle name="Normal 2 5 2 2 3 2 3 3" xfId="47335"/>
    <cellStyle name="Normal 2 5 2 2 3 2 4" xfId="48359"/>
    <cellStyle name="Normal 2 5 2 2 3 2 5" xfId="45287"/>
    <cellStyle name="Normal 2 5 2 2 3 3" xfId="42719"/>
    <cellStyle name="Normal 2 5 2 2 3 3 2" xfId="48871"/>
    <cellStyle name="Normal 2 5 2 2 3 3 3" xfId="45799"/>
    <cellStyle name="Normal 2 5 2 2 3 4" xfId="43743"/>
    <cellStyle name="Normal 2 5 2 2 3 4 2" xfId="49895"/>
    <cellStyle name="Normal 2 5 2 2 3 4 3" xfId="46823"/>
    <cellStyle name="Normal 2 5 2 2 3 5" xfId="47847"/>
    <cellStyle name="Normal 2 5 2 2 3 6" xfId="44775"/>
    <cellStyle name="Normal 2 5 2 2 4" xfId="41951"/>
    <cellStyle name="Normal 2 5 2 2 4 2" xfId="42975"/>
    <cellStyle name="Normal 2 5 2 2 4 2 2" xfId="49127"/>
    <cellStyle name="Normal 2 5 2 2 4 2 3" xfId="46055"/>
    <cellStyle name="Normal 2 5 2 2 4 3" xfId="43999"/>
    <cellStyle name="Normal 2 5 2 2 4 3 2" xfId="50151"/>
    <cellStyle name="Normal 2 5 2 2 4 3 3" xfId="47079"/>
    <cellStyle name="Normal 2 5 2 2 4 4" xfId="48103"/>
    <cellStyle name="Normal 2 5 2 2 4 5" xfId="45031"/>
    <cellStyle name="Normal 2 5 2 2 5" xfId="42463"/>
    <cellStyle name="Normal 2 5 2 2 5 2" xfId="48615"/>
    <cellStyle name="Normal 2 5 2 2 5 3" xfId="45543"/>
    <cellStyle name="Normal 2 5 2 2 6" xfId="43487"/>
    <cellStyle name="Normal 2 5 2 2 6 2" xfId="49639"/>
    <cellStyle name="Normal 2 5 2 2 6 3" xfId="46567"/>
    <cellStyle name="Normal 2 5 2 2 7" xfId="41439"/>
    <cellStyle name="Normal 2 5 2 2 7 2" xfId="47591"/>
    <cellStyle name="Normal 2 5 2 2 8" xfId="44519"/>
    <cellStyle name="Normal 2 5 2 3" xfId="41214"/>
    <cellStyle name="Normal 2 5 2 3 2" xfId="41759"/>
    <cellStyle name="Normal 2 5 2 3 2 2" xfId="42271"/>
    <cellStyle name="Normal 2 5 2 3 2 2 2" xfId="43295"/>
    <cellStyle name="Normal 2 5 2 3 2 2 2 2" xfId="49447"/>
    <cellStyle name="Normal 2 5 2 3 2 2 2 3" xfId="46375"/>
    <cellStyle name="Normal 2 5 2 3 2 2 3" xfId="44319"/>
    <cellStyle name="Normal 2 5 2 3 2 2 3 2" xfId="50471"/>
    <cellStyle name="Normal 2 5 2 3 2 2 3 3" xfId="47399"/>
    <cellStyle name="Normal 2 5 2 3 2 2 4" xfId="48423"/>
    <cellStyle name="Normal 2 5 2 3 2 2 5" xfId="45351"/>
    <cellStyle name="Normal 2 5 2 3 2 3" xfId="42783"/>
    <cellStyle name="Normal 2 5 2 3 2 3 2" xfId="48935"/>
    <cellStyle name="Normal 2 5 2 3 2 3 3" xfId="45863"/>
    <cellStyle name="Normal 2 5 2 3 2 4" xfId="43807"/>
    <cellStyle name="Normal 2 5 2 3 2 4 2" xfId="49959"/>
    <cellStyle name="Normal 2 5 2 3 2 4 3" xfId="46887"/>
    <cellStyle name="Normal 2 5 2 3 2 5" xfId="47911"/>
    <cellStyle name="Normal 2 5 2 3 2 6" xfId="44839"/>
    <cellStyle name="Normal 2 5 2 3 3" xfId="42015"/>
    <cellStyle name="Normal 2 5 2 3 3 2" xfId="43039"/>
    <cellStyle name="Normal 2 5 2 3 3 2 2" xfId="49191"/>
    <cellStyle name="Normal 2 5 2 3 3 2 3" xfId="46119"/>
    <cellStyle name="Normal 2 5 2 3 3 3" xfId="44063"/>
    <cellStyle name="Normal 2 5 2 3 3 3 2" xfId="50215"/>
    <cellStyle name="Normal 2 5 2 3 3 3 3" xfId="47143"/>
    <cellStyle name="Normal 2 5 2 3 3 4" xfId="48167"/>
    <cellStyle name="Normal 2 5 2 3 3 5" xfId="45095"/>
    <cellStyle name="Normal 2 5 2 3 4" xfId="42527"/>
    <cellStyle name="Normal 2 5 2 3 4 2" xfId="48679"/>
    <cellStyle name="Normal 2 5 2 3 4 3" xfId="45607"/>
    <cellStyle name="Normal 2 5 2 3 5" xfId="43551"/>
    <cellStyle name="Normal 2 5 2 3 5 2" xfId="49703"/>
    <cellStyle name="Normal 2 5 2 3 5 3" xfId="46631"/>
    <cellStyle name="Normal 2 5 2 3 6" xfId="41503"/>
    <cellStyle name="Normal 2 5 2 3 6 2" xfId="47655"/>
    <cellStyle name="Normal 2 5 2 3 7" xfId="44583"/>
    <cellStyle name="Normal 2 5 2 4" xfId="41631"/>
    <cellStyle name="Normal 2 5 2 4 2" xfId="42143"/>
    <cellStyle name="Normal 2 5 2 4 2 2" xfId="43167"/>
    <cellStyle name="Normal 2 5 2 4 2 2 2" xfId="49319"/>
    <cellStyle name="Normal 2 5 2 4 2 2 3" xfId="46247"/>
    <cellStyle name="Normal 2 5 2 4 2 3" xfId="44191"/>
    <cellStyle name="Normal 2 5 2 4 2 3 2" xfId="50343"/>
    <cellStyle name="Normal 2 5 2 4 2 3 3" xfId="47271"/>
    <cellStyle name="Normal 2 5 2 4 2 4" xfId="48295"/>
    <cellStyle name="Normal 2 5 2 4 2 5" xfId="45223"/>
    <cellStyle name="Normal 2 5 2 4 3" xfId="42655"/>
    <cellStyle name="Normal 2 5 2 4 3 2" xfId="48807"/>
    <cellStyle name="Normal 2 5 2 4 3 3" xfId="45735"/>
    <cellStyle name="Normal 2 5 2 4 4" xfId="43679"/>
    <cellStyle name="Normal 2 5 2 4 4 2" xfId="49831"/>
    <cellStyle name="Normal 2 5 2 4 4 3" xfId="46759"/>
    <cellStyle name="Normal 2 5 2 4 5" xfId="47783"/>
    <cellStyle name="Normal 2 5 2 4 6" xfId="44711"/>
    <cellStyle name="Normal 2 5 2 5" xfId="41887"/>
    <cellStyle name="Normal 2 5 2 5 2" xfId="42911"/>
    <cellStyle name="Normal 2 5 2 5 2 2" xfId="49063"/>
    <cellStyle name="Normal 2 5 2 5 2 3" xfId="45991"/>
    <cellStyle name="Normal 2 5 2 5 3" xfId="43935"/>
    <cellStyle name="Normal 2 5 2 5 3 2" xfId="50087"/>
    <cellStyle name="Normal 2 5 2 5 3 3" xfId="47015"/>
    <cellStyle name="Normal 2 5 2 5 4" xfId="48039"/>
    <cellStyle name="Normal 2 5 2 5 5" xfId="44967"/>
    <cellStyle name="Normal 2 5 2 6" xfId="42399"/>
    <cellStyle name="Normal 2 5 2 6 2" xfId="48551"/>
    <cellStyle name="Normal 2 5 2 6 3" xfId="45479"/>
    <cellStyle name="Normal 2 5 2 7" xfId="43423"/>
    <cellStyle name="Normal 2 5 2 7 2" xfId="49575"/>
    <cellStyle name="Normal 2 5 2 7 3" xfId="46503"/>
    <cellStyle name="Normal 2 5 2 8" xfId="41375"/>
    <cellStyle name="Normal 2 5 2 8 2" xfId="47527"/>
    <cellStyle name="Normal 2 5 2 9" xfId="44455"/>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2 2 2" xfId="41839"/>
    <cellStyle name="Normal 2 5 3 2 2 2 2" xfId="42351"/>
    <cellStyle name="Normal 2 5 3 2 2 2 2 2" xfId="43375"/>
    <cellStyle name="Normal 2 5 3 2 2 2 2 2 2" xfId="49527"/>
    <cellStyle name="Normal 2 5 3 2 2 2 2 2 3" xfId="46455"/>
    <cellStyle name="Normal 2 5 3 2 2 2 2 3" xfId="44399"/>
    <cellStyle name="Normal 2 5 3 2 2 2 2 3 2" xfId="50551"/>
    <cellStyle name="Normal 2 5 3 2 2 2 2 3 3" xfId="47479"/>
    <cellStyle name="Normal 2 5 3 2 2 2 2 4" xfId="48503"/>
    <cellStyle name="Normal 2 5 3 2 2 2 2 5" xfId="45431"/>
    <cellStyle name="Normal 2 5 3 2 2 2 3" xfId="42863"/>
    <cellStyle name="Normal 2 5 3 2 2 2 3 2" xfId="49015"/>
    <cellStyle name="Normal 2 5 3 2 2 2 3 3" xfId="45943"/>
    <cellStyle name="Normal 2 5 3 2 2 2 4" xfId="43887"/>
    <cellStyle name="Normal 2 5 3 2 2 2 4 2" xfId="50039"/>
    <cellStyle name="Normal 2 5 3 2 2 2 4 3" xfId="46967"/>
    <cellStyle name="Normal 2 5 3 2 2 2 5" xfId="47991"/>
    <cellStyle name="Normal 2 5 3 2 2 2 6" xfId="44919"/>
    <cellStyle name="Normal 2 5 3 2 2 3" xfId="42095"/>
    <cellStyle name="Normal 2 5 3 2 2 3 2" xfId="43119"/>
    <cellStyle name="Normal 2 5 3 2 2 3 2 2" xfId="49271"/>
    <cellStyle name="Normal 2 5 3 2 2 3 2 3" xfId="46199"/>
    <cellStyle name="Normal 2 5 3 2 2 3 3" xfId="44143"/>
    <cellStyle name="Normal 2 5 3 2 2 3 3 2" xfId="50295"/>
    <cellStyle name="Normal 2 5 3 2 2 3 3 3" xfId="47223"/>
    <cellStyle name="Normal 2 5 3 2 2 3 4" xfId="48247"/>
    <cellStyle name="Normal 2 5 3 2 2 3 5" xfId="45175"/>
    <cellStyle name="Normal 2 5 3 2 2 4" xfId="42607"/>
    <cellStyle name="Normal 2 5 3 2 2 4 2" xfId="48759"/>
    <cellStyle name="Normal 2 5 3 2 2 4 3" xfId="45687"/>
    <cellStyle name="Normal 2 5 3 2 2 5" xfId="43631"/>
    <cellStyle name="Normal 2 5 3 2 2 5 2" xfId="49783"/>
    <cellStyle name="Normal 2 5 3 2 2 5 3" xfId="46711"/>
    <cellStyle name="Normal 2 5 3 2 2 6" xfId="41583"/>
    <cellStyle name="Normal 2 5 3 2 2 6 2" xfId="47735"/>
    <cellStyle name="Normal 2 5 3 2 2 7" xfId="44663"/>
    <cellStyle name="Normal 2 5 3 2 3" xfId="41711"/>
    <cellStyle name="Normal 2 5 3 2 3 2" xfId="42223"/>
    <cellStyle name="Normal 2 5 3 2 3 2 2" xfId="43247"/>
    <cellStyle name="Normal 2 5 3 2 3 2 2 2" xfId="49399"/>
    <cellStyle name="Normal 2 5 3 2 3 2 2 3" xfId="46327"/>
    <cellStyle name="Normal 2 5 3 2 3 2 3" xfId="44271"/>
    <cellStyle name="Normal 2 5 3 2 3 2 3 2" xfId="50423"/>
    <cellStyle name="Normal 2 5 3 2 3 2 3 3" xfId="47351"/>
    <cellStyle name="Normal 2 5 3 2 3 2 4" xfId="48375"/>
    <cellStyle name="Normal 2 5 3 2 3 2 5" xfId="45303"/>
    <cellStyle name="Normal 2 5 3 2 3 3" xfId="42735"/>
    <cellStyle name="Normal 2 5 3 2 3 3 2" xfId="48887"/>
    <cellStyle name="Normal 2 5 3 2 3 3 3" xfId="45815"/>
    <cellStyle name="Normal 2 5 3 2 3 4" xfId="43759"/>
    <cellStyle name="Normal 2 5 3 2 3 4 2" xfId="49911"/>
    <cellStyle name="Normal 2 5 3 2 3 4 3" xfId="46839"/>
    <cellStyle name="Normal 2 5 3 2 3 5" xfId="47863"/>
    <cellStyle name="Normal 2 5 3 2 3 6" xfId="44791"/>
    <cellStyle name="Normal 2 5 3 2 4" xfId="41967"/>
    <cellStyle name="Normal 2 5 3 2 4 2" xfId="42991"/>
    <cellStyle name="Normal 2 5 3 2 4 2 2" xfId="49143"/>
    <cellStyle name="Normal 2 5 3 2 4 2 3" xfId="46071"/>
    <cellStyle name="Normal 2 5 3 2 4 3" xfId="44015"/>
    <cellStyle name="Normal 2 5 3 2 4 3 2" xfId="50167"/>
    <cellStyle name="Normal 2 5 3 2 4 3 3" xfId="47095"/>
    <cellStyle name="Normal 2 5 3 2 4 4" xfId="48119"/>
    <cellStyle name="Normal 2 5 3 2 4 5" xfId="45047"/>
    <cellStyle name="Normal 2 5 3 2 5" xfId="42479"/>
    <cellStyle name="Normal 2 5 3 2 5 2" xfId="48631"/>
    <cellStyle name="Normal 2 5 3 2 5 3" xfId="45559"/>
    <cellStyle name="Normal 2 5 3 2 6" xfId="43503"/>
    <cellStyle name="Normal 2 5 3 2 6 2" xfId="49655"/>
    <cellStyle name="Normal 2 5 3 2 6 3" xfId="46583"/>
    <cellStyle name="Normal 2 5 3 2 7" xfId="41455"/>
    <cellStyle name="Normal 2 5 3 2 7 2" xfId="47607"/>
    <cellStyle name="Normal 2 5 3 2 8" xfId="44535"/>
    <cellStyle name="Normal 2 5 3 3" xfId="41230"/>
    <cellStyle name="Normal 2 5 3 3 2" xfId="41775"/>
    <cellStyle name="Normal 2 5 3 3 2 2" xfId="42287"/>
    <cellStyle name="Normal 2 5 3 3 2 2 2" xfId="43311"/>
    <cellStyle name="Normal 2 5 3 3 2 2 2 2" xfId="49463"/>
    <cellStyle name="Normal 2 5 3 3 2 2 2 3" xfId="46391"/>
    <cellStyle name="Normal 2 5 3 3 2 2 3" xfId="44335"/>
    <cellStyle name="Normal 2 5 3 3 2 2 3 2" xfId="50487"/>
    <cellStyle name="Normal 2 5 3 3 2 2 3 3" xfId="47415"/>
    <cellStyle name="Normal 2 5 3 3 2 2 4" xfId="48439"/>
    <cellStyle name="Normal 2 5 3 3 2 2 5" xfId="45367"/>
    <cellStyle name="Normal 2 5 3 3 2 3" xfId="42799"/>
    <cellStyle name="Normal 2 5 3 3 2 3 2" xfId="48951"/>
    <cellStyle name="Normal 2 5 3 3 2 3 3" xfId="45879"/>
    <cellStyle name="Normal 2 5 3 3 2 4" xfId="43823"/>
    <cellStyle name="Normal 2 5 3 3 2 4 2" xfId="49975"/>
    <cellStyle name="Normal 2 5 3 3 2 4 3" xfId="46903"/>
    <cellStyle name="Normal 2 5 3 3 2 5" xfId="47927"/>
    <cellStyle name="Normal 2 5 3 3 2 6" xfId="44855"/>
    <cellStyle name="Normal 2 5 3 3 3" xfId="42031"/>
    <cellStyle name="Normal 2 5 3 3 3 2" xfId="43055"/>
    <cellStyle name="Normal 2 5 3 3 3 2 2" xfId="49207"/>
    <cellStyle name="Normal 2 5 3 3 3 2 3" xfId="46135"/>
    <cellStyle name="Normal 2 5 3 3 3 3" xfId="44079"/>
    <cellStyle name="Normal 2 5 3 3 3 3 2" xfId="50231"/>
    <cellStyle name="Normal 2 5 3 3 3 3 3" xfId="47159"/>
    <cellStyle name="Normal 2 5 3 3 3 4" xfId="48183"/>
    <cellStyle name="Normal 2 5 3 3 3 5" xfId="45111"/>
    <cellStyle name="Normal 2 5 3 3 4" xfId="42543"/>
    <cellStyle name="Normal 2 5 3 3 4 2" xfId="48695"/>
    <cellStyle name="Normal 2 5 3 3 4 3" xfId="45623"/>
    <cellStyle name="Normal 2 5 3 3 5" xfId="43567"/>
    <cellStyle name="Normal 2 5 3 3 5 2" xfId="49719"/>
    <cellStyle name="Normal 2 5 3 3 5 3" xfId="46647"/>
    <cellStyle name="Normal 2 5 3 3 6" xfId="41519"/>
    <cellStyle name="Normal 2 5 3 3 6 2" xfId="47671"/>
    <cellStyle name="Normal 2 5 3 3 7" xfId="44599"/>
    <cellStyle name="Normal 2 5 3 4" xfId="41647"/>
    <cellStyle name="Normal 2 5 3 4 2" xfId="42159"/>
    <cellStyle name="Normal 2 5 3 4 2 2" xfId="43183"/>
    <cellStyle name="Normal 2 5 3 4 2 2 2" xfId="49335"/>
    <cellStyle name="Normal 2 5 3 4 2 2 3" xfId="46263"/>
    <cellStyle name="Normal 2 5 3 4 2 3" xfId="44207"/>
    <cellStyle name="Normal 2 5 3 4 2 3 2" xfId="50359"/>
    <cellStyle name="Normal 2 5 3 4 2 3 3" xfId="47287"/>
    <cellStyle name="Normal 2 5 3 4 2 4" xfId="48311"/>
    <cellStyle name="Normal 2 5 3 4 2 5" xfId="45239"/>
    <cellStyle name="Normal 2 5 3 4 3" xfId="42671"/>
    <cellStyle name="Normal 2 5 3 4 3 2" xfId="48823"/>
    <cellStyle name="Normal 2 5 3 4 3 3" xfId="45751"/>
    <cellStyle name="Normal 2 5 3 4 4" xfId="43695"/>
    <cellStyle name="Normal 2 5 3 4 4 2" xfId="49847"/>
    <cellStyle name="Normal 2 5 3 4 4 3" xfId="46775"/>
    <cellStyle name="Normal 2 5 3 4 5" xfId="47799"/>
    <cellStyle name="Normal 2 5 3 4 6" xfId="44727"/>
    <cellStyle name="Normal 2 5 3 5" xfId="41903"/>
    <cellStyle name="Normal 2 5 3 5 2" xfId="42927"/>
    <cellStyle name="Normal 2 5 3 5 2 2" xfId="49079"/>
    <cellStyle name="Normal 2 5 3 5 2 3" xfId="46007"/>
    <cellStyle name="Normal 2 5 3 5 3" xfId="43951"/>
    <cellStyle name="Normal 2 5 3 5 3 2" xfId="50103"/>
    <cellStyle name="Normal 2 5 3 5 3 3" xfId="47031"/>
    <cellStyle name="Normal 2 5 3 5 4" xfId="48055"/>
    <cellStyle name="Normal 2 5 3 5 5" xfId="44983"/>
    <cellStyle name="Normal 2 5 3 6" xfId="42415"/>
    <cellStyle name="Normal 2 5 3 6 2" xfId="48567"/>
    <cellStyle name="Normal 2 5 3 6 3" xfId="45495"/>
    <cellStyle name="Normal 2 5 3 7" xfId="43439"/>
    <cellStyle name="Normal 2 5 3 7 2" xfId="49591"/>
    <cellStyle name="Normal 2 5 3 7 3" xfId="46519"/>
    <cellStyle name="Normal 2 5 3 8" xfId="41391"/>
    <cellStyle name="Normal 2 5 3 8 2" xfId="47543"/>
    <cellStyle name="Normal 2 5 3 9" xfId="44471"/>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2 2 2" xfId="41855"/>
    <cellStyle name="Normal 2 5 4 2 2 2 2" xfId="42367"/>
    <cellStyle name="Normal 2 5 4 2 2 2 2 2" xfId="43391"/>
    <cellStyle name="Normal 2 5 4 2 2 2 2 2 2" xfId="49543"/>
    <cellStyle name="Normal 2 5 4 2 2 2 2 2 3" xfId="46471"/>
    <cellStyle name="Normal 2 5 4 2 2 2 2 3" xfId="44415"/>
    <cellStyle name="Normal 2 5 4 2 2 2 2 3 2" xfId="50567"/>
    <cellStyle name="Normal 2 5 4 2 2 2 2 3 3" xfId="47495"/>
    <cellStyle name="Normal 2 5 4 2 2 2 2 4" xfId="48519"/>
    <cellStyle name="Normal 2 5 4 2 2 2 2 5" xfId="45447"/>
    <cellStyle name="Normal 2 5 4 2 2 2 3" xfId="42879"/>
    <cellStyle name="Normal 2 5 4 2 2 2 3 2" xfId="49031"/>
    <cellStyle name="Normal 2 5 4 2 2 2 3 3" xfId="45959"/>
    <cellStyle name="Normal 2 5 4 2 2 2 4" xfId="43903"/>
    <cellStyle name="Normal 2 5 4 2 2 2 4 2" xfId="50055"/>
    <cellStyle name="Normal 2 5 4 2 2 2 4 3" xfId="46983"/>
    <cellStyle name="Normal 2 5 4 2 2 2 5" xfId="48007"/>
    <cellStyle name="Normal 2 5 4 2 2 2 6" xfId="44935"/>
    <cellStyle name="Normal 2 5 4 2 2 3" xfId="42111"/>
    <cellStyle name="Normal 2 5 4 2 2 3 2" xfId="43135"/>
    <cellStyle name="Normal 2 5 4 2 2 3 2 2" xfId="49287"/>
    <cellStyle name="Normal 2 5 4 2 2 3 2 3" xfId="46215"/>
    <cellStyle name="Normal 2 5 4 2 2 3 3" xfId="44159"/>
    <cellStyle name="Normal 2 5 4 2 2 3 3 2" xfId="50311"/>
    <cellStyle name="Normal 2 5 4 2 2 3 3 3" xfId="47239"/>
    <cellStyle name="Normal 2 5 4 2 2 3 4" xfId="48263"/>
    <cellStyle name="Normal 2 5 4 2 2 3 5" xfId="45191"/>
    <cellStyle name="Normal 2 5 4 2 2 4" xfId="42623"/>
    <cellStyle name="Normal 2 5 4 2 2 4 2" xfId="48775"/>
    <cellStyle name="Normal 2 5 4 2 2 4 3" xfId="45703"/>
    <cellStyle name="Normal 2 5 4 2 2 5" xfId="43647"/>
    <cellStyle name="Normal 2 5 4 2 2 5 2" xfId="49799"/>
    <cellStyle name="Normal 2 5 4 2 2 5 3" xfId="46727"/>
    <cellStyle name="Normal 2 5 4 2 2 6" xfId="41599"/>
    <cellStyle name="Normal 2 5 4 2 2 6 2" xfId="47751"/>
    <cellStyle name="Normal 2 5 4 2 2 7" xfId="44679"/>
    <cellStyle name="Normal 2 5 4 2 3" xfId="41727"/>
    <cellStyle name="Normal 2 5 4 2 3 2" xfId="42239"/>
    <cellStyle name="Normal 2 5 4 2 3 2 2" xfId="43263"/>
    <cellStyle name="Normal 2 5 4 2 3 2 2 2" xfId="49415"/>
    <cellStyle name="Normal 2 5 4 2 3 2 2 3" xfId="46343"/>
    <cellStyle name="Normal 2 5 4 2 3 2 3" xfId="44287"/>
    <cellStyle name="Normal 2 5 4 2 3 2 3 2" xfId="50439"/>
    <cellStyle name="Normal 2 5 4 2 3 2 3 3" xfId="47367"/>
    <cellStyle name="Normal 2 5 4 2 3 2 4" xfId="48391"/>
    <cellStyle name="Normal 2 5 4 2 3 2 5" xfId="45319"/>
    <cellStyle name="Normal 2 5 4 2 3 3" xfId="42751"/>
    <cellStyle name="Normal 2 5 4 2 3 3 2" xfId="48903"/>
    <cellStyle name="Normal 2 5 4 2 3 3 3" xfId="45831"/>
    <cellStyle name="Normal 2 5 4 2 3 4" xfId="43775"/>
    <cellStyle name="Normal 2 5 4 2 3 4 2" xfId="49927"/>
    <cellStyle name="Normal 2 5 4 2 3 4 3" xfId="46855"/>
    <cellStyle name="Normal 2 5 4 2 3 5" xfId="47879"/>
    <cellStyle name="Normal 2 5 4 2 3 6" xfId="44807"/>
    <cellStyle name="Normal 2 5 4 2 4" xfId="41983"/>
    <cellStyle name="Normal 2 5 4 2 4 2" xfId="43007"/>
    <cellStyle name="Normal 2 5 4 2 4 2 2" xfId="49159"/>
    <cellStyle name="Normal 2 5 4 2 4 2 3" xfId="46087"/>
    <cellStyle name="Normal 2 5 4 2 4 3" xfId="44031"/>
    <cellStyle name="Normal 2 5 4 2 4 3 2" xfId="50183"/>
    <cellStyle name="Normal 2 5 4 2 4 3 3" xfId="47111"/>
    <cellStyle name="Normal 2 5 4 2 4 4" xfId="48135"/>
    <cellStyle name="Normal 2 5 4 2 4 5" xfId="45063"/>
    <cellStyle name="Normal 2 5 4 2 5" xfId="42495"/>
    <cellStyle name="Normal 2 5 4 2 5 2" xfId="48647"/>
    <cellStyle name="Normal 2 5 4 2 5 3" xfId="45575"/>
    <cellStyle name="Normal 2 5 4 2 6" xfId="43519"/>
    <cellStyle name="Normal 2 5 4 2 6 2" xfId="49671"/>
    <cellStyle name="Normal 2 5 4 2 6 3" xfId="46599"/>
    <cellStyle name="Normal 2 5 4 2 7" xfId="41471"/>
    <cellStyle name="Normal 2 5 4 2 7 2" xfId="47623"/>
    <cellStyle name="Normal 2 5 4 2 8" xfId="44551"/>
    <cellStyle name="Normal 2 5 4 3" xfId="41246"/>
    <cellStyle name="Normal 2 5 4 3 2" xfId="41791"/>
    <cellStyle name="Normal 2 5 4 3 2 2" xfId="42303"/>
    <cellStyle name="Normal 2 5 4 3 2 2 2" xfId="43327"/>
    <cellStyle name="Normal 2 5 4 3 2 2 2 2" xfId="49479"/>
    <cellStyle name="Normal 2 5 4 3 2 2 2 3" xfId="46407"/>
    <cellStyle name="Normal 2 5 4 3 2 2 3" xfId="44351"/>
    <cellStyle name="Normal 2 5 4 3 2 2 3 2" xfId="50503"/>
    <cellStyle name="Normal 2 5 4 3 2 2 3 3" xfId="47431"/>
    <cellStyle name="Normal 2 5 4 3 2 2 4" xfId="48455"/>
    <cellStyle name="Normal 2 5 4 3 2 2 5" xfId="45383"/>
    <cellStyle name="Normal 2 5 4 3 2 3" xfId="42815"/>
    <cellStyle name="Normal 2 5 4 3 2 3 2" xfId="48967"/>
    <cellStyle name="Normal 2 5 4 3 2 3 3" xfId="45895"/>
    <cellStyle name="Normal 2 5 4 3 2 4" xfId="43839"/>
    <cellStyle name="Normal 2 5 4 3 2 4 2" xfId="49991"/>
    <cellStyle name="Normal 2 5 4 3 2 4 3" xfId="46919"/>
    <cellStyle name="Normal 2 5 4 3 2 5" xfId="47943"/>
    <cellStyle name="Normal 2 5 4 3 2 6" xfId="44871"/>
    <cellStyle name="Normal 2 5 4 3 3" xfId="42047"/>
    <cellStyle name="Normal 2 5 4 3 3 2" xfId="43071"/>
    <cellStyle name="Normal 2 5 4 3 3 2 2" xfId="49223"/>
    <cellStyle name="Normal 2 5 4 3 3 2 3" xfId="46151"/>
    <cellStyle name="Normal 2 5 4 3 3 3" xfId="44095"/>
    <cellStyle name="Normal 2 5 4 3 3 3 2" xfId="50247"/>
    <cellStyle name="Normal 2 5 4 3 3 3 3" xfId="47175"/>
    <cellStyle name="Normal 2 5 4 3 3 4" xfId="48199"/>
    <cellStyle name="Normal 2 5 4 3 3 5" xfId="45127"/>
    <cellStyle name="Normal 2 5 4 3 4" xfId="42559"/>
    <cellStyle name="Normal 2 5 4 3 4 2" xfId="48711"/>
    <cellStyle name="Normal 2 5 4 3 4 3" xfId="45639"/>
    <cellStyle name="Normal 2 5 4 3 5" xfId="43583"/>
    <cellStyle name="Normal 2 5 4 3 5 2" xfId="49735"/>
    <cellStyle name="Normal 2 5 4 3 5 3" xfId="46663"/>
    <cellStyle name="Normal 2 5 4 3 6" xfId="41535"/>
    <cellStyle name="Normal 2 5 4 3 6 2" xfId="47687"/>
    <cellStyle name="Normal 2 5 4 3 7" xfId="44615"/>
    <cellStyle name="Normal 2 5 4 4" xfId="41663"/>
    <cellStyle name="Normal 2 5 4 4 2" xfId="42175"/>
    <cellStyle name="Normal 2 5 4 4 2 2" xfId="43199"/>
    <cellStyle name="Normal 2 5 4 4 2 2 2" xfId="49351"/>
    <cellStyle name="Normal 2 5 4 4 2 2 3" xfId="46279"/>
    <cellStyle name="Normal 2 5 4 4 2 3" xfId="44223"/>
    <cellStyle name="Normal 2 5 4 4 2 3 2" xfId="50375"/>
    <cellStyle name="Normal 2 5 4 4 2 3 3" xfId="47303"/>
    <cellStyle name="Normal 2 5 4 4 2 4" xfId="48327"/>
    <cellStyle name="Normal 2 5 4 4 2 5" xfId="45255"/>
    <cellStyle name="Normal 2 5 4 4 3" xfId="42687"/>
    <cellStyle name="Normal 2 5 4 4 3 2" xfId="48839"/>
    <cellStyle name="Normal 2 5 4 4 3 3" xfId="45767"/>
    <cellStyle name="Normal 2 5 4 4 4" xfId="43711"/>
    <cellStyle name="Normal 2 5 4 4 4 2" xfId="49863"/>
    <cellStyle name="Normal 2 5 4 4 4 3" xfId="46791"/>
    <cellStyle name="Normal 2 5 4 4 5" xfId="47815"/>
    <cellStyle name="Normal 2 5 4 4 6" xfId="44743"/>
    <cellStyle name="Normal 2 5 4 5" xfId="41919"/>
    <cellStyle name="Normal 2 5 4 5 2" xfId="42943"/>
    <cellStyle name="Normal 2 5 4 5 2 2" xfId="49095"/>
    <cellStyle name="Normal 2 5 4 5 2 3" xfId="46023"/>
    <cellStyle name="Normal 2 5 4 5 3" xfId="43967"/>
    <cellStyle name="Normal 2 5 4 5 3 2" xfId="50119"/>
    <cellStyle name="Normal 2 5 4 5 3 3" xfId="47047"/>
    <cellStyle name="Normal 2 5 4 5 4" xfId="48071"/>
    <cellStyle name="Normal 2 5 4 5 5" xfId="44999"/>
    <cellStyle name="Normal 2 5 4 6" xfId="42431"/>
    <cellStyle name="Normal 2 5 4 6 2" xfId="48583"/>
    <cellStyle name="Normal 2 5 4 6 3" xfId="45511"/>
    <cellStyle name="Normal 2 5 4 7" xfId="43455"/>
    <cellStyle name="Normal 2 5 4 7 2" xfId="49607"/>
    <cellStyle name="Normal 2 5 4 7 3" xfId="46535"/>
    <cellStyle name="Normal 2 5 4 8" xfId="41407"/>
    <cellStyle name="Normal 2 5 4 8 2" xfId="47559"/>
    <cellStyle name="Normal 2 5 4 9" xfId="44487"/>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47" xfId="41359"/>
    <cellStyle name="Normal 2 5 48" xfId="44439"/>
    <cellStyle name="Normal 2 5 5" xfId="647"/>
    <cellStyle name="Normal 2 5 5 2" xfId="41262"/>
    <cellStyle name="Normal 2 5 5 2 2" xfId="41807"/>
    <cellStyle name="Normal 2 5 5 2 2 2" xfId="42319"/>
    <cellStyle name="Normal 2 5 5 2 2 2 2" xfId="43343"/>
    <cellStyle name="Normal 2 5 5 2 2 2 2 2" xfId="49495"/>
    <cellStyle name="Normal 2 5 5 2 2 2 2 3" xfId="46423"/>
    <cellStyle name="Normal 2 5 5 2 2 2 3" xfId="44367"/>
    <cellStyle name="Normal 2 5 5 2 2 2 3 2" xfId="50519"/>
    <cellStyle name="Normal 2 5 5 2 2 2 3 3" xfId="47447"/>
    <cellStyle name="Normal 2 5 5 2 2 2 4" xfId="48471"/>
    <cellStyle name="Normal 2 5 5 2 2 2 5" xfId="45399"/>
    <cellStyle name="Normal 2 5 5 2 2 3" xfId="42831"/>
    <cellStyle name="Normal 2 5 5 2 2 3 2" xfId="48983"/>
    <cellStyle name="Normal 2 5 5 2 2 3 3" xfId="45911"/>
    <cellStyle name="Normal 2 5 5 2 2 4" xfId="43855"/>
    <cellStyle name="Normal 2 5 5 2 2 4 2" xfId="50007"/>
    <cellStyle name="Normal 2 5 5 2 2 4 3" xfId="46935"/>
    <cellStyle name="Normal 2 5 5 2 2 5" xfId="47959"/>
    <cellStyle name="Normal 2 5 5 2 2 6" xfId="44887"/>
    <cellStyle name="Normal 2 5 5 2 3" xfId="42063"/>
    <cellStyle name="Normal 2 5 5 2 3 2" xfId="43087"/>
    <cellStyle name="Normal 2 5 5 2 3 2 2" xfId="49239"/>
    <cellStyle name="Normal 2 5 5 2 3 2 3" xfId="46167"/>
    <cellStyle name="Normal 2 5 5 2 3 3" xfId="44111"/>
    <cellStyle name="Normal 2 5 5 2 3 3 2" xfId="50263"/>
    <cellStyle name="Normal 2 5 5 2 3 3 3" xfId="47191"/>
    <cellStyle name="Normal 2 5 5 2 3 4" xfId="48215"/>
    <cellStyle name="Normal 2 5 5 2 3 5" xfId="45143"/>
    <cellStyle name="Normal 2 5 5 2 4" xfId="42575"/>
    <cellStyle name="Normal 2 5 5 2 4 2" xfId="48727"/>
    <cellStyle name="Normal 2 5 5 2 4 3" xfId="45655"/>
    <cellStyle name="Normal 2 5 5 2 5" xfId="43599"/>
    <cellStyle name="Normal 2 5 5 2 5 2" xfId="49751"/>
    <cellStyle name="Normal 2 5 5 2 5 3" xfId="46679"/>
    <cellStyle name="Normal 2 5 5 2 6" xfId="41551"/>
    <cellStyle name="Normal 2 5 5 2 6 2" xfId="47703"/>
    <cellStyle name="Normal 2 5 5 2 7" xfId="44631"/>
    <cellStyle name="Normal 2 5 5 3" xfId="41679"/>
    <cellStyle name="Normal 2 5 5 3 2" xfId="42191"/>
    <cellStyle name="Normal 2 5 5 3 2 2" xfId="43215"/>
    <cellStyle name="Normal 2 5 5 3 2 2 2" xfId="49367"/>
    <cellStyle name="Normal 2 5 5 3 2 2 3" xfId="46295"/>
    <cellStyle name="Normal 2 5 5 3 2 3" xfId="44239"/>
    <cellStyle name="Normal 2 5 5 3 2 3 2" xfId="50391"/>
    <cellStyle name="Normal 2 5 5 3 2 3 3" xfId="47319"/>
    <cellStyle name="Normal 2 5 5 3 2 4" xfId="48343"/>
    <cellStyle name="Normal 2 5 5 3 2 5" xfId="45271"/>
    <cellStyle name="Normal 2 5 5 3 3" xfId="42703"/>
    <cellStyle name="Normal 2 5 5 3 3 2" xfId="48855"/>
    <cellStyle name="Normal 2 5 5 3 3 3" xfId="45783"/>
    <cellStyle name="Normal 2 5 5 3 4" xfId="43727"/>
    <cellStyle name="Normal 2 5 5 3 4 2" xfId="49879"/>
    <cellStyle name="Normal 2 5 5 3 4 3" xfId="46807"/>
    <cellStyle name="Normal 2 5 5 3 5" xfId="47831"/>
    <cellStyle name="Normal 2 5 5 3 6" xfId="44759"/>
    <cellStyle name="Normal 2 5 5 4" xfId="41935"/>
    <cellStyle name="Normal 2 5 5 4 2" xfId="42959"/>
    <cellStyle name="Normal 2 5 5 4 2 2" xfId="49111"/>
    <cellStyle name="Normal 2 5 5 4 2 3" xfId="46039"/>
    <cellStyle name="Normal 2 5 5 4 3" xfId="43983"/>
    <cellStyle name="Normal 2 5 5 4 3 2" xfId="50135"/>
    <cellStyle name="Normal 2 5 5 4 3 3" xfId="47063"/>
    <cellStyle name="Normal 2 5 5 4 4" xfId="48087"/>
    <cellStyle name="Normal 2 5 5 4 5" xfId="45015"/>
    <cellStyle name="Normal 2 5 5 5" xfId="42447"/>
    <cellStyle name="Normal 2 5 5 5 2" xfId="48599"/>
    <cellStyle name="Normal 2 5 5 5 3" xfId="45527"/>
    <cellStyle name="Normal 2 5 5 6" xfId="43471"/>
    <cellStyle name="Normal 2 5 5 6 2" xfId="49623"/>
    <cellStyle name="Normal 2 5 5 6 3" xfId="46551"/>
    <cellStyle name="Normal 2 5 5 7" xfId="41423"/>
    <cellStyle name="Normal 2 5 5 7 2" xfId="47575"/>
    <cellStyle name="Normal 2 5 5 8" xfId="44503"/>
    <cellStyle name="Normal 2 5 6" xfId="751"/>
    <cellStyle name="Normal 2 5 6 2" xfId="41743"/>
    <cellStyle name="Normal 2 5 6 2 2" xfId="42255"/>
    <cellStyle name="Normal 2 5 6 2 2 2" xfId="43279"/>
    <cellStyle name="Normal 2 5 6 2 2 2 2" xfId="49431"/>
    <cellStyle name="Normal 2 5 6 2 2 2 3" xfId="46359"/>
    <cellStyle name="Normal 2 5 6 2 2 3" xfId="44303"/>
    <cellStyle name="Normal 2 5 6 2 2 3 2" xfId="50455"/>
    <cellStyle name="Normal 2 5 6 2 2 3 3" xfId="47383"/>
    <cellStyle name="Normal 2 5 6 2 2 4" xfId="48407"/>
    <cellStyle name="Normal 2 5 6 2 2 5" xfId="45335"/>
    <cellStyle name="Normal 2 5 6 2 3" xfId="42767"/>
    <cellStyle name="Normal 2 5 6 2 3 2" xfId="48919"/>
    <cellStyle name="Normal 2 5 6 2 3 3" xfId="45847"/>
    <cellStyle name="Normal 2 5 6 2 4" xfId="43791"/>
    <cellStyle name="Normal 2 5 6 2 4 2" xfId="49943"/>
    <cellStyle name="Normal 2 5 6 2 4 3" xfId="46871"/>
    <cellStyle name="Normal 2 5 6 2 5" xfId="47895"/>
    <cellStyle name="Normal 2 5 6 2 6" xfId="44823"/>
    <cellStyle name="Normal 2 5 6 3" xfId="41999"/>
    <cellStyle name="Normal 2 5 6 3 2" xfId="43023"/>
    <cellStyle name="Normal 2 5 6 3 2 2" xfId="49175"/>
    <cellStyle name="Normal 2 5 6 3 2 3" xfId="46103"/>
    <cellStyle name="Normal 2 5 6 3 3" xfId="44047"/>
    <cellStyle name="Normal 2 5 6 3 3 2" xfId="50199"/>
    <cellStyle name="Normal 2 5 6 3 3 3" xfId="47127"/>
    <cellStyle name="Normal 2 5 6 3 4" xfId="48151"/>
    <cellStyle name="Normal 2 5 6 3 5" xfId="45079"/>
    <cellStyle name="Normal 2 5 6 4" xfId="42511"/>
    <cellStyle name="Normal 2 5 6 4 2" xfId="48663"/>
    <cellStyle name="Normal 2 5 6 4 3" xfId="45591"/>
    <cellStyle name="Normal 2 5 6 5" xfId="43535"/>
    <cellStyle name="Normal 2 5 6 5 2" xfId="49687"/>
    <cellStyle name="Normal 2 5 6 5 3" xfId="46615"/>
    <cellStyle name="Normal 2 5 6 6" xfId="41487"/>
    <cellStyle name="Normal 2 5 6 6 2" xfId="47639"/>
    <cellStyle name="Normal 2 5 6 7" xfId="44567"/>
    <cellStyle name="Normal 2 5 7" xfId="939"/>
    <cellStyle name="Normal 2 5 7 2" xfId="42127"/>
    <cellStyle name="Normal 2 5 7 2 2" xfId="43151"/>
    <cellStyle name="Normal 2 5 7 2 2 2" xfId="49303"/>
    <cellStyle name="Normal 2 5 7 2 2 3" xfId="46231"/>
    <cellStyle name="Normal 2 5 7 2 3" xfId="44175"/>
    <cellStyle name="Normal 2 5 7 2 3 2" xfId="50327"/>
    <cellStyle name="Normal 2 5 7 2 3 3" xfId="47255"/>
    <cellStyle name="Normal 2 5 7 2 4" xfId="48279"/>
    <cellStyle name="Normal 2 5 7 2 5" xfId="45207"/>
    <cellStyle name="Normal 2 5 7 3" xfId="42639"/>
    <cellStyle name="Normal 2 5 7 3 2" xfId="48791"/>
    <cellStyle name="Normal 2 5 7 3 3" xfId="45719"/>
    <cellStyle name="Normal 2 5 7 4" xfId="43663"/>
    <cellStyle name="Normal 2 5 7 4 2" xfId="49815"/>
    <cellStyle name="Normal 2 5 7 4 3" xfId="46743"/>
    <cellStyle name="Normal 2 5 7 5" xfId="41615"/>
    <cellStyle name="Normal 2 5 7 5 2" xfId="47767"/>
    <cellStyle name="Normal 2 5 7 6" xfId="44695"/>
    <cellStyle name="Normal 2 5 8" xfId="1015"/>
    <cellStyle name="Normal 2 5 8 2" xfId="42895"/>
    <cellStyle name="Normal 2 5 8 2 2" xfId="49047"/>
    <cellStyle name="Normal 2 5 8 2 3" xfId="45975"/>
    <cellStyle name="Normal 2 5 8 3" xfId="43919"/>
    <cellStyle name="Normal 2 5 8 3 2" xfId="50071"/>
    <cellStyle name="Normal 2 5 8 3 3" xfId="46999"/>
    <cellStyle name="Normal 2 5 8 4" xfId="41871"/>
    <cellStyle name="Normal 2 5 8 4 2" xfId="48023"/>
    <cellStyle name="Normal 2 5 8 5" xfId="44951"/>
    <cellStyle name="Normal 2 5 9" xfId="1089"/>
    <cellStyle name="Normal 2 5 9 2" xfId="42383"/>
    <cellStyle name="Normal 2 5 9 2 2" xfId="48535"/>
    <cellStyle name="Normal 2 5 9 3" xfId="45463"/>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 2 2" xfId="41815"/>
    <cellStyle name="Normal 2 6 2 2 2 2" xfId="42327"/>
    <cellStyle name="Normal 2 6 2 2 2 2 2" xfId="43351"/>
    <cellStyle name="Normal 2 6 2 2 2 2 2 2" xfId="49503"/>
    <cellStyle name="Normal 2 6 2 2 2 2 2 3" xfId="46431"/>
    <cellStyle name="Normal 2 6 2 2 2 2 3" xfId="44375"/>
    <cellStyle name="Normal 2 6 2 2 2 2 3 2" xfId="50527"/>
    <cellStyle name="Normal 2 6 2 2 2 2 3 3" xfId="47455"/>
    <cellStyle name="Normal 2 6 2 2 2 2 4" xfId="48479"/>
    <cellStyle name="Normal 2 6 2 2 2 2 5" xfId="45407"/>
    <cellStyle name="Normal 2 6 2 2 2 3" xfId="42839"/>
    <cellStyle name="Normal 2 6 2 2 2 3 2" xfId="48991"/>
    <cellStyle name="Normal 2 6 2 2 2 3 3" xfId="45919"/>
    <cellStyle name="Normal 2 6 2 2 2 4" xfId="43863"/>
    <cellStyle name="Normal 2 6 2 2 2 4 2" xfId="50015"/>
    <cellStyle name="Normal 2 6 2 2 2 4 3" xfId="46943"/>
    <cellStyle name="Normal 2 6 2 2 2 5" xfId="47967"/>
    <cellStyle name="Normal 2 6 2 2 2 6" xfId="44895"/>
    <cellStyle name="Normal 2 6 2 2 3" xfId="42071"/>
    <cellStyle name="Normal 2 6 2 2 3 2" xfId="43095"/>
    <cellStyle name="Normal 2 6 2 2 3 2 2" xfId="49247"/>
    <cellStyle name="Normal 2 6 2 2 3 2 3" xfId="46175"/>
    <cellStyle name="Normal 2 6 2 2 3 3" xfId="44119"/>
    <cellStyle name="Normal 2 6 2 2 3 3 2" xfId="50271"/>
    <cellStyle name="Normal 2 6 2 2 3 3 3" xfId="47199"/>
    <cellStyle name="Normal 2 6 2 2 3 4" xfId="48223"/>
    <cellStyle name="Normal 2 6 2 2 3 5" xfId="45151"/>
    <cellStyle name="Normal 2 6 2 2 4" xfId="42583"/>
    <cellStyle name="Normal 2 6 2 2 4 2" xfId="48735"/>
    <cellStyle name="Normal 2 6 2 2 4 3" xfId="45663"/>
    <cellStyle name="Normal 2 6 2 2 5" xfId="43607"/>
    <cellStyle name="Normal 2 6 2 2 5 2" xfId="49759"/>
    <cellStyle name="Normal 2 6 2 2 5 3" xfId="46687"/>
    <cellStyle name="Normal 2 6 2 2 6" xfId="41559"/>
    <cellStyle name="Normal 2 6 2 2 6 2" xfId="47711"/>
    <cellStyle name="Normal 2 6 2 2 7" xfId="44639"/>
    <cellStyle name="Normal 2 6 2 3" xfId="41687"/>
    <cellStyle name="Normal 2 6 2 3 2" xfId="42199"/>
    <cellStyle name="Normal 2 6 2 3 2 2" xfId="43223"/>
    <cellStyle name="Normal 2 6 2 3 2 2 2" xfId="49375"/>
    <cellStyle name="Normal 2 6 2 3 2 2 3" xfId="46303"/>
    <cellStyle name="Normal 2 6 2 3 2 3" xfId="44247"/>
    <cellStyle name="Normal 2 6 2 3 2 3 2" xfId="50399"/>
    <cellStyle name="Normal 2 6 2 3 2 3 3" xfId="47327"/>
    <cellStyle name="Normal 2 6 2 3 2 4" xfId="48351"/>
    <cellStyle name="Normal 2 6 2 3 2 5" xfId="45279"/>
    <cellStyle name="Normal 2 6 2 3 3" xfId="42711"/>
    <cellStyle name="Normal 2 6 2 3 3 2" xfId="48863"/>
    <cellStyle name="Normal 2 6 2 3 3 3" xfId="45791"/>
    <cellStyle name="Normal 2 6 2 3 4" xfId="43735"/>
    <cellStyle name="Normal 2 6 2 3 4 2" xfId="49887"/>
    <cellStyle name="Normal 2 6 2 3 4 3" xfId="46815"/>
    <cellStyle name="Normal 2 6 2 3 5" xfId="47839"/>
    <cellStyle name="Normal 2 6 2 3 6" xfId="44767"/>
    <cellStyle name="Normal 2 6 2 4" xfId="41943"/>
    <cellStyle name="Normal 2 6 2 4 2" xfId="42967"/>
    <cellStyle name="Normal 2 6 2 4 2 2" xfId="49119"/>
    <cellStyle name="Normal 2 6 2 4 2 3" xfId="46047"/>
    <cellStyle name="Normal 2 6 2 4 3" xfId="43991"/>
    <cellStyle name="Normal 2 6 2 4 3 2" xfId="50143"/>
    <cellStyle name="Normal 2 6 2 4 3 3" xfId="47071"/>
    <cellStyle name="Normal 2 6 2 4 4" xfId="48095"/>
    <cellStyle name="Normal 2 6 2 4 5" xfId="45023"/>
    <cellStyle name="Normal 2 6 2 5" xfId="42455"/>
    <cellStyle name="Normal 2 6 2 5 2" xfId="48607"/>
    <cellStyle name="Normal 2 6 2 5 3" xfId="45535"/>
    <cellStyle name="Normal 2 6 2 6" xfId="43479"/>
    <cellStyle name="Normal 2 6 2 6 2" xfId="49631"/>
    <cellStyle name="Normal 2 6 2 6 3" xfId="46559"/>
    <cellStyle name="Normal 2 6 2 7" xfId="41431"/>
    <cellStyle name="Normal 2 6 2 7 2" xfId="47583"/>
    <cellStyle name="Normal 2 6 2 8" xfId="44511"/>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 2" xfId="41751"/>
    <cellStyle name="Normal 2 6 3 2 2" xfId="42263"/>
    <cellStyle name="Normal 2 6 3 2 2 2" xfId="43287"/>
    <cellStyle name="Normal 2 6 3 2 2 2 2" xfId="49439"/>
    <cellStyle name="Normal 2 6 3 2 2 2 3" xfId="46367"/>
    <cellStyle name="Normal 2 6 3 2 2 3" xfId="44311"/>
    <cellStyle name="Normal 2 6 3 2 2 3 2" xfId="50463"/>
    <cellStyle name="Normal 2 6 3 2 2 3 3" xfId="47391"/>
    <cellStyle name="Normal 2 6 3 2 2 4" xfId="48415"/>
    <cellStyle name="Normal 2 6 3 2 2 5" xfId="45343"/>
    <cellStyle name="Normal 2 6 3 2 3" xfId="42775"/>
    <cellStyle name="Normal 2 6 3 2 3 2" xfId="48927"/>
    <cellStyle name="Normal 2 6 3 2 3 3" xfId="45855"/>
    <cellStyle name="Normal 2 6 3 2 4" xfId="43799"/>
    <cellStyle name="Normal 2 6 3 2 4 2" xfId="49951"/>
    <cellStyle name="Normal 2 6 3 2 4 3" xfId="46879"/>
    <cellStyle name="Normal 2 6 3 2 5" xfId="47903"/>
    <cellStyle name="Normal 2 6 3 2 6" xfId="44831"/>
    <cellStyle name="Normal 2 6 3 3" xfId="42007"/>
    <cellStyle name="Normal 2 6 3 3 2" xfId="43031"/>
    <cellStyle name="Normal 2 6 3 3 2 2" xfId="49183"/>
    <cellStyle name="Normal 2 6 3 3 2 3" xfId="46111"/>
    <cellStyle name="Normal 2 6 3 3 3" xfId="44055"/>
    <cellStyle name="Normal 2 6 3 3 3 2" xfId="50207"/>
    <cellStyle name="Normal 2 6 3 3 3 3" xfId="47135"/>
    <cellStyle name="Normal 2 6 3 3 4" xfId="48159"/>
    <cellStyle name="Normal 2 6 3 3 5" xfId="45087"/>
    <cellStyle name="Normal 2 6 3 4" xfId="42519"/>
    <cellStyle name="Normal 2 6 3 4 2" xfId="48671"/>
    <cellStyle name="Normal 2 6 3 4 3" xfId="45599"/>
    <cellStyle name="Normal 2 6 3 5" xfId="43543"/>
    <cellStyle name="Normal 2 6 3 5 2" xfId="49695"/>
    <cellStyle name="Normal 2 6 3 5 3" xfId="46623"/>
    <cellStyle name="Normal 2 6 3 6" xfId="41495"/>
    <cellStyle name="Normal 2 6 3 6 2" xfId="47647"/>
    <cellStyle name="Normal 2 6 3 7" xfId="44575"/>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 2" xfId="42135"/>
    <cellStyle name="Normal 2 6 4 2 2" xfId="43159"/>
    <cellStyle name="Normal 2 6 4 2 2 2" xfId="49311"/>
    <cellStyle name="Normal 2 6 4 2 2 3" xfId="46239"/>
    <cellStyle name="Normal 2 6 4 2 3" xfId="44183"/>
    <cellStyle name="Normal 2 6 4 2 3 2" xfId="50335"/>
    <cellStyle name="Normal 2 6 4 2 3 3" xfId="47263"/>
    <cellStyle name="Normal 2 6 4 2 4" xfId="48287"/>
    <cellStyle name="Normal 2 6 4 2 5" xfId="45215"/>
    <cellStyle name="Normal 2 6 4 3" xfId="42647"/>
    <cellStyle name="Normal 2 6 4 3 2" xfId="48799"/>
    <cellStyle name="Normal 2 6 4 3 3" xfId="45727"/>
    <cellStyle name="Normal 2 6 4 4" xfId="43671"/>
    <cellStyle name="Normal 2 6 4 4 2" xfId="49823"/>
    <cellStyle name="Normal 2 6 4 4 3" xfId="46751"/>
    <cellStyle name="Normal 2 6 4 5" xfId="41623"/>
    <cellStyle name="Normal 2 6 4 5 2" xfId="47775"/>
    <cellStyle name="Normal 2 6 4 6" xfId="44703"/>
    <cellStyle name="Normal 2 6 40" xfId="4467"/>
    <cellStyle name="Normal 2 6 41" xfId="4914"/>
    <cellStyle name="Normal 2 6 42" xfId="6519"/>
    <cellStyle name="Normal 2 6 43" xfId="6562"/>
    <cellStyle name="Normal 2 6 44" xfId="22997"/>
    <cellStyle name="Normal 2 6 45" xfId="41206"/>
    <cellStyle name="Normal 2 6 46" xfId="41367"/>
    <cellStyle name="Normal 2 6 47" xfId="44447"/>
    <cellStyle name="Normal 2 6 5" xfId="648"/>
    <cellStyle name="Normal 2 6 5 2" xfId="42903"/>
    <cellStyle name="Normal 2 6 5 2 2" xfId="49055"/>
    <cellStyle name="Normal 2 6 5 2 3" xfId="45983"/>
    <cellStyle name="Normal 2 6 5 3" xfId="43927"/>
    <cellStyle name="Normal 2 6 5 3 2" xfId="50079"/>
    <cellStyle name="Normal 2 6 5 3 3" xfId="47007"/>
    <cellStyle name="Normal 2 6 5 4" xfId="41879"/>
    <cellStyle name="Normal 2 6 5 4 2" xfId="48031"/>
    <cellStyle name="Normal 2 6 5 5" xfId="44959"/>
    <cellStyle name="Normal 2 6 6" xfId="752"/>
    <cellStyle name="Normal 2 6 6 2" xfId="42391"/>
    <cellStyle name="Normal 2 6 6 2 2" xfId="48543"/>
    <cellStyle name="Normal 2 6 6 3" xfId="45471"/>
    <cellStyle name="Normal 2 6 7" xfId="940"/>
    <cellStyle name="Normal 2 6 7 2" xfId="43415"/>
    <cellStyle name="Normal 2 6 7 2 2" xfId="49567"/>
    <cellStyle name="Normal 2 6 7 3" xfId="46495"/>
    <cellStyle name="Normal 2 6 8" xfId="1016"/>
    <cellStyle name="Normal 2 6 8 2" xfId="47519"/>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2 2 2" xfId="43272"/>
    <cellStyle name="Normal 2 62 10 2 2 2 2" xfId="49424"/>
    <cellStyle name="Normal 2 62 10 2 2 2 3" xfId="46352"/>
    <cellStyle name="Normal 2 62 10 2 2 3" xfId="44296"/>
    <cellStyle name="Normal 2 62 10 2 2 3 2" xfId="50448"/>
    <cellStyle name="Normal 2 62 10 2 2 3 3" xfId="47376"/>
    <cellStyle name="Normal 2 62 10 2 2 4" xfId="42248"/>
    <cellStyle name="Normal 2 62 10 2 2 4 2" xfId="48400"/>
    <cellStyle name="Normal 2 62 10 2 2 5" xfId="45328"/>
    <cellStyle name="Normal 2 62 10 2 3" xfId="42760"/>
    <cellStyle name="Normal 2 62 10 2 3 2" xfId="48912"/>
    <cellStyle name="Normal 2 62 10 2 3 3" xfId="45840"/>
    <cellStyle name="Normal 2 62 10 2 4" xfId="43784"/>
    <cellStyle name="Normal 2 62 10 2 4 2" xfId="49936"/>
    <cellStyle name="Normal 2 62 10 2 4 3" xfId="46864"/>
    <cellStyle name="Normal 2 62 10 2 5" xfId="41736"/>
    <cellStyle name="Normal 2 62 10 2 5 2" xfId="47888"/>
    <cellStyle name="Normal 2 62 10 2 6" xfId="44816"/>
    <cellStyle name="Normal 2 62 10 3" xfId="32012"/>
    <cellStyle name="Normal 2 62 10 3 2" xfId="43016"/>
    <cellStyle name="Normal 2 62 10 3 2 2" xfId="49168"/>
    <cellStyle name="Normal 2 62 10 3 2 3" xfId="46096"/>
    <cellStyle name="Normal 2 62 10 3 3" xfId="44040"/>
    <cellStyle name="Normal 2 62 10 3 3 2" xfId="50192"/>
    <cellStyle name="Normal 2 62 10 3 3 3" xfId="47120"/>
    <cellStyle name="Normal 2 62 10 3 4" xfId="41992"/>
    <cellStyle name="Normal 2 62 10 3 4 2" xfId="48144"/>
    <cellStyle name="Normal 2 62 10 3 5" xfId="45072"/>
    <cellStyle name="Normal 2 62 10 4" xfId="42504"/>
    <cellStyle name="Normal 2 62 10 4 2" xfId="48656"/>
    <cellStyle name="Normal 2 62 10 4 3" xfId="45584"/>
    <cellStyle name="Normal 2 62 10 5" xfId="43528"/>
    <cellStyle name="Normal 2 62 10 5 2" xfId="49680"/>
    <cellStyle name="Normal 2 62 10 5 3" xfId="46608"/>
    <cellStyle name="Normal 2 62 10 6" xfId="41480"/>
    <cellStyle name="Normal 2 62 10 6 2" xfId="47632"/>
    <cellStyle name="Normal 2 62 10 7" xfId="44560"/>
    <cellStyle name="Normal 2 62 11" xfId="13734"/>
    <cellStyle name="Normal 2 62 11 2" xfId="22844"/>
    <cellStyle name="Normal 2 62 11 2 2" xfId="41128"/>
    <cellStyle name="Normal 2 62 11 2 2 2" xfId="43144"/>
    <cellStyle name="Normal 2 62 11 2 2 2 2" xfId="49296"/>
    <cellStyle name="Normal 2 62 11 2 2 3" xfId="46224"/>
    <cellStyle name="Normal 2 62 11 2 3" xfId="44168"/>
    <cellStyle name="Normal 2 62 11 2 3 2" xfId="50320"/>
    <cellStyle name="Normal 2 62 11 2 3 3" xfId="47248"/>
    <cellStyle name="Normal 2 62 11 2 4" xfId="42120"/>
    <cellStyle name="Normal 2 62 11 2 4 2" xfId="48272"/>
    <cellStyle name="Normal 2 62 11 2 5" xfId="45200"/>
    <cellStyle name="Normal 2 62 11 3" xfId="32018"/>
    <cellStyle name="Normal 2 62 11 3 2" xfId="42632"/>
    <cellStyle name="Normal 2 62 11 3 2 2" xfId="48784"/>
    <cellStyle name="Normal 2 62 11 3 3" xfId="45712"/>
    <cellStyle name="Normal 2 62 11 4" xfId="43656"/>
    <cellStyle name="Normal 2 62 11 4 2" xfId="49808"/>
    <cellStyle name="Normal 2 62 11 4 3" xfId="46736"/>
    <cellStyle name="Normal 2 62 11 5" xfId="41608"/>
    <cellStyle name="Normal 2 62 11 5 2" xfId="47760"/>
    <cellStyle name="Normal 2 62 11 6" xfId="44688"/>
    <cellStyle name="Normal 2 62 12" xfId="13738"/>
    <cellStyle name="Normal 2 62 12 2" xfId="32022"/>
    <cellStyle name="Normal 2 62 12 2 2" xfId="42888"/>
    <cellStyle name="Normal 2 62 12 2 2 2" xfId="49040"/>
    <cellStyle name="Normal 2 62 12 2 3" xfId="45968"/>
    <cellStyle name="Normal 2 62 12 3" xfId="43912"/>
    <cellStyle name="Normal 2 62 12 3 2" xfId="50064"/>
    <cellStyle name="Normal 2 62 12 3 3" xfId="46992"/>
    <cellStyle name="Normal 2 62 12 4" xfId="41864"/>
    <cellStyle name="Normal 2 62 12 4 2" xfId="48016"/>
    <cellStyle name="Normal 2 62 12 5" xfId="44428"/>
    <cellStyle name="Normal 2 62 12 6" xfId="44944"/>
    <cellStyle name="Normal 2 62 13" xfId="22853"/>
    <cellStyle name="Normal 2 62 13 2" xfId="41137"/>
    <cellStyle name="Normal 2 62 13 2 2" xfId="48528"/>
    <cellStyle name="Normal 2 62 13 3" xfId="42376"/>
    <cellStyle name="Normal 2 62 13 4" xfId="45456"/>
    <cellStyle name="Normal 2 62 14" xfId="22864"/>
    <cellStyle name="Normal 2 62 14 2" xfId="41148"/>
    <cellStyle name="Normal 2 62 14 2 2" xfId="49552"/>
    <cellStyle name="Normal 2 62 14 3" xfId="43400"/>
    <cellStyle name="Normal 2 62 14 4" xfId="46480"/>
    <cellStyle name="Normal 2 62 15" xfId="22880"/>
    <cellStyle name="Normal 2 62 15 2" xfId="41164"/>
    <cellStyle name="Normal 2 62 15 3" xfId="47504"/>
    <cellStyle name="Normal 2 62 16" xfId="23255"/>
    <cellStyle name="Normal 2 62 17" xfId="41191"/>
    <cellStyle name="Normal 2 62 18" xfId="41352"/>
    <cellStyle name="Normal 2 62 19" xfId="44432"/>
    <cellStyle name="Normal 2 62 2" xfId="4874"/>
    <cellStyle name="Normal 2 62 2 10" xfId="41193"/>
    <cellStyle name="Normal 2 62 2 10 2" xfId="42378"/>
    <cellStyle name="Normal 2 62 2 10 2 2" xfId="48530"/>
    <cellStyle name="Normal 2 62 2 10 3" xfId="45458"/>
    <cellStyle name="Normal 2 62 2 11" xfId="43402"/>
    <cellStyle name="Normal 2 62 2 11 2" xfId="49554"/>
    <cellStyle name="Normal 2 62 2 11 3" xfId="46482"/>
    <cellStyle name="Normal 2 62 2 12" xfId="41354"/>
    <cellStyle name="Normal 2 62 2 12 2" xfId="47506"/>
    <cellStyle name="Normal 2 62 2 13" xfId="44434"/>
    <cellStyle name="Normal 2 62 2 2" xfId="4916"/>
    <cellStyle name="Normal 2 62 2 2 10" xfId="43410"/>
    <cellStyle name="Normal 2 62 2 2 10 2" xfId="49562"/>
    <cellStyle name="Normal 2 62 2 2 10 3" xfId="46490"/>
    <cellStyle name="Normal 2 62 2 2 11" xfId="41362"/>
    <cellStyle name="Normal 2 62 2 2 11 2" xfId="47514"/>
    <cellStyle name="Normal 2 62 2 2 12" xfId="44442"/>
    <cellStyle name="Normal 2 62 2 2 2" xfId="7328"/>
    <cellStyle name="Normal 2 62 2 2 2 2" xfId="11871"/>
    <cellStyle name="Normal 2 62 2 2 2 2 2" xfId="21257"/>
    <cellStyle name="Normal 2 62 2 2 2 2 2 2" xfId="39541"/>
    <cellStyle name="Normal 2 62 2 2 2 2 2 2 2" xfId="42338"/>
    <cellStyle name="Normal 2 62 2 2 2 2 2 2 2 2" xfId="43362"/>
    <cellStyle name="Normal 2 62 2 2 2 2 2 2 2 2 2" xfId="49514"/>
    <cellStyle name="Normal 2 62 2 2 2 2 2 2 2 2 3" xfId="46442"/>
    <cellStyle name="Normal 2 62 2 2 2 2 2 2 2 3" xfId="44386"/>
    <cellStyle name="Normal 2 62 2 2 2 2 2 2 2 3 2" xfId="50538"/>
    <cellStyle name="Normal 2 62 2 2 2 2 2 2 2 3 3" xfId="47466"/>
    <cellStyle name="Normal 2 62 2 2 2 2 2 2 2 4" xfId="48490"/>
    <cellStyle name="Normal 2 62 2 2 2 2 2 2 2 5" xfId="45418"/>
    <cellStyle name="Normal 2 62 2 2 2 2 2 2 3" xfId="42850"/>
    <cellStyle name="Normal 2 62 2 2 2 2 2 2 3 2" xfId="49002"/>
    <cellStyle name="Normal 2 62 2 2 2 2 2 2 3 3" xfId="45930"/>
    <cellStyle name="Normal 2 62 2 2 2 2 2 2 4" xfId="43874"/>
    <cellStyle name="Normal 2 62 2 2 2 2 2 2 4 2" xfId="50026"/>
    <cellStyle name="Normal 2 62 2 2 2 2 2 2 4 3" xfId="46954"/>
    <cellStyle name="Normal 2 62 2 2 2 2 2 2 5" xfId="41826"/>
    <cellStyle name="Normal 2 62 2 2 2 2 2 2 5 2" xfId="47978"/>
    <cellStyle name="Normal 2 62 2 2 2 2 2 2 6" xfId="44906"/>
    <cellStyle name="Normal 2 62 2 2 2 2 2 3" xfId="42082"/>
    <cellStyle name="Normal 2 62 2 2 2 2 2 3 2" xfId="43106"/>
    <cellStyle name="Normal 2 62 2 2 2 2 2 3 2 2" xfId="49258"/>
    <cellStyle name="Normal 2 62 2 2 2 2 2 3 2 3" xfId="46186"/>
    <cellStyle name="Normal 2 62 2 2 2 2 2 3 3" xfId="44130"/>
    <cellStyle name="Normal 2 62 2 2 2 2 2 3 3 2" xfId="50282"/>
    <cellStyle name="Normal 2 62 2 2 2 2 2 3 3 3" xfId="47210"/>
    <cellStyle name="Normal 2 62 2 2 2 2 2 3 4" xfId="48234"/>
    <cellStyle name="Normal 2 62 2 2 2 2 2 3 5" xfId="45162"/>
    <cellStyle name="Normal 2 62 2 2 2 2 2 4" xfId="42594"/>
    <cellStyle name="Normal 2 62 2 2 2 2 2 4 2" xfId="48746"/>
    <cellStyle name="Normal 2 62 2 2 2 2 2 4 3" xfId="45674"/>
    <cellStyle name="Normal 2 62 2 2 2 2 2 5" xfId="43618"/>
    <cellStyle name="Normal 2 62 2 2 2 2 2 5 2" xfId="49770"/>
    <cellStyle name="Normal 2 62 2 2 2 2 2 5 3" xfId="46698"/>
    <cellStyle name="Normal 2 62 2 2 2 2 2 6" xfId="41570"/>
    <cellStyle name="Normal 2 62 2 2 2 2 2 6 2" xfId="47722"/>
    <cellStyle name="Normal 2 62 2 2 2 2 2 7" xfId="44650"/>
    <cellStyle name="Normal 2 62 2 2 2 2 3" xfId="30430"/>
    <cellStyle name="Normal 2 62 2 2 2 2 3 2" xfId="42210"/>
    <cellStyle name="Normal 2 62 2 2 2 2 3 2 2" xfId="43234"/>
    <cellStyle name="Normal 2 62 2 2 2 2 3 2 2 2" xfId="49386"/>
    <cellStyle name="Normal 2 62 2 2 2 2 3 2 2 3" xfId="46314"/>
    <cellStyle name="Normal 2 62 2 2 2 2 3 2 3" xfId="44258"/>
    <cellStyle name="Normal 2 62 2 2 2 2 3 2 3 2" xfId="50410"/>
    <cellStyle name="Normal 2 62 2 2 2 2 3 2 3 3" xfId="47338"/>
    <cellStyle name="Normal 2 62 2 2 2 2 3 2 4" xfId="48362"/>
    <cellStyle name="Normal 2 62 2 2 2 2 3 2 5" xfId="45290"/>
    <cellStyle name="Normal 2 62 2 2 2 2 3 3" xfId="42722"/>
    <cellStyle name="Normal 2 62 2 2 2 2 3 3 2" xfId="48874"/>
    <cellStyle name="Normal 2 62 2 2 2 2 3 3 3" xfId="45802"/>
    <cellStyle name="Normal 2 62 2 2 2 2 3 4" xfId="43746"/>
    <cellStyle name="Normal 2 62 2 2 2 2 3 4 2" xfId="49898"/>
    <cellStyle name="Normal 2 62 2 2 2 2 3 4 3" xfId="46826"/>
    <cellStyle name="Normal 2 62 2 2 2 2 3 5" xfId="41698"/>
    <cellStyle name="Normal 2 62 2 2 2 2 3 5 2" xfId="47850"/>
    <cellStyle name="Normal 2 62 2 2 2 2 3 6" xfId="44778"/>
    <cellStyle name="Normal 2 62 2 2 2 2 4" xfId="41281"/>
    <cellStyle name="Normal 2 62 2 2 2 2 4 2" xfId="42978"/>
    <cellStyle name="Normal 2 62 2 2 2 2 4 2 2" xfId="49130"/>
    <cellStyle name="Normal 2 62 2 2 2 2 4 2 3" xfId="46058"/>
    <cellStyle name="Normal 2 62 2 2 2 2 4 3" xfId="44002"/>
    <cellStyle name="Normal 2 62 2 2 2 2 4 3 2" xfId="50154"/>
    <cellStyle name="Normal 2 62 2 2 2 2 4 3 3" xfId="47082"/>
    <cellStyle name="Normal 2 62 2 2 2 2 4 4" xfId="41954"/>
    <cellStyle name="Normal 2 62 2 2 2 2 4 4 2" xfId="48106"/>
    <cellStyle name="Normal 2 62 2 2 2 2 4 5" xfId="45034"/>
    <cellStyle name="Normal 2 62 2 2 2 2 5" xfId="42466"/>
    <cellStyle name="Normal 2 62 2 2 2 2 5 2" xfId="48618"/>
    <cellStyle name="Normal 2 62 2 2 2 2 5 3" xfId="45546"/>
    <cellStyle name="Normal 2 62 2 2 2 2 6" xfId="43490"/>
    <cellStyle name="Normal 2 62 2 2 2 2 6 2" xfId="49642"/>
    <cellStyle name="Normal 2 62 2 2 2 2 6 3" xfId="46570"/>
    <cellStyle name="Normal 2 62 2 2 2 2 7" xfId="41442"/>
    <cellStyle name="Normal 2 62 2 2 2 2 7 2" xfId="47594"/>
    <cellStyle name="Normal 2 62 2 2 2 2 8" xfId="44522"/>
    <cellStyle name="Normal 2 62 2 2 2 3" xfId="16717"/>
    <cellStyle name="Normal 2 62 2 2 2 3 2" xfId="35001"/>
    <cellStyle name="Normal 2 62 2 2 2 3 2 2" xfId="42274"/>
    <cellStyle name="Normal 2 62 2 2 2 3 2 2 2" xfId="43298"/>
    <cellStyle name="Normal 2 62 2 2 2 3 2 2 2 2" xfId="49450"/>
    <cellStyle name="Normal 2 62 2 2 2 3 2 2 2 3" xfId="46378"/>
    <cellStyle name="Normal 2 62 2 2 2 3 2 2 3" xfId="44322"/>
    <cellStyle name="Normal 2 62 2 2 2 3 2 2 3 2" xfId="50474"/>
    <cellStyle name="Normal 2 62 2 2 2 3 2 2 3 3" xfId="47402"/>
    <cellStyle name="Normal 2 62 2 2 2 3 2 2 4" xfId="48426"/>
    <cellStyle name="Normal 2 62 2 2 2 3 2 2 5" xfId="45354"/>
    <cellStyle name="Normal 2 62 2 2 2 3 2 3" xfId="42786"/>
    <cellStyle name="Normal 2 62 2 2 2 3 2 3 2" xfId="48938"/>
    <cellStyle name="Normal 2 62 2 2 2 3 2 3 3" xfId="45866"/>
    <cellStyle name="Normal 2 62 2 2 2 3 2 4" xfId="43810"/>
    <cellStyle name="Normal 2 62 2 2 2 3 2 4 2" xfId="49962"/>
    <cellStyle name="Normal 2 62 2 2 2 3 2 4 3" xfId="46890"/>
    <cellStyle name="Normal 2 62 2 2 2 3 2 5" xfId="41762"/>
    <cellStyle name="Normal 2 62 2 2 2 3 2 5 2" xfId="47914"/>
    <cellStyle name="Normal 2 62 2 2 2 3 2 6" xfId="44842"/>
    <cellStyle name="Normal 2 62 2 2 2 3 3" xfId="42018"/>
    <cellStyle name="Normal 2 62 2 2 2 3 3 2" xfId="43042"/>
    <cellStyle name="Normal 2 62 2 2 2 3 3 2 2" xfId="49194"/>
    <cellStyle name="Normal 2 62 2 2 2 3 3 2 3" xfId="46122"/>
    <cellStyle name="Normal 2 62 2 2 2 3 3 3" xfId="44066"/>
    <cellStyle name="Normal 2 62 2 2 2 3 3 3 2" xfId="50218"/>
    <cellStyle name="Normal 2 62 2 2 2 3 3 3 3" xfId="47146"/>
    <cellStyle name="Normal 2 62 2 2 2 3 3 4" xfId="48170"/>
    <cellStyle name="Normal 2 62 2 2 2 3 3 5" xfId="45098"/>
    <cellStyle name="Normal 2 62 2 2 2 3 4" xfId="42530"/>
    <cellStyle name="Normal 2 62 2 2 2 3 4 2" xfId="48682"/>
    <cellStyle name="Normal 2 62 2 2 2 3 4 3" xfId="45610"/>
    <cellStyle name="Normal 2 62 2 2 2 3 5" xfId="43554"/>
    <cellStyle name="Normal 2 62 2 2 2 3 5 2" xfId="49706"/>
    <cellStyle name="Normal 2 62 2 2 2 3 5 3" xfId="46634"/>
    <cellStyle name="Normal 2 62 2 2 2 3 6" xfId="41506"/>
    <cellStyle name="Normal 2 62 2 2 2 3 6 2" xfId="47658"/>
    <cellStyle name="Normal 2 62 2 2 2 3 7" xfId="44586"/>
    <cellStyle name="Normal 2 62 2 2 2 4" xfId="25890"/>
    <cellStyle name="Normal 2 62 2 2 2 4 2" xfId="42146"/>
    <cellStyle name="Normal 2 62 2 2 2 4 2 2" xfId="43170"/>
    <cellStyle name="Normal 2 62 2 2 2 4 2 2 2" xfId="49322"/>
    <cellStyle name="Normal 2 62 2 2 2 4 2 2 3" xfId="46250"/>
    <cellStyle name="Normal 2 62 2 2 2 4 2 3" xfId="44194"/>
    <cellStyle name="Normal 2 62 2 2 2 4 2 3 2" xfId="50346"/>
    <cellStyle name="Normal 2 62 2 2 2 4 2 3 3" xfId="47274"/>
    <cellStyle name="Normal 2 62 2 2 2 4 2 4" xfId="48298"/>
    <cellStyle name="Normal 2 62 2 2 2 4 2 5" xfId="45226"/>
    <cellStyle name="Normal 2 62 2 2 2 4 3" xfId="42658"/>
    <cellStyle name="Normal 2 62 2 2 2 4 3 2" xfId="48810"/>
    <cellStyle name="Normal 2 62 2 2 2 4 3 3" xfId="45738"/>
    <cellStyle name="Normal 2 62 2 2 2 4 4" xfId="43682"/>
    <cellStyle name="Normal 2 62 2 2 2 4 4 2" xfId="49834"/>
    <cellStyle name="Normal 2 62 2 2 2 4 4 3" xfId="46762"/>
    <cellStyle name="Normal 2 62 2 2 2 4 5" xfId="41634"/>
    <cellStyle name="Normal 2 62 2 2 2 4 5 2" xfId="47786"/>
    <cellStyle name="Normal 2 62 2 2 2 4 6" xfId="44714"/>
    <cellStyle name="Normal 2 62 2 2 2 5" xfId="41217"/>
    <cellStyle name="Normal 2 62 2 2 2 5 2" xfId="42914"/>
    <cellStyle name="Normal 2 62 2 2 2 5 2 2" xfId="49066"/>
    <cellStyle name="Normal 2 62 2 2 2 5 2 3" xfId="45994"/>
    <cellStyle name="Normal 2 62 2 2 2 5 3" xfId="43938"/>
    <cellStyle name="Normal 2 62 2 2 2 5 3 2" xfId="50090"/>
    <cellStyle name="Normal 2 62 2 2 2 5 3 3" xfId="47018"/>
    <cellStyle name="Normal 2 62 2 2 2 5 4" xfId="41890"/>
    <cellStyle name="Normal 2 62 2 2 2 5 4 2" xfId="48042"/>
    <cellStyle name="Normal 2 62 2 2 2 5 5" xfId="44970"/>
    <cellStyle name="Normal 2 62 2 2 2 6" xfId="42402"/>
    <cellStyle name="Normal 2 62 2 2 2 6 2" xfId="48554"/>
    <cellStyle name="Normal 2 62 2 2 2 6 3" xfId="45482"/>
    <cellStyle name="Normal 2 62 2 2 2 7" xfId="43426"/>
    <cellStyle name="Normal 2 62 2 2 2 7 2" xfId="49578"/>
    <cellStyle name="Normal 2 62 2 2 2 7 3" xfId="46506"/>
    <cellStyle name="Normal 2 62 2 2 2 8" xfId="41378"/>
    <cellStyle name="Normal 2 62 2 2 2 8 2" xfId="47530"/>
    <cellStyle name="Normal 2 62 2 2 2 9" xfId="44458"/>
    <cellStyle name="Normal 2 62 2 2 3" xfId="9600"/>
    <cellStyle name="Normal 2 62 2 2 3 2" xfId="18986"/>
    <cellStyle name="Normal 2 62 2 2 3 2 2" xfId="37270"/>
    <cellStyle name="Normal 2 62 2 2 3 2 2 2" xfId="41842"/>
    <cellStyle name="Normal 2 62 2 2 3 2 2 2 2" xfId="42354"/>
    <cellStyle name="Normal 2 62 2 2 3 2 2 2 2 2" xfId="43378"/>
    <cellStyle name="Normal 2 62 2 2 3 2 2 2 2 2 2" xfId="49530"/>
    <cellStyle name="Normal 2 62 2 2 3 2 2 2 2 2 3" xfId="46458"/>
    <cellStyle name="Normal 2 62 2 2 3 2 2 2 2 3" xfId="44402"/>
    <cellStyle name="Normal 2 62 2 2 3 2 2 2 2 3 2" xfId="50554"/>
    <cellStyle name="Normal 2 62 2 2 3 2 2 2 2 3 3" xfId="47482"/>
    <cellStyle name="Normal 2 62 2 2 3 2 2 2 2 4" xfId="48506"/>
    <cellStyle name="Normal 2 62 2 2 3 2 2 2 2 5" xfId="45434"/>
    <cellStyle name="Normal 2 62 2 2 3 2 2 2 3" xfId="42866"/>
    <cellStyle name="Normal 2 62 2 2 3 2 2 2 3 2" xfId="49018"/>
    <cellStyle name="Normal 2 62 2 2 3 2 2 2 3 3" xfId="45946"/>
    <cellStyle name="Normal 2 62 2 2 3 2 2 2 4" xfId="43890"/>
    <cellStyle name="Normal 2 62 2 2 3 2 2 2 4 2" xfId="50042"/>
    <cellStyle name="Normal 2 62 2 2 3 2 2 2 4 3" xfId="46970"/>
    <cellStyle name="Normal 2 62 2 2 3 2 2 2 5" xfId="47994"/>
    <cellStyle name="Normal 2 62 2 2 3 2 2 2 6" xfId="44922"/>
    <cellStyle name="Normal 2 62 2 2 3 2 2 3" xfId="42098"/>
    <cellStyle name="Normal 2 62 2 2 3 2 2 3 2" xfId="43122"/>
    <cellStyle name="Normal 2 62 2 2 3 2 2 3 2 2" xfId="49274"/>
    <cellStyle name="Normal 2 62 2 2 3 2 2 3 2 3" xfId="46202"/>
    <cellStyle name="Normal 2 62 2 2 3 2 2 3 3" xfId="44146"/>
    <cellStyle name="Normal 2 62 2 2 3 2 2 3 3 2" xfId="50298"/>
    <cellStyle name="Normal 2 62 2 2 3 2 2 3 3 3" xfId="47226"/>
    <cellStyle name="Normal 2 62 2 2 3 2 2 3 4" xfId="48250"/>
    <cellStyle name="Normal 2 62 2 2 3 2 2 3 5" xfId="45178"/>
    <cellStyle name="Normal 2 62 2 2 3 2 2 4" xfId="42610"/>
    <cellStyle name="Normal 2 62 2 2 3 2 2 4 2" xfId="48762"/>
    <cellStyle name="Normal 2 62 2 2 3 2 2 4 3" xfId="45690"/>
    <cellStyle name="Normal 2 62 2 2 3 2 2 5" xfId="43634"/>
    <cellStyle name="Normal 2 62 2 2 3 2 2 5 2" xfId="49786"/>
    <cellStyle name="Normal 2 62 2 2 3 2 2 5 3" xfId="46714"/>
    <cellStyle name="Normal 2 62 2 2 3 2 2 6" xfId="41586"/>
    <cellStyle name="Normal 2 62 2 2 3 2 2 6 2" xfId="47738"/>
    <cellStyle name="Normal 2 62 2 2 3 2 2 7" xfId="44666"/>
    <cellStyle name="Normal 2 62 2 2 3 2 3" xfId="41297"/>
    <cellStyle name="Normal 2 62 2 2 3 2 3 2" xfId="42226"/>
    <cellStyle name="Normal 2 62 2 2 3 2 3 2 2" xfId="43250"/>
    <cellStyle name="Normal 2 62 2 2 3 2 3 2 2 2" xfId="49402"/>
    <cellStyle name="Normal 2 62 2 2 3 2 3 2 2 3" xfId="46330"/>
    <cellStyle name="Normal 2 62 2 2 3 2 3 2 3" xfId="44274"/>
    <cellStyle name="Normal 2 62 2 2 3 2 3 2 3 2" xfId="50426"/>
    <cellStyle name="Normal 2 62 2 2 3 2 3 2 3 3" xfId="47354"/>
    <cellStyle name="Normal 2 62 2 2 3 2 3 2 4" xfId="48378"/>
    <cellStyle name="Normal 2 62 2 2 3 2 3 2 5" xfId="45306"/>
    <cellStyle name="Normal 2 62 2 2 3 2 3 3" xfId="42738"/>
    <cellStyle name="Normal 2 62 2 2 3 2 3 3 2" xfId="48890"/>
    <cellStyle name="Normal 2 62 2 2 3 2 3 3 3" xfId="45818"/>
    <cellStyle name="Normal 2 62 2 2 3 2 3 4" xfId="43762"/>
    <cellStyle name="Normal 2 62 2 2 3 2 3 4 2" xfId="49914"/>
    <cellStyle name="Normal 2 62 2 2 3 2 3 4 3" xfId="46842"/>
    <cellStyle name="Normal 2 62 2 2 3 2 3 5" xfId="41714"/>
    <cellStyle name="Normal 2 62 2 2 3 2 3 5 2" xfId="47866"/>
    <cellStyle name="Normal 2 62 2 2 3 2 3 6" xfId="44794"/>
    <cellStyle name="Normal 2 62 2 2 3 2 4" xfId="41970"/>
    <cellStyle name="Normal 2 62 2 2 3 2 4 2" xfId="42994"/>
    <cellStyle name="Normal 2 62 2 2 3 2 4 2 2" xfId="49146"/>
    <cellStyle name="Normal 2 62 2 2 3 2 4 2 3" xfId="46074"/>
    <cellStyle name="Normal 2 62 2 2 3 2 4 3" xfId="44018"/>
    <cellStyle name="Normal 2 62 2 2 3 2 4 3 2" xfId="50170"/>
    <cellStyle name="Normal 2 62 2 2 3 2 4 3 3" xfId="47098"/>
    <cellStyle name="Normal 2 62 2 2 3 2 4 4" xfId="48122"/>
    <cellStyle name="Normal 2 62 2 2 3 2 4 5" xfId="45050"/>
    <cellStyle name="Normal 2 62 2 2 3 2 5" xfId="42482"/>
    <cellStyle name="Normal 2 62 2 2 3 2 5 2" xfId="48634"/>
    <cellStyle name="Normal 2 62 2 2 3 2 5 3" xfId="45562"/>
    <cellStyle name="Normal 2 62 2 2 3 2 6" xfId="43506"/>
    <cellStyle name="Normal 2 62 2 2 3 2 6 2" xfId="49658"/>
    <cellStyle name="Normal 2 62 2 2 3 2 6 3" xfId="46586"/>
    <cellStyle name="Normal 2 62 2 2 3 2 7" xfId="41458"/>
    <cellStyle name="Normal 2 62 2 2 3 2 7 2" xfId="47610"/>
    <cellStyle name="Normal 2 62 2 2 3 2 8" xfId="44538"/>
    <cellStyle name="Normal 2 62 2 2 3 3" xfId="28159"/>
    <cellStyle name="Normal 2 62 2 2 3 3 2" xfId="41778"/>
    <cellStyle name="Normal 2 62 2 2 3 3 2 2" xfId="42290"/>
    <cellStyle name="Normal 2 62 2 2 3 3 2 2 2" xfId="43314"/>
    <cellStyle name="Normal 2 62 2 2 3 3 2 2 2 2" xfId="49466"/>
    <cellStyle name="Normal 2 62 2 2 3 3 2 2 2 3" xfId="46394"/>
    <cellStyle name="Normal 2 62 2 2 3 3 2 2 3" xfId="44338"/>
    <cellStyle name="Normal 2 62 2 2 3 3 2 2 3 2" xfId="50490"/>
    <cellStyle name="Normal 2 62 2 2 3 3 2 2 3 3" xfId="47418"/>
    <cellStyle name="Normal 2 62 2 2 3 3 2 2 4" xfId="48442"/>
    <cellStyle name="Normal 2 62 2 2 3 3 2 2 5" xfId="45370"/>
    <cellStyle name="Normal 2 62 2 2 3 3 2 3" xfId="42802"/>
    <cellStyle name="Normal 2 62 2 2 3 3 2 3 2" xfId="48954"/>
    <cellStyle name="Normal 2 62 2 2 3 3 2 3 3" xfId="45882"/>
    <cellStyle name="Normal 2 62 2 2 3 3 2 4" xfId="43826"/>
    <cellStyle name="Normal 2 62 2 2 3 3 2 4 2" xfId="49978"/>
    <cellStyle name="Normal 2 62 2 2 3 3 2 4 3" xfId="46906"/>
    <cellStyle name="Normal 2 62 2 2 3 3 2 5" xfId="47930"/>
    <cellStyle name="Normal 2 62 2 2 3 3 2 6" xfId="44858"/>
    <cellStyle name="Normal 2 62 2 2 3 3 3" xfId="42034"/>
    <cellStyle name="Normal 2 62 2 2 3 3 3 2" xfId="43058"/>
    <cellStyle name="Normal 2 62 2 2 3 3 3 2 2" xfId="49210"/>
    <cellStyle name="Normal 2 62 2 2 3 3 3 2 3" xfId="46138"/>
    <cellStyle name="Normal 2 62 2 2 3 3 3 3" xfId="44082"/>
    <cellStyle name="Normal 2 62 2 2 3 3 3 3 2" xfId="50234"/>
    <cellStyle name="Normal 2 62 2 2 3 3 3 3 3" xfId="47162"/>
    <cellStyle name="Normal 2 62 2 2 3 3 3 4" xfId="48186"/>
    <cellStyle name="Normal 2 62 2 2 3 3 3 5" xfId="45114"/>
    <cellStyle name="Normal 2 62 2 2 3 3 4" xfId="42546"/>
    <cellStyle name="Normal 2 62 2 2 3 3 4 2" xfId="48698"/>
    <cellStyle name="Normal 2 62 2 2 3 3 4 3" xfId="45626"/>
    <cellStyle name="Normal 2 62 2 2 3 3 5" xfId="43570"/>
    <cellStyle name="Normal 2 62 2 2 3 3 5 2" xfId="49722"/>
    <cellStyle name="Normal 2 62 2 2 3 3 5 3" xfId="46650"/>
    <cellStyle name="Normal 2 62 2 2 3 3 6" xfId="41522"/>
    <cellStyle name="Normal 2 62 2 2 3 3 6 2" xfId="47674"/>
    <cellStyle name="Normal 2 62 2 2 3 3 7" xfId="44602"/>
    <cellStyle name="Normal 2 62 2 2 3 4" xfId="41233"/>
    <cellStyle name="Normal 2 62 2 2 3 4 2" xfId="42162"/>
    <cellStyle name="Normal 2 62 2 2 3 4 2 2" xfId="43186"/>
    <cellStyle name="Normal 2 62 2 2 3 4 2 2 2" xfId="49338"/>
    <cellStyle name="Normal 2 62 2 2 3 4 2 2 3" xfId="46266"/>
    <cellStyle name="Normal 2 62 2 2 3 4 2 3" xfId="44210"/>
    <cellStyle name="Normal 2 62 2 2 3 4 2 3 2" xfId="50362"/>
    <cellStyle name="Normal 2 62 2 2 3 4 2 3 3" xfId="47290"/>
    <cellStyle name="Normal 2 62 2 2 3 4 2 4" xfId="48314"/>
    <cellStyle name="Normal 2 62 2 2 3 4 2 5" xfId="45242"/>
    <cellStyle name="Normal 2 62 2 2 3 4 3" xfId="42674"/>
    <cellStyle name="Normal 2 62 2 2 3 4 3 2" xfId="48826"/>
    <cellStyle name="Normal 2 62 2 2 3 4 3 3" xfId="45754"/>
    <cellStyle name="Normal 2 62 2 2 3 4 4" xfId="43698"/>
    <cellStyle name="Normal 2 62 2 2 3 4 4 2" xfId="49850"/>
    <cellStyle name="Normal 2 62 2 2 3 4 4 3" xfId="46778"/>
    <cellStyle name="Normal 2 62 2 2 3 4 5" xfId="41650"/>
    <cellStyle name="Normal 2 62 2 2 3 4 5 2" xfId="47802"/>
    <cellStyle name="Normal 2 62 2 2 3 4 6" xfId="44730"/>
    <cellStyle name="Normal 2 62 2 2 3 5" xfId="41906"/>
    <cellStyle name="Normal 2 62 2 2 3 5 2" xfId="42930"/>
    <cellStyle name="Normal 2 62 2 2 3 5 2 2" xfId="49082"/>
    <cellStyle name="Normal 2 62 2 2 3 5 2 3" xfId="46010"/>
    <cellStyle name="Normal 2 62 2 2 3 5 3" xfId="43954"/>
    <cellStyle name="Normal 2 62 2 2 3 5 3 2" xfId="50106"/>
    <cellStyle name="Normal 2 62 2 2 3 5 3 3" xfId="47034"/>
    <cellStyle name="Normal 2 62 2 2 3 5 4" xfId="48058"/>
    <cellStyle name="Normal 2 62 2 2 3 5 5" xfId="44986"/>
    <cellStyle name="Normal 2 62 2 2 3 6" xfId="42418"/>
    <cellStyle name="Normal 2 62 2 2 3 6 2" xfId="48570"/>
    <cellStyle name="Normal 2 62 2 2 3 6 3" xfId="45498"/>
    <cellStyle name="Normal 2 62 2 2 3 7" xfId="43442"/>
    <cellStyle name="Normal 2 62 2 2 3 7 2" xfId="49594"/>
    <cellStyle name="Normal 2 62 2 2 3 7 3" xfId="46522"/>
    <cellStyle name="Normal 2 62 2 2 3 8" xfId="41394"/>
    <cellStyle name="Normal 2 62 2 2 3 8 2" xfId="47546"/>
    <cellStyle name="Normal 2 62 2 2 3 9" xfId="44474"/>
    <cellStyle name="Normal 2 62 2 2 4" xfId="14447"/>
    <cellStyle name="Normal 2 62 2 2 4 2" xfId="32731"/>
    <cellStyle name="Normal 2 62 2 2 4 2 2" xfId="41313"/>
    <cellStyle name="Normal 2 62 2 2 4 2 2 2" xfId="41858"/>
    <cellStyle name="Normal 2 62 2 2 4 2 2 2 2" xfId="42370"/>
    <cellStyle name="Normal 2 62 2 2 4 2 2 2 2 2" xfId="43394"/>
    <cellStyle name="Normal 2 62 2 2 4 2 2 2 2 2 2" xfId="49546"/>
    <cellStyle name="Normal 2 62 2 2 4 2 2 2 2 2 3" xfId="46474"/>
    <cellStyle name="Normal 2 62 2 2 4 2 2 2 2 3" xfId="44418"/>
    <cellStyle name="Normal 2 62 2 2 4 2 2 2 2 3 2" xfId="50570"/>
    <cellStyle name="Normal 2 62 2 2 4 2 2 2 2 3 3" xfId="47498"/>
    <cellStyle name="Normal 2 62 2 2 4 2 2 2 2 4" xfId="48522"/>
    <cellStyle name="Normal 2 62 2 2 4 2 2 2 2 5" xfId="45450"/>
    <cellStyle name="Normal 2 62 2 2 4 2 2 2 3" xfId="42882"/>
    <cellStyle name="Normal 2 62 2 2 4 2 2 2 3 2" xfId="49034"/>
    <cellStyle name="Normal 2 62 2 2 4 2 2 2 3 3" xfId="45962"/>
    <cellStyle name="Normal 2 62 2 2 4 2 2 2 4" xfId="43906"/>
    <cellStyle name="Normal 2 62 2 2 4 2 2 2 4 2" xfId="50058"/>
    <cellStyle name="Normal 2 62 2 2 4 2 2 2 4 3" xfId="46986"/>
    <cellStyle name="Normal 2 62 2 2 4 2 2 2 5" xfId="48010"/>
    <cellStyle name="Normal 2 62 2 2 4 2 2 2 6" xfId="44938"/>
    <cellStyle name="Normal 2 62 2 2 4 2 2 3" xfId="42114"/>
    <cellStyle name="Normal 2 62 2 2 4 2 2 3 2" xfId="43138"/>
    <cellStyle name="Normal 2 62 2 2 4 2 2 3 2 2" xfId="49290"/>
    <cellStyle name="Normal 2 62 2 2 4 2 2 3 2 3" xfId="46218"/>
    <cellStyle name="Normal 2 62 2 2 4 2 2 3 3" xfId="44162"/>
    <cellStyle name="Normal 2 62 2 2 4 2 2 3 3 2" xfId="50314"/>
    <cellStyle name="Normal 2 62 2 2 4 2 2 3 3 3" xfId="47242"/>
    <cellStyle name="Normal 2 62 2 2 4 2 2 3 4" xfId="48266"/>
    <cellStyle name="Normal 2 62 2 2 4 2 2 3 5" xfId="45194"/>
    <cellStyle name="Normal 2 62 2 2 4 2 2 4" xfId="42626"/>
    <cellStyle name="Normal 2 62 2 2 4 2 2 4 2" xfId="48778"/>
    <cellStyle name="Normal 2 62 2 2 4 2 2 4 3" xfId="45706"/>
    <cellStyle name="Normal 2 62 2 2 4 2 2 5" xfId="43650"/>
    <cellStyle name="Normal 2 62 2 2 4 2 2 5 2" xfId="49802"/>
    <cellStyle name="Normal 2 62 2 2 4 2 2 5 3" xfId="46730"/>
    <cellStyle name="Normal 2 62 2 2 4 2 2 6" xfId="41602"/>
    <cellStyle name="Normal 2 62 2 2 4 2 2 6 2" xfId="47754"/>
    <cellStyle name="Normal 2 62 2 2 4 2 2 7" xfId="44682"/>
    <cellStyle name="Normal 2 62 2 2 4 2 3" xfId="41730"/>
    <cellStyle name="Normal 2 62 2 2 4 2 3 2" xfId="42242"/>
    <cellStyle name="Normal 2 62 2 2 4 2 3 2 2" xfId="43266"/>
    <cellStyle name="Normal 2 62 2 2 4 2 3 2 2 2" xfId="49418"/>
    <cellStyle name="Normal 2 62 2 2 4 2 3 2 2 3" xfId="46346"/>
    <cellStyle name="Normal 2 62 2 2 4 2 3 2 3" xfId="44290"/>
    <cellStyle name="Normal 2 62 2 2 4 2 3 2 3 2" xfId="50442"/>
    <cellStyle name="Normal 2 62 2 2 4 2 3 2 3 3" xfId="47370"/>
    <cellStyle name="Normal 2 62 2 2 4 2 3 2 4" xfId="48394"/>
    <cellStyle name="Normal 2 62 2 2 4 2 3 2 5" xfId="45322"/>
    <cellStyle name="Normal 2 62 2 2 4 2 3 3" xfId="42754"/>
    <cellStyle name="Normal 2 62 2 2 4 2 3 3 2" xfId="48906"/>
    <cellStyle name="Normal 2 62 2 2 4 2 3 3 3" xfId="45834"/>
    <cellStyle name="Normal 2 62 2 2 4 2 3 4" xfId="43778"/>
    <cellStyle name="Normal 2 62 2 2 4 2 3 4 2" xfId="49930"/>
    <cellStyle name="Normal 2 62 2 2 4 2 3 4 3" xfId="46858"/>
    <cellStyle name="Normal 2 62 2 2 4 2 3 5" xfId="47882"/>
    <cellStyle name="Normal 2 62 2 2 4 2 3 6" xfId="44810"/>
    <cellStyle name="Normal 2 62 2 2 4 2 4" xfId="41986"/>
    <cellStyle name="Normal 2 62 2 2 4 2 4 2" xfId="43010"/>
    <cellStyle name="Normal 2 62 2 2 4 2 4 2 2" xfId="49162"/>
    <cellStyle name="Normal 2 62 2 2 4 2 4 2 3" xfId="46090"/>
    <cellStyle name="Normal 2 62 2 2 4 2 4 3" xfId="44034"/>
    <cellStyle name="Normal 2 62 2 2 4 2 4 3 2" xfId="50186"/>
    <cellStyle name="Normal 2 62 2 2 4 2 4 3 3" xfId="47114"/>
    <cellStyle name="Normal 2 62 2 2 4 2 4 4" xfId="48138"/>
    <cellStyle name="Normal 2 62 2 2 4 2 4 5" xfId="45066"/>
    <cellStyle name="Normal 2 62 2 2 4 2 5" xfId="42498"/>
    <cellStyle name="Normal 2 62 2 2 4 2 5 2" xfId="48650"/>
    <cellStyle name="Normal 2 62 2 2 4 2 5 3" xfId="45578"/>
    <cellStyle name="Normal 2 62 2 2 4 2 6" xfId="43522"/>
    <cellStyle name="Normal 2 62 2 2 4 2 6 2" xfId="49674"/>
    <cellStyle name="Normal 2 62 2 2 4 2 6 3" xfId="46602"/>
    <cellStyle name="Normal 2 62 2 2 4 2 7" xfId="41474"/>
    <cellStyle name="Normal 2 62 2 2 4 2 7 2" xfId="47626"/>
    <cellStyle name="Normal 2 62 2 2 4 2 8" xfId="44554"/>
    <cellStyle name="Normal 2 62 2 2 4 3" xfId="41249"/>
    <cellStyle name="Normal 2 62 2 2 4 3 2" xfId="41794"/>
    <cellStyle name="Normal 2 62 2 2 4 3 2 2" xfId="42306"/>
    <cellStyle name="Normal 2 62 2 2 4 3 2 2 2" xfId="43330"/>
    <cellStyle name="Normal 2 62 2 2 4 3 2 2 2 2" xfId="49482"/>
    <cellStyle name="Normal 2 62 2 2 4 3 2 2 2 3" xfId="46410"/>
    <cellStyle name="Normal 2 62 2 2 4 3 2 2 3" xfId="44354"/>
    <cellStyle name="Normal 2 62 2 2 4 3 2 2 3 2" xfId="50506"/>
    <cellStyle name="Normal 2 62 2 2 4 3 2 2 3 3" xfId="47434"/>
    <cellStyle name="Normal 2 62 2 2 4 3 2 2 4" xfId="48458"/>
    <cellStyle name="Normal 2 62 2 2 4 3 2 2 5" xfId="45386"/>
    <cellStyle name="Normal 2 62 2 2 4 3 2 3" xfId="42818"/>
    <cellStyle name="Normal 2 62 2 2 4 3 2 3 2" xfId="48970"/>
    <cellStyle name="Normal 2 62 2 2 4 3 2 3 3" xfId="45898"/>
    <cellStyle name="Normal 2 62 2 2 4 3 2 4" xfId="43842"/>
    <cellStyle name="Normal 2 62 2 2 4 3 2 4 2" xfId="49994"/>
    <cellStyle name="Normal 2 62 2 2 4 3 2 4 3" xfId="46922"/>
    <cellStyle name="Normal 2 62 2 2 4 3 2 5" xfId="47946"/>
    <cellStyle name="Normal 2 62 2 2 4 3 2 6" xfId="44874"/>
    <cellStyle name="Normal 2 62 2 2 4 3 3" xfId="42050"/>
    <cellStyle name="Normal 2 62 2 2 4 3 3 2" xfId="43074"/>
    <cellStyle name="Normal 2 62 2 2 4 3 3 2 2" xfId="49226"/>
    <cellStyle name="Normal 2 62 2 2 4 3 3 2 3" xfId="46154"/>
    <cellStyle name="Normal 2 62 2 2 4 3 3 3" xfId="44098"/>
    <cellStyle name="Normal 2 62 2 2 4 3 3 3 2" xfId="50250"/>
    <cellStyle name="Normal 2 62 2 2 4 3 3 3 3" xfId="47178"/>
    <cellStyle name="Normal 2 62 2 2 4 3 3 4" xfId="48202"/>
    <cellStyle name="Normal 2 62 2 2 4 3 3 5" xfId="45130"/>
    <cellStyle name="Normal 2 62 2 2 4 3 4" xfId="42562"/>
    <cellStyle name="Normal 2 62 2 2 4 3 4 2" xfId="48714"/>
    <cellStyle name="Normal 2 62 2 2 4 3 4 3" xfId="45642"/>
    <cellStyle name="Normal 2 62 2 2 4 3 5" xfId="43586"/>
    <cellStyle name="Normal 2 62 2 2 4 3 5 2" xfId="49738"/>
    <cellStyle name="Normal 2 62 2 2 4 3 5 3" xfId="46666"/>
    <cellStyle name="Normal 2 62 2 2 4 3 6" xfId="41538"/>
    <cellStyle name="Normal 2 62 2 2 4 3 6 2" xfId="47690"/>
    <cellStyle name="Normal 2 62 2 2 4 3 7" xfId="44618"/>
    <cellStyle name="Normal 2 62 2 2 4 4" xfId="41666"/>
    <cellStyle name="Normal 2 62 2 2 4 4 2" xfId="42178"/>
    <cellStyle name="Normal 2 62 2 2 4 4 2 2" xfId="43202"/>
    <cellStyle name="Normal 2 62 2 2 4 4 2 2 2" xfId="49354"/>
    <cellStyle name="Normal 2 62 2 2 4 4 2 2 3" xfId="46282"/>
    <cellStyle name="Normal 2 62 2 2 4 4 2 3" xfId="44226"/>
    <cellStyle name="Normal 2 62 2 2 4 4 2 3 2" xfId="50378"/>
    <cellStyle name="Normal 2 62 2 2 4 4 2 3 3" xfId="47306"/>
    <cellStyle name="Normal 2 62 2 2 4 4 2 4" xfId="48330"/>
    <cellStyle name="Normal 2 62 2 2 4 4 2 5" xfId="45258"/>
    <cellStyle name="Normal 2 62 2 2 4 4 3" xfId="42690"/>
    <cellStyle name="Normal 2 62 2 2 4 4 3 2" xfId="48842"/>
    <cellStyle name="Normal 2 62 2 2 4 4 3 3" xfId="45770"/>
    <cellStyle name="Normal 2 62 2 2 4 4 4" xfId="43714"/>
    <cellStyle name="Normal 2 62 2 2 4 4 4 2" xfId="49866"/>
    <cellStyle name="Normal 2 62 2 2 4 4 4 3" xfId="46794"/>
    <cellStyle name="Normal 2 62 2 2 4 4 5" xfId="47818"/>
    <cellStyle name="Normal 2 62 2 2 4 4 6" xfId="44746"/>
    <cellStyle name="Normal 2 62 2 2 4 5" xfId="41922"/>
    <cellStyle name="Normal 2 62 2 2 4 5 2" xfId="42946"/>
    <cellStyle name="Normal 2 62 2 2 4 5 2 2" xfId="49098"/>
    <cellStyle name="Normal 2 62 2 2 4 5 2 3" xfId="46026"/>
    <cellStyle name="Normal 2 62 2 2 4 5 3" xfId="43970"/>
    <cellStyle name="Normal 2 62 2 2 4 5 3 2" xfId="50122"/>
    <cellStyle name="Normal 2 62 2 2 4 5 3 3" xfId="47050"/>
    <cellStyle name="Normal 2 62 2 2 4 5 4" xfId="48074"/>
    <cellStyle name="Normal 2 62 2 2 4 5 5" xfId="45002"/>
    <cellStyle name="Normal 2 62 2 2 4 6" xfId="42434"/>
    <cellStyle name="Normal 2 62 2 2 4 6 2" xfId="48586"/>
    <cellStyle name="Normal 2 62 2 2 4 6 3" xfId="45514"/>
    <cellStyle name="Normal 2 62 2 2 4 7" xfId="43458"/>
    <cellStyle name="Normal 2 62 2 2 4 7 2" xfId="49610"/>
    <cellStyle name="Normal 2 62 2 2 4 7 3" xfId="46538"/>
    <cellStyle name="Normal 2 62 2 2 4 8" xfId="41410"/>
    <cellStyle name="Normal 2 62 2 2 4 8 2" xfId="47562"/>
    <cellStyle name="Normal 2 62 2 2 4 9" xfId="44490"/>
    <cellStyle name="Normal 2 62 2 2 5" xfId="22874"/>
    <cellStyle name="Normal 2 62 2 2 5 2" xfId="41158"/>
    <cellStyle name="Normal 2 62 2 2 5 2 2" xfId="41810"/>
    <cellStyle name="Normal 2 62 2 2 5 2 2 2" xfId="42322"/>
    <cellStyle name="Normal 2 62 2 2 5 2 2 2 2" xfId="43346"/>
    <cellStyle name="Normal 2 62 2 2 5 2 2 2 2 2" xfId="49498"/>
    <cellStyle name="Normal 2 62 2 2 5 2 2 2 2 3" xfId="46426"/>
    <cellStyle name="Normal 2 62 2 2 5 2 2 2 3" xfId="44370"/>
    <cellStyle name="Normal 2 62 2 2 5 2 2 2 3 2" xfId="50522"/>
    <cellStyle name="Normal 2 62 2 2 5 2 2 2 3 3" xfId="47450"/>
    <cellStyle name="Normal 2 62 2 2 5 2 2 2 4" xfId="48474"/>
    <cellStyle name="Normal 2 62 2 2 5 2 2 2 5" xfId="45402"/>
    <cellStyle name="Normal 2 62 2 2 5 2 2 3" xfId="42834"/>
    <cellStyle name="Normal 2 62 2 2 5 2 2 3 2" xfId="48986"/>
    <cellStyle name="Normal 2 62 2 2 5 2 2 3 3" xfId="45914"/>
    <cellStyle name="Normal 2 62 2 2 5 2 2 4" xfId="43858"/>
    <cellStyle name="Normal 2 62 2 2 5 2 2 4 2" xfId="50010"/>
    <cellStyle name="Normal 2 62 2 2 5 2 2 4 3" xfId="46938"/>
    <cellStyle name="Normal 2 62 2 2 5 2 2 5" xfId="47962"/>
    <cellStyle name="Normal 2 62 2 2 5 2 2 6" xfId="44890"/>
    <cellStyle name="Normal 2 62 2 2 5 2 3" xfId="42066"/>
    <cellStyle name="Normal 2 62 2 2 5 2 3 2" xfId="43090"/>
    <cellStyle name="Normal 2 62 2 2 5 2 3 2 2" xfId="49242"/>
    <cellStyle name="Normal 2 62 2 2 5 2 3 2 3" xfId="46170"/>
    <cellStyle name="Normal 2 62 2 2 5 2 3 3" xfId="44114"/>
    <cellStyle name="Normal 2 62 2 2 5 2 3 3 2" xfId="50266"/>
    <cellStyle name="Normal 2 62 2 2 5 2 3 3 3" xfId="47194"/>
    <cellStyle name="Normal 2 62 2 2 5 2 3 4" xfId="48218"/>
    <cellStyle name="Normal 2 62 2 2 5 2 3 5" xfId="45146"/>
    <cellStyle name="Normal 2 62 2 2 5 2 4" xfId="42578"/>
    <cellStyle name="Normal 2 62 2 2 5 2 4 2" xfId="48730"/>
    <cellStyle name="Normal 2 62 2 2 5 2 4 3" xfId="45658"/>
    <cellStyle name="Normal 2 62 2 2 5 2 5" xfId="43602"/>
    <cellStyle name="Normal 2 62 2 2 5 2 5 2" xfId="49754"/>
    <cellStyle name="Normal 2 62 2 2 5 2 5 3" xfId="46682"/>
    <cellStyle name="Normal 2 62 2 2 5 2 6" xfId="41554"/>
    <cellStyle name="Normal 2 62 2 2 5 2 6 2" xfId="47706"/>
    <cellStyle name="Normal 2 62 2 2 5 2 7" xfId="44634"/>
    <cellStyle name="Normal 2 62 2 2 5 3" xfId="41265"/>
    <cellStyle name="Normal 2 62 2 2 5 3 2" xfId="42194"/>
    <cellStyle name="Normal 2 62 2 2 5 3 2 2" xfId="43218"/>
    <cellStyle name="Normal 2 62 2 2 5 3 2 2 2" xfId="49370"/>
    <cellStyle name="Normal 2 62 2 2 5 3 2 2 3" xfId="46298"/>
    <cellStyle name="Normal 2 62 2 2 5 3 2 3" xfId="44242"/>
    <cellStyle name="Normal 2 62 2 2 5 3 2 3 2" xfId="50394"/>
    <cellStyle name="Normal 2 62 2 2 5 3 2 3 3" xfId="47322"/>
    <cellStyle name="Normal 2 62 2 2 5 3 2 4" xfId="48346"/>
    <cellStyle name="Normal 2 62 2 2 5 3 2 5" xfId="45274"/>
    <cellStyle name="Normal 2 62 2 2 5 3 3" xfId="42706"/>
    <cellStyle name="Normal 2 62 2 2 5 3 3 2" xfId="48858"/>
    <cellStyle name="Normal 2 62 2 2 5 3 3 3" xfId="45786"/>
    <cellStyle name="Normal 2 62 2 2 5 3 4" xfId="43730"/>
    <cellStyle name="Normal 2 62 2 2 5 3 4 2" xfId="49882"/>
    <cellStyle name="Normal 2 62 2 2 5 3 4 3" xfId="46810"/>
    <cellStyle name="Normal 2 62 2 2 5 3 5" xfId="41682"/>
    <cellStyle name="Normal 2 62 2 2 5 3 5 2" xfId="47834"/>
    <cellStyle name="Normal 2 62 2 2 5 3 6" xfId="44762"/>
    <cellStyle name="Normal 2 62 2 2 5 4" xfId="41938"/>
    <cellStyle name="Normal 2 62 2 2 5 4 2" xfId="42962"/>
    <cellStyle name="Normal 2 62 2 2 5 4 2 2" xfId="49114"/>
    <cellStyle name="Normal 2 62 2 2 5 4 2 3" xfId="46042"/>
    <cellStyle name="Normal 2 62 2 2 5 4 3" xfId="43986"/>
    <cellStyle name="Normal 2 62 2 2 5 4 3 2" xfId="50138"/>
    <cellStyle name="Normal 2 62 2 2 5 4 3 3" xfId="47066"/>
    <cellStyle name="Normal 2 62 2 2 5 4 4" xfId="48090"/>
    <cellStyle name="Normal 2 62 2 2 5 4 5" xfId="45018"/>
    <cellStyle name="Normal 2 62 2 2 5 5" xfId="42450"/>
    <cellStyle name="Normal 2 62 2 2 5 5 2" xfId="48602"/>
    <cellStyle name="Normal 2 62 2 2 5 5 3" xfId="45530"/>
    <cellStyle name="Normal 2 62 2 2 5 6" xfId="43474"/>
    <cellStyle name="Normal 2 62 2 2 5 6 2" xfId="49626"/>
    <cellStyle name="Normal 2 62 2 2 5 6 3" xfId="46554"/>
    <cellStyle name="Normal 2 62 2 2 5 7" xfId="41426"/>
    <cellStyle name="Normal 2 62 2 2 5 7 2" xfId="47578"/>
    <cellStyle name="Normal 2 62 2 2 5 8" xfId="44506"/>
    <cellStyle name="Normal 2 62 2 2 6" xfId="22890"/>
    <cellStyle name="Normal 2 62 2 2 6 2" xfId="41174"/>
    <cellStyle name="Normal 2 62 2 2 6 2 2" xfId="42258"/>
    <cellStyle name="Normal 2 62 2 2 6 2 2 2" xfId="43282"/>
    <cellStyle name="Normal 2 62 2 2 6 2 2 2 2" xfId="49434"/>
    <cellStyle name="Normal 2 62 2 2 6 2 2 2 3" xfId="46362"/>
    <cellStyle name="Normal 2 62 2 2 6 2 2 3" xfId="44306"/>
    <cellStyle name="Normal 2 62 2 2 6 2 2 3 2" xfId="50458"/>
    <cellStyle name="Normal 2 62 2 2 6 2 2 3 3" xfId="47386"/>
    <cellStyle name="Normal 2 62 2 2 6 2 2 4" xfId="48410"/>
    <cellStyle name="Normal 2 62 2 2 6 2 2 5" xfId="45338"/>
    <cellStyle name="Normal 2 62 2 2 6 2 3" xfId="42770"/>
    <cellStyle name="Normal 2 62 2 2 6 2 3 2" xfId="48922"/>
    <cellStyle name="Normal 2 62 2 2 6 2 3 3" xfId="45850"/>
    <cellStyle name="Normal 2 62 2 2 6 2 4" xfId="43794"/>
    <cellStyle name="Normal 2 62 2 2 6 2 4 2" xfId="49946"/>
    <cellStyle name="Normal 2 62 2 2 6 2 4 3" xfId="46874"/>
    <cellStyle name="Normal 2 62 2 2 6 2 5" xfId="41746"/>
    <cellStyle name="Normal 2 62 2 2 6 2 5 2" xfId="47898"/>
    <cellStyle name="Normal 2 62 2 2 6 2 6" xfId="44826"/>
    <cellStyle name="Normal 2 62 2 2 6 3" xfId="42002"/>
    <cellStyle name="Normal 2 62 2 2 6 3 2" xfId="43026"/>
    <cellStyle name="Normal 2 62 2 2 6 3 2 2" xfId="49178"/>
    <cellStyle name="Normal 2 62 2 2 6 3 2 3" xfId="46106"/>
    <cellStyle name="Normal 2 62 2 2 6 3 3" xfId="44050"/>
    <cellStyle name="Normal 2 62 2 2 6 3 3 2" xfId="50202"/>
    <cellStyle name="Normal 2 62 2 2 6 3 3 3" xfId="47130"/>
    <cellStyle name="Normal 2 62 2 2 6 3 4" xfId="48154"/>
    <cellStyle name="Normal 2 62 2 2 6 3 5" xfId="45082"/>
    <cellStyle name="Normal 2 62 2 2 6 4" xfId="42514"/>
    <cellStyle name="Normal 2 62 2 2 6 4 2" xfId="48666"/>
    <cellStyle name="Normal 2 62 2 2 6 4 3" xfId="45594"/>
    <cellStyle name="Normal 2 62 2 2 6 5" xfId="43538"/>
    <cellStyle name="Normal 2 62 2 2 6 5 2" xfId="49690"/>
    <cellStyle name="Normal 2 62 2 2 6 5 3" xfId="46618"/>
    <cellStyle name="Normal 2 62 2 2 6 6" xfId="41490"/>
    <cellStyle name="Normal 2 62 2 2 6 6 2" xfId="47642"/>
    <cellStyle name="Normal 2 62 2 2 6 7" xfId="44570"/>
    <cellStyle name="Normal 2 62 2 2 7" xfId="23621"/>
    <cellStyle name="Normal 2 62 2 2 7 2" xfId="42130"/>
    <cellStyle name="Normal 2 62 2 2 7 2 2" xfId="43154"/>
    <cellStyle name="Normal 2 62 2 2 7 2 2 2" xfId="49306"/>
    <cellStyle name="Normal 2 62 2 2 7 2 2 3" xfId="46234"/>
    <cellStyle name="Normal 2 62 2 2 7 2 3" xfId="44178"/>
    <cellStyle name="Normal 2 62 2 2 7 2 3 2" xfId="50330"/>
    <cellStyle name="Normal 2 62 2 2 7 2 3 3" xfId="47258"/>
    <cellStyle name="Normal 2 62 2 2 7 2 4" xfId="48282"/>
    <cellStyle name="Normal 2 62 2 2 7 2 5" xfId="45210"/>
    <cellStyle name="Normal 2 62 2 2 7 3" xfId="42642"/>
    <cellStyle name="Normal 2 62 2 2 7 3 2" xfId="48794"/>
    <cellStyle name="Normal 2 62 2 2 7 3 3" xfId="45722"/>
    <cellStyle name="Normal 2 62 2 2 7 4" xfId="43666"/>
    <cellStyle name="Normal 2 62 2 2 7 4 2" xfId="49818"/>
    <cellStyle name="Normal 2 62 2 2 7 4 3" xfId="46746"/>
    <cellStyle name="Normal 2 62 2 2 7 5" xfId="41618"/>
    <cellStyle name="Normal 2 62 2 2 7 5 2" xfId="47770"/>
    <cellStyle name="Normal 2 62 2 2 7 6" xfId="44698"/>
    <cellStyle name="Normal 2 62 2 2 8" xfId="41201"/>
    <cellStyle name="Normal 2 62 2 2 8 2" xfId="42898"/>
    <cellStyle name="Normal 2 62 2 2 8 2 2" xfId="49050"/>
    <cellStyle name="Normal 2 62 2 2 8 2 3" xfId="45978"/>
    <cellStyle name="Normal 2 62 2 2 8 3" xfId="43922"/>
    <cellStyle name="Normal 2 62 2 2 8 3 2" xfId="50074"/>
    <cellStyle name="Normal 2 62 2 2 8 3 3" xfId="47002"/>
    <cellStyle name="Normal 2 62 2 2 8 4" xfId="41874"/>
    <cellStyle name="Normal 2 62 2 2 8 4 2" xfId="48026"/>
    <cellStyle name="Normal 2 62 2 2 8 5" xfId="44954"/>
    <cellStyle name="Normal 2 62 2 2 9" xfId="42386"/>
    <cellStyle name="Normal 2 62 2 2 9 2" xfId="48538"/>
    <cellStyle name="Normal 2 62 2 2 9 3" xfId="45466"/>
    <cellStyle name="Normal 2 62 2 3" xfId="7312"/>
    <cellStyle name="Normal 2 62 2 3 2" xfId="11855"/>
    <cellStyle name="Normal 2 62 2 3 2 2" xfId="21241"/>
    <cellStyle name="Normal 2 62 2 3 2 2 2" xfId="39525"/>
    <cellStyle name="Normal 2 62 2 3 2 2 2 2" xfId="42330"/>
    <cellStyle name="Normal 2 62 2 3 2 2 2 2 2" xfId="43354"/>
    <cellStyle name="Normal 2 62 2 3 2 2 2 2 2 2" xfId="49506"/>
    <cellStyle name="Normal 2 62 2 3 2 2 2 2 2 3" xfId="46434"/>
    <cellStyle name="Normal 2 62 2 3 2 2 2 2 3" xfId="44378"/>
    <cellStyle name="Normal 2 62 2 3 2 2 2 2 3 2" xfId="50530"/>
    <cellStyle name="Normal 2 62 2 3 2 2 2 2 3 3" xfId="47458"/>
    <cellStyle name="Normal 2 62 2 3 2 2 2 2 4" xfId="48482"/>
    <cellStyle name="Normal 2 62 2 3 2 2 2 2 5" xfId="45410"/>
    <cellStyle name="Normal 2 62 2 3 2 2 2 3" xfId="42842"/>
    <cellStyle name="Normal 2 62 2 3 2 2 2 3 2" xfId="48994"/>
    <cellStyle name="Normal 2 62 2 3 2 2 2 3 3" xfId="45922"/>
    <cellStyle name="Normal 2 62 2 3 2 2 2 4" xfId="43866"/>
    <cellStyle name="Normal 2 62 2 3 2 2 2 4 2" xfId="50018"/>
    <cellStyle name="Normal 2 62 2 3 2 2 2 4 3" xfId="46946"/>
    <cellStyle name="Normal 2 62 2 3 2 2 2 5" xfId="41818"/>
    <cellStyle name="Normal 2 62 2 3 2 2 2 5 2" xfId="47970"/>
    <cellStyle name="Normal 2 62 2 3 2 2 2 6" xfId="44898"/>
    <cellStyle name="Normal 2 62 2 3 2 2 3" xfId="42074"/>
    <cellStyle name="Normal 2 62 2 3 2 2 3 2" xfId="43098"/>
    <cellStyle name="Normal 2 62 2 3 2 2 3 2 2" xfId="49250"/>
    <cellStyle name="Normal 2 62 2 3 2 2 3 2 3" xfId="46178"/>
    <cellStyle name="Normal 2 62 2 3 2 2 3 3" xfId="44122"/>
    <cellStyle name="Normal 2 62 2 3 2 2 3 3 2" xfId="50274"/>
    <cellStyle name="Normal 2 62 2 3 2 2 3 3 3" xfId="47202"/>
    <cellStyle name="Normal 2 62 2 3 2 2 3 4" xfId="48226"/>
    <cellStyle name="Normal 2 62 2 3 2 2 3 5" xfId="45154"/>
    <cellStyle name="Normal 2 62 2 3 2 2 4" xfId="42586"/>
    <cellStyle name="Normal 2 62 2 3 2 2 4 2" xfId="48738"/>
    <cellStyle name="Normal 2 62 2 3 2 2 4 3" xfId="45666"/>
    <cellStyle name="Normal 2 62 2 3 2 2 5" xfId="43610"/>
    <cellStyle name="Normal 2 62 2 3 2 2 5 2" xfId="49762"/>
    <cellStyle name="Normal 2 62 2 3 2 2 5 3" xfId="46690"/>
    <cellStyle name="Normal 2 62 2 3 2 2 6" xfId="41562"/>
    <cellStyle name="Normal 2 62 2 3 2 2 6 2" xfId="47714"/>
    <cellStyle name="Normal 2 62 2 3 2 2 7" xfId="44642"/>
    <cellStyle name="Normal 2 62 2 3 2 3" xfId="30414"/>
    <cellStyle name="Normal 2 62 2 3 2 3 2" xfId="42202"/>
    <cellStyle name="Normal 2 62 2 3 2 3 2 2" xfId="43226"/>
    <cellStyle name="Normal 2 62 2 3 2 3 2 2 2" xfId="49378"/>
    <cellStyle name="Normal 2 62 2 3 2 3 2 2 3" xfId="46306"/>
    <cellStyle name="Normal 2 62 2 3 2 3 2 3" xfId="44250"/>
    <cellStyle name="Normal 2 62 2 3 2 3 2 3 2" xfId="50402"/>
    <cellStyle name="Normal 2 62 2 3 2 3 2 3 3" xfId="47330"/>
    <cellStyle name="Normal 2 62 2 3 2 3 2 4" xfId="48354"/>
    <cellStyle name="Normal 2 62 2 3 2 3 2 5" xfId="45282"/>
    <cellStyle name="Normal 2 62 2 3 2 3 3" xfId="42714"/>
    <cellStyle name="Normal 2 62 2 3 2 3 3 2" xfId="48866"/>
    <cellStyle name="Normal 2 62 2 3 2 3 3 3" xfId="45794"/>
    <cellStyle name="Normal 2 62 2 3 2 3 4" xfId="43738"/>
    <cellStyle name="Normal 2 62 2 3 2 3 4 2" xfId="49890"/>
    <cellStyle name="Normal 2 62 2 3 2 3 4 3" xfId="46818"/>
    <cellStyle name="Normal 2 62 2 3 2 3 5" xfId="41690"/>
    <cellStyle name="Normal 2 62 2 3 2 3 5 2" xfId="47842"/>
    <cellStyle name="Normal 2 62 2 3 2 3 6" xfId="44770"/>
    <cellStyle name="Normal 2 62 2 3 2 4" xfId="41273"/>
    <cellStyle name="Normal 2 62 2 3 2 4 2" xfId="42970"/>
    <cellStyle name="Normal 2 62 2 3 2 4 2 2" xfId="49122"/>
    <cellStyle name="Normal 2 62 2 3 2 4 2 3" xfId="46050"/>
    <cellStyle name="Normal 2 62 2 3 2 4 3" xfId="43994"/>
    <cellStyle name="Normal 2 62 2 3 2 4 3 2" xfId="50146"/>
    <cellStyle name="Normal 2 62 2 3 2 4 3 3" xfId="47074"/>
    <cellStyle name="Normal 2 62 2 3 2 4 4" xfId="41946"/>
    <cellStyle name="Normal 2 62 2 3 2 4 4 2" xfId="48098"/>
    <cellStyle name="Normal 2 62 2 3 2 4 5" xfId="45026"/>
    <cellStyle name="Normal 2 62 2 3 2 5" xfId="42458"/>
    <cellStyle name="Normal 2 62 2 3 2 5 2" xfId="48610"/>
    <cellStyle name="Normal 2 62 2 3 2 5 3" xfId="45538"/>
    <cellStyle name="Normal 2 62 2 3 2 6" xfId="43482"/>
    <cellStyle name="Normal 2 62 2 3 2 6 2" xfId="49634"/>
    <cellStyle name="Normal 2 62 2 3 2 6 3" xfId="46562"/>
    <cellStyle name="Normal 2 62 2 3 2 7" xfId="41434"/>
    <cellStyle name="Normal 2 62 2 3 2 7 2" xfId="47586"/>
    <cellStyle name="Normal 2 62 2 3 2 8" xfId="44514"/>
    <cellStyle name="Normal 2 62 2 3 3" xfId="16701"/>
    <cellStyle name="Normal 2 62 2 3 3 2" xfId="34985"/>
    <cellStyle name="Normal 2 62 2 3 3 2 2" xfId="42266"/>
    <cellStyle name="Normal 2 62 2 3 3 2 2 2" xfId="43290"/>
    <cellStyle name="Normal 2 62 2 3 3 2 2 2 2" xfId="49442"/>
    <cellStyle name="Normal 2 62 2 3 3 2 2 2 3" xfId="46370"/>
    <cellStyle name="Normal 2 62 2 3 3 2 2 3" xfId="44314"/>
    <cellStyle name="Normal 2 62 2 3 3 2 2 3 2" xfId="50466"/>
    <cellStyle name="Normal 2 62 2 3 3 2 2 3 3" xfId="47394"/>
    <cellStyle name="Normal 2 62 2 3 3 2 2 4" xfId="48418"/>
    <cellStyle name="Normal 2 62 2 3 3 2 2 5" xfId="45346"/>
    <cellStyle name="Normal 2 62 2 3 3 2 3" xfId="42778"/>
    <cellStyle name="Normal 2 62 2 3 3 2 3 2" xfId="48930"/>
    <cellStyle name="Normal 2 62 2 3 3 2 3 3" xfId="45858"/>
    <cellStyle name="Normal 2 62 2 3 3 2 4" xfId="43802"/>
    <cellStyle name="Normal 2 62 2 3 3 2 4 2" xfId="49954"/>
    <cellStyle name="Normal 2 62 2 3 3 2 4 3" xfId="46882"/>
    <cellStyle name="Normal 2 62 2 3 3 2 5" xfId="41754"/>
    <cellStyle name="Normal 2 62 2 3 3 2 5 2" xfId="47906"/>
    <cellStyle name="Normal 2 62 2 3 3 2 6" xfId="44834"/>
    <cellStyle name="Normal 2 62 2 3 3 3" xfId="42010"/>
    <cellStyle name="Normal 2 62 2 3 3 3 2" xfId="43034"/>
    <cellStyle name="Normal 2 62 2 3 3 3 2 2" xfId="49186"/>
    <cellStyle name="Normal 2 62 2 3 3 3 2 3" xfId="46114"/>
    <cellStyle name="Normal 2 62 2 3 3 3 3" xfId="44058"/>
    <cellStyle name="Normal 2 62 2 3 3 3 3 2" xfId="50210"/>
    <cellStyle name="Normal 2 62 2 3 3 3 3 3" xfId="47138"/>
    <cellStyle name="Normal 2 62 2 3 3 3 4" xfId="48162"/>
    <cellStyle name="Normal 2 62 2 3 3 3 5" xfId="45090"/>
    <cellStyle name="Normal 2 62 2 3 3 4" xfId="42522"/>
    <cellStyle name="Normal 2 62 2 3 3 4 2" xfId="48674"/>
    <cellStyle name="Normal 2 62 2 3 3 4 3" xfId="45602"/>
    <cellStyle name="Normal 2 62 2 3 3 5" xfId="43546"/>
    <cellStyle name="Normal 2 62 2 3 3 5 2" xfId="49698"/>
    <cellStyle name="Normal 2 62 2 3 3 5 3" xfId="46626"/>
    <cellStyle name="Normal 2 62 2 3 3 6" xfId="41498"/>
    <cellStyle name="Normal 2 62 2 3 3 6 2" xfId="47650"/>
    <cellStyle name="Normal 2 62 2 3 3 7" xfId="44578"/>
    <cellStyle name="Normal 2 62 2 3 4" xfId="25874"/>
    <cellStyle name="Normal 2 62 2 3 4 2" xfId="42138"/>
    <cellStyle name="Normal 2 62 2 3 4 2 2" xfId="43162"/>
    <cellStyle name="Normal 2 62 2 3 4 2 2 2" xfId="49314"/>
    <cellStyle name="Normal 2 62 2 3 4 2 2 3" xfId="46242"/>
    <cellStyle name="Normal 2 62 2 3 4 2 3" xfId="44186"/>
    <cellStyle name="Normal 2 62 2 3 4 2 3 2" xfId="50338"/>
    <cellStyle name="Normal 2 62 2 3 4 2 3 3" xfId="47266"/>
    <cellStyle name="Normal 2 62 2 3 4 2 4" xfId="48290"/>
    <cellStyle name="Normal 2 62 2 3 4 2 5" xfId="45218"/>
    <cellStyle name="Normal 2 62 2 3 4 3" xfId="42650"/>
    <cellStyle name="Normal 2 62 2 3 4 3 2" xfId="48802"/>
    <cellStyle name="Normal 2 62 2 3 4 3 3" xfId="45730"/>
    <cellStyle name="Normal 2 62 2 3 4 4" xfId="43674"/>
    <cellStyle name="Normal 2 62 2 3 4 4 2" xfId="49826"/>
    <cellStyle name="Normal 2 62 2 3 4 4 3" xfId="46754"/>
    <cellStyle name="Normal 2 62 2 3 4 5" xfId="41626"/>
    <cellStyle name="Normal 2 62 2 3 4 5 2" xfId="47778"/>
    <cellStyle name="Normal 2 62 2 3 4 6" xfId="44706"/>
    <cellStyle name="Normal 2 62 2 3 5" xfId="41209"/>
    <cellStyle name="Normal 2 62 2 3 5 2" xfId="42906"/>
    <cellStyle name="Normal 2 62 2 3 5 2 2" xfId="49058"/>
    <cellStyle name="Normal 2 62 2 3 5 2 3" xfId="45986"/>
    <cellStyle name="Normal 2 62 2 3 5 3" xfId="43930"/>
    <cellStyle name="Normal 2 62 2 3 5 3 2" xfId="50082"/>
    <cellStyle name="Normal 2 62 2 3 5 3 3" xfId="47010"/>
    <cellStyle name="Normal 2 62 2 3 5 4" xfId="41882"/>
    <cellStyle name="Normal 2 62 2 3 5 4 2" xfId="48034"/>
    <cellStyle name="Normal 2 62 2 3 5 5" xfId="44962"/>
    <cellStyle name="Normal 2 62 2 3 6" xfId="42394"/>
    <cellStyle name="Normal 2 62 2 3 6 2" xfId="48546"/>
    <cellStyle name="Normal 2 62 2 3 6 3" xfId="45474"/>
    <cellStyle name="Normal 2 62 2 3 7" xfId="43418"/>
    <cellStyle name="Normal 2 62 2 3 7 2" xfId="49570"/>
    <cellStyle name="Normal 2 62 2 3 7 3" xfId="46498"/>
    <cellStyle name="Normal 2 62 2 3 8" xfId="41370"/>
    <cellStyle name="Normal 2 62 2 3 8 2" xfId="47522"/>
    <cellStyle name="Normal 2 62 2 3 9" xfId="44450"/>
    <cellStyle name="Normal 2 62 2 4" xfId="9584"/>
    <cellStyle name="Normal 2 62 2 4 2" xfId="18970"/>
    <cellStyle name="Normal 2 62 2 4 2 2" xfId="37254"/>
    <cellStyle name="Normal 2 62 2 4 2 2 2" xfId="41834"/>
    <cellStyle name="Normal 2 62 2 4 2 2 2 2" xfId="42346"/>
    <cellStyle name="Normal 2 62 2 4 2 2 2 2 2" xfId="43370"/>
    <cellStyle name="Normal 2 62 2 4 2 2 2 2 2 2" xfId="49522"/>
    <cellStyle name="Normal 2 62 2 4 2 2 2 2 2 3" xfId="46450"/>
    <cellStyle name="Normal 2 62 2 4 2 2 2 2 3" xfId="44394"/>
    <cellStyle name="Normal 2 62 2 4 2 2 2 2 3 2" xfId="50546"/>
    <cellStyle name="Normal 2 62 2 4 2 2 2 2 3 3" xfId="47474"/>
    <cellStyle name="Normal 2 62 2 4 2 2 2 2 4" xfId="48498"/>
    <cellStyle name="Normal 2 62 2 4 2 2 2 2 5" xfId="45426"/>
    <cellStyle name="Normal 2 62 2 4 2 2 2 3" xfId="42858"/>
    <cellStyle name="Normal 2 62 2 4 2 2 2 3 2" xfId="49010"/>
    <cellStyle name="Normal 2 62 2 4 2 2 2 3 3" xfId="45938"/>
    <cellStyle name="Normal 2 62 2 4 2 2 2 4" xfId="43882"/>
    <cellStyle name="Normal 2 62 2 4 2 2 2 4 2" xfId="50034"/>
    <cellStyle name="Normal 2 62 2 4 2 2 2 4 3" xfId="46962"/>
    <cellStyle name="Normal 2 62 2 4 2 2 2 5" xfId="47986"/>
    <cellStyle name="Normal 2 62 2 4 2 2 2 6" xfId="44914"/>
    <cellStyle name="Normal 2 62 2 4 2 2 3" xfId="42090"/>
    <cellStyle name="Normal 2 62 2 4 2 2 3 2" xfId="43114"/>
    <cellStyle name="Normal 2 62 2 4 2 2 3 2 2" xfId="49266"/>
    <cellStyle name="Normal 2 62 2 4 2 2 3 2 3" xfId="46194"/>
    <cellStyle name="Normal 2 62 2 4 2 2 3 3" xfId="44138"/>
    <cellStyle name="Normal 2 62 2 4 2 2 3 3 2" xfId="50290"/>
    <cellStyle name="Normal 2 62 2 4 2 2 3 3 3" xfId="47218"/>
    <cellStyle name="Normal 2 62 2 4 2 2 3 4" xfId="48242"/>
    <cellStyle name="Normal 2 62 2 4 2 2 3 5" xfId="45170"/>
    <cellStyle name="Normal 2 62 2 4 2 2 4" xfId="42602"/>
    <cellStyle name="Normal 2 62 2 4 2 2 4 2" xfId="48754"/>
    <cellStyle name="Normal 2 62 2 4 2 2 4 3" xfId="45682"/>
    <cellStyle name="Normal 2 62 2 4 2 2 5" xfId="43626"/>
    <cellStyle name="Normal 2 62 2 4 2 2 5 2" xfId="49778"/>
    <cellStyle name="Normal 2 62 2 4 2 2 5 3" xfId="46706"/>
    <cellStyle name="Normal 2 62 2 4 2 2 6" xfId="41578"/>
    <cellStyle name="Normal 2 62 2 4 2 2 6 2" xfId="47730"/>
    <cellStyle name="Normal 2 62 2 4 2 2 7" xfId="44658"/>
    <cellStyle name="Normal 2 62 2 4 2 3" xfId="41289"/>
    <cellStyle name="Normal 2 62 2 4 2 3 2" xfId="42218"/>
    <cellStyle name="Normal 2 62 2 4 2 3 2 2" xfId="43242"/>
    <cellStyle name="Normal 2 62 2 4 2 3 2 2 2" xfId="49394"/>
    <cellStyle name="Normal 2 62 2 4 2 3 2 2 3" xfId="46322"/>
    <cellStyle name="Normal 2 62 2 4 2 3 2 3" xfId="44266"/>
    <cellStyle name="Normal 2 62 2 4 2 3 2 3 2" xfId="50418"/>
    <cellStyle name="Normal 2 62 2 4 2 3 2 3 3" xfId="47346"/>
    <cellStyle name="Normal 2 62 2 4 2 3 2 4" xfId="48370"/>
    <cellStyle name="Normal 2 62 2 4 2 3 2 5" xfId="45298"/>
    <cellStyle name="Normal 2 62 2 4 2 3 3" xfId="42730"/>
    <cellStyle name="Normal 2 62 2 4 2 3 3 2" xfId="48882"/>
    <cellStyle name="Normal 2 62 2 4 2 3 3 3" xfId="45810"/>
    <cellStyle name="Normal 2 62 2 4 2 3 4" xfId="43754"/>
    <cellStyle name="Normal 2 62 2 4 2 3 4 2" xfId="49906"/>
    <cellStyle name="Normal 2 62 2 4 2 3 4 3" xfId="46834"/>
    <cellStyle name="Normal 2 62 2 4 2 3 5" xfId="41706"/>
    <cellStyle name="Normal 2 62 2 4 2 3 5 2" xfId="47858"/>
    <cellStyle name="Normal 2 62 2 4 2 3 6" xfId="44786"/>
    <cellStyle name="Normal 2 62 2 4 2 4" xfId="41962"/>
    <cellStyle name="Normal 2 62 2 4 2 4 2" xfId="42986"/>
    <cellStyle name="Normal 2 62 2 4 2 4 2 2" xfId="49138"/>
    <cellStyle name="Normal 2 62 2 4 2 4 2 3" xfId="46066"/>
    <cellStyle name="Normal 2 62 2 4 2 4 3" xfId="44010"/>
    <cellStyle name="Normal 2 62 2 4 2 4 3 2" xfId="50162"/>
    <cellStyle name="Normal 2 62 2 4 2 4 3 3" xfId="47090"/>
    <cellStyle name="Normal 2 62 2 4 2 4 4" xfId="48114"/>
    <cellStyle name="Normal 2 62 2 4 2 4 5" xfId="45042"/>
    <cellStyle name="Normal 2 62 2 4 2 5" xfId="42474"/>
    <cellStyle name="Normal 2 62 2 4 2 5 2" xfId="48626"/>
    <cellStyle name="Normal 2 62 2 4 2 5 3" xfId="45554"/>
    <cellStyle name="Normal 2 62 2 4 2 6" xfId="43498"/>
    <cellStyle name="Normal 2 62 2 4 2 6 2" xfId="49650"/>
    <cellStyle name="Normal 2 62 2 4 2 6 3" xfId="46578"/>
    <cellStyle name="Normal 2 62 2 4 2 7" xfId="41450"/>
    <cellStyle name="Normal 2 62 2 4 2 7 2" xfId="47602"/>
    <cellStyle name="Normal 2 62 2 4 2 8" xfId="44530"/>
    <cellStyle name="Normal 2 62 2 4 3" xfId="28143"/>
    <cellStyle name="Normal 2 62 2 4 3 2" xfId="41770"/>
    <cellStyle name="Normal 2 62 2 4 3 2 2" xfId="42282"/>
    <cellStyle name="Normal 2 62 2 4 3 2 2 2" xfId="43306"/>
    <cellStyle name="Normal 2 62 2 4 3 2 2 2 2" xfId="49458"/>
    <cellStyle name="Normal 2 62 2 4 3 2 2 2 3" xfId="46386"/>
    <cellStyle name="Normal 2 62 2 4 3 2 2 3" xfId="44330"/>
    <cellStyle name="Normal 2 62 2 4 3 2 2 3 2" xfId="50482"/>
    <cellStyle name="Normal 2 62 2 4 3 2 2 3 3" xfId="47410"/>
    <cellStyle name="Normal 2 62 2 4 3 2 2 4" xfId="48434"/>
    <cellStyle name="Normal 2 62 2 4 3 2 2 5" xfId="45362"/>
    <cellStyle name="Normal 2 62 2 4 3 2 3" xfId="42794"/>
    <cellStyle name="Normal 2 62 2 4 3 2 3 2" xfId="48946"/>
    <cellStyle name="Normal 2 62 2 4 3 2 3 3" xfId="45874"/>
    <cellStyle name="Normal 2 62 2 4 3 2 4" xfId="43818"/>
    <cellStyle name="Normal 2 62 2 4 3 2 4 2" xfId="49970"/>
    <cellStyle name="Normal 2 62 2 4 3 2 4 3" xfId="46898"/>
    <cellStyle name="Normal 2 62 2 4 3 2 5" xfId="47922"/>
    <cellStyle name="Normal 2 62 2 4 3 2 6" xfId="44850"/>
    <cellStyle name="Normal 2 62 2 4 3 3" xfId="42026"/>
    <cellStyle name="Normal 2 62 2 4 3 3 2" xfId="43050"/>
    <cellStyle name="Normal 2 62 2 4 3 3 2 2" xfId="49202"/>
    <cellStyle name="Normal 2 62 2 4 3 3 2 3" xfId="46130"/>
    <cellStyle name="Normal 2 62 2 4 3 3 3" xfId="44074"/>
    <cellStyle name="Normal 2 62 2 4 3 3 3 2" xfId="50226"/>
    <cellStyle name="Normal 2 62 2 4 3 3 3 3" xfId="47154"/>
    <cellStyle name="Normal 2 62 2 4 3 3 4" xfId="48178"/>
    <cellStyle name="Normal 2 62 2 4 3 3 5" xfId="45106"/>
    <cellStyle name="Normal 2 62 2 4 3 4" xfId="42538"/>
    <cellStyle name="Normal 2 62 2 4 3 4 2" xfId="48690"/>
    <cellStyle name="Normal 2 62 2 4 3 4 3" xfId="45618"/>
    <cellStyle name="Normal 2 62 2 4 3 5" xfId="43562"/>
    <cellStyle name="Normal 2 62 2 4 3 5 2" xfId="49714"/>
    <cellStyle name="Normal 2 62 2 4 3 5 3" xfId="46642"/>
    <cellStyle name="Normal 2 62 2 4 3 6" xfId="41514"/>
    <cellStyle name="Normal 2 62 2 4 3 6 2" xfId="47666"/>
    <cellStyle name="Normal 2 62 2 4 3 7" xfId="44594"/>
    <cellStyle name="Normal 2 62 2 4 4" xfId="41225"/>
    <cellStyle name="Normal 2 62 2 4 4 2" xfId="42154"/>
    <cellStyle name="Normal 2 62 2 4 4 2 2" xfId="43178"/>
    <cellStyle name="Normal 2 62 2 4 4 2 2 2" xfId="49330"/>
    <cellStyle name="Normal 2 62 2 4 4 2 2 3" xfId="46258"/>
    <cellStyle name="Normal 2 62 2 4 4 2 3" xfId="44202"/>
    <cellStyle name="Normal 2 62 2 4 4 2 3 2" xfId="50354"/>
    <cellStyle name="Normal 2 62 2 4 4 2 3 3" xfId="47282"/>
    <cellStyle name="Normal 2 62 2 4 4 2 4" xfId="48306"/>
    <cellStyle name="Normal 2 62 2 4 4 2 5" xfId="45234"/>
    <cellStyle name="Normal 2 62 2 4 4 3" xfId="42666"/>
    <cellStyle name="Normal 2 62 2 4 4 3 2" xfId="48818"/>
    <cellStyle name="Normal 2 62 2 4 4 3 3" xfId="45746"/>
    <cellStyle name="Normal 2 62 2 4 4 4" xfId="43690"/>
    <cellStyle name="Normal 2 62 2 4 4 4 2" xfId="49842"/>
    <cellStyle name="Normal 2 62 2 4 4 4 3" xfId="46770"/>
    <cellStyle name="Normal 2 62 2 4 4 5" xfId="41642"/>
    <cellStyle name="Normal 2 62 2 4 4 5 2" xfId="47794"/>
    <cellStyle name="Normal 2 62 2 4 4 6" xfId="44722"/>
    <cellStyle name="Normal 2 62 2 4 5" xfId="41898"/>
    <cellStyle name="Normal 2 62 2 4 5 2" xfId="42922"/>
    <cellStyle name="Normal 2 62 2 4 5 2 2" xfId="49074"/>
    <cellStyle name="Normal 2 62 2 4 5 2 3" xfId="46002"/>
    <cellStyle name="Normal 2 62 2 4 5 3" xfId="43946"/>
    <cellStyle name="Normal 2 62 2 4 5 3 2" xfId="50098"/>
    <cellStyle name="Normal 2 62 2 4 5 3 3" xfId="47026"/>
    <cellStyle name="Normal 2 62 2 4 5 4" xfId="48050"/>
    <cellStyle name="Normal 2 62 2 4 5 5" xfId="44978"/>
    <cellStyle name="Normal 2 62 2 4 6" xfId="42410"/>
    <cellStyle name="Normal 2 62 2 4 6 2" xfId="48562"/>
    <cellStyle name="Normal 2 62 2 4 6 3" xfId="45490"/>
    <cellStyle name="Normal 2 62 2 4 7" xfId="43434"/>
    <cellStyle name="Normal 2 62 2 4 7 2" xfId="49586"/>
    <cellStyle name="Normal 2 62 2 4 7 3" xfId="46514"/>
    <cellStyle name="Normal 2 62 2 4 8" xfId="41386"/>
    <cellStyle name="Normal 2 62 2 4 8 2" xfId="47538"/>
    <cellStyle name="Normal 2 62 2 4 9" xfId="44466"/>
    <cellStyle name="Normal 2 62 2 5" xfId="14431"/>
    <cellStyle name="Normal 2 62 2 5 2" xfId="32715"/>
    <cellStyle name="Normal 2 62 2 5 2 2" xfId="41305"/>
    <cellStyle name="Normal 2 62 2 5 2 2 2" xfId="41850"/>
    <cellStyle name="Normal 2 62 2 5 2 2 2 2" xfId="42362"/>
    <cellStyle name="Normal 2 62 2 5 2 2 2 2 2" xfId="43386"/>
    <cellStyle name="Normal 2 62 2 5 2 2 2 2 2 2" xfId="49538"/>
    <cellStyle name="Normal 2 62 2 5 2 2 2 2 2 3" xfId="46466"/>
    <cellStyle name="Normal 2 62 2 5 2 2 2 2 3" xfId="44410"/>
    <cellStyle name="Normal 2 62 2 5 2 2 2 2 3 2" xfId="50562"/>
    <cellStyle name="Normal 2 62 2 5 2 2 2 2 3 3" xfId="47490"/>
    <cellStyle name="Normal 2 62 2 5 2 2 2 2 4" xfId="48514"/>
    <cellStyle name="Normal 2 62 2 5 2 2 2 2 5" xfId="45442"/>
    <cellStyle name="Normal 2 62 2 5 2 2 2 3" xfId="42874"/>
    <cellStyle name="Normal 2 62 2 5 2 2 2 3 2" xfId="49026"/>
    <cellStyle name="Normal 2 62 2 5 2 2 2 3 3" xfId="45954"/>
    <cellStyle name="Normal 2 62 2 5 2 2 2 4" xfId="43898"/>
    <cellStyle name="Normal 2 62 2 5 2 2 2 4 2" xfId="50050"/>
    <cellStyle name="Normal 2 62 2 5 2 2 2 4 3" xfId="46978"/>
    <cellStyle name="Normal 2 62 2 5 2 2 2 5" xfId="48002"/>
    <cellStyle name="Normal 2 62 2 5 2 2 2 6" xfId="44930"/>
    <cellStyle name="Normal 2 62 2 5 2 2 3" xfId="42106"/>
    <cellStyle name="Normal 2 62 2 5 2 2 3 2" xfId="43130"/>
    <cellStyle name="Normal 2 62 2 5 2 2 3 2 2" xfId="49282"/>
    <cellStyle name="Normal 2 62 2 5 2 2 3 2 3" xfId="46210"/>
    <cellStyle name="Normal 2 62 2 5 2 2 3 3" xfId="44154"/>
    <cellStyle name="Normal 2 62 2 5 2 2 3 3 2" xfId="50306"/>
    <cellStyle name="Normal 2 62 2 5 2 2 3 3 3" xfId="47234"/>
    <cellStyle name="Normal 2 62 2 5 2 2 3 4" xfId="48258"/>
    <cellStyle name="Normal 2 62 2 5 2 2 3 5" xfId="45186"/>
    <cellStyle name="Normal 2 62 2 5 2 2 4" xfId="42618"/>
    <cellStyle name="Normal 2 62 2 5 2 2 4 2" xfId="48770"/>
    <cellStyle name="Normal 2 62 2 5 2 2 4 3" xfId="45698"/>
    <cellStyle name="Normal 2 62 2 5 2 2 5" xfId="43642"/>
    <cellStyle name="Normal 2 62 2 5 2 2 5 2" xfId="49794"/>
    <cellStyle name="Normal 2 62 2 5 2 2 5 3" xfId="46722"/>
    <cellStyle name="Normal 2 62 2 5 2 2 6" xfId="41594"/>
    <cellStyle name="Normal 2 62 2 5 2 2 6 2" xfId="47746"/>
    <cellStyle name="Normal 2 62 2 5 2 2 7" xfId="44674"/>
    <cellStyle name="Normal 2 62 2 5 2 3" xfId="41722"/>
    <cellStyle name="Normal 2 62 2 5 2 3 2" xfId="42234"/>
    <cellStyle name="Normal 2 62 2 5 2 3 2 2" xfId="43258"/>
    <cellStyle name="Normal 2 62 2 5 2 3 2 2 2" xfId="49410"/>
    <cellStyle name="Normal 2 62 2 5 2 3 2 2 3" xfId="46338"/>
    <cellStyle name="Normal 2 62 2 5 2 3 2 3" xfId="44282"/>
    <cellStyle name="Normal 2 62 2 5 2 3 2 3 2" xfId="50434"/>
    <cellStyle name="Normal 2 62 2 5 2 3 2 3 3" xfId="47362"/>
    <cellStyle name="Normal 2 62 2 5 2 3 2 4" xfId="48386"/>
    <cellStyle name="Normal 2 62 2 5 2 3 2 5" xfId="45314"/>
    <cellStyle name="Normal 2 62 2 5 2 3 3" xfId="42746"/>
    <cellStyle name="Normal 2 62 2 5 2 3 3 2" xfId="48898"/>
    <cellStyle name="Normal 2 62 2 5 2 3 3 3" xfId="45826"/>
    <cellStyle name="Normal 2 62 2 5 2 3 4" xfId="43770"/>
    <cellStyle name="Normal 2 62 2 5 2 3 4 2" xfId="49922"/>
    <cellStyle name="Normal 2 62 2 5 2 3 4 3" xfId="46850"/>
    <cellStyle name="Normal 2 62 2 5 2 3 5" xfId="47874"/>
    <cellStyle name="Normal 2 62 2 5 2 3 6" xfId="44802"/>
    <cellStyle name="Normal 2 62 2 5 2 4" xfId="41978"/>
    <cellStyle name="Normal 2 62 2 5 2 4 2" xfId="43002"/>
    <cellStyle name="Normal 2 62 2 5 2 4 2 2" xfId="49154"/>
    <cellStyle name="Normal 2 62 2 5 2 4 2 3" xfId="46082"/>
    <cellStyle name="Normal 2 62 2 5 2 4 3" xfId="44026"/>
    <cellStyle name="Normal 2 62 2 5 2 4 3 2" xfId="50178"/>
    <cellStyle name="Normal 2 62 2 5 2 4 3 3" xfId="47106"/>
    <cellStyle name="Normal 2 62 2 5 2 4 4" xfId="48130"/>
    <cellStyle name="Normal 2 62 2 5 2 4 5" xfId="45058"/>
    <cellStyle name="Normal 2 62 2 5 2 5" xfId="42490"/>
    <cellStyle name="Normal 2 62 2 5 2 5 2" xfId="48642"/>
    <cellStyle name="Normal 2 62 2 5 2 5 3" xfId="45570"/>
    <cellStyle name="Normal 2 62 2 5 2 6" xfId="43514"/>
    <cellStyle name="Normal 2 62 2 5 2 6 2" xfId="49666"/>
    <cellStyle name="Normal 2 62 2 5 2 6 3" xfId="46594"/>
    <cellStyle name="Normal 2 62 2 5 2 7" xfId="41466"/>
    <cellStyle name="Normal 2 62 2 5 2 7 2" xfId="47618"/>
    <cellStyle name="Normal 2 62 2 5 2 8" xfId="44546"/>
    <cellStyle name="Normal 2 62 2 5 3" xfId="41241"/>
    <cellStyle name="Normal 2 62 2 5 3 2" xfId="41786"/>
    <cellStyle name="Normal 2 62 2 5 3 2 2" xfId="42298"/>
    <cellStyle name="Normal 2 62 2 5 3 2 2 2" xfId="43322"/>
    <cellStyle name="Normal 2 62 2 5 3 2 2 2 2" xfId="49474"/>
    <cellStyle name="Normal 2 62 2 5 3 2 2 2 3" xfId="46402"/>
    <cellStyle name="Normal 2 62 2 5 3 2 2 3" xfId="44346"/>
    <cellStyle name="Normal 2 62 2 5 3 2 2 3 2" xfId="50498"/>
    <cellStyle name="Normal 2 62 2 5 3 2 2 3 3" xfId="47426"/>
    <cellStyle name="Normal 2 62 2 5 3 2 2 4" xfId="48450"/>
    <cellStyle name="Normal 2 62 2 5 3 2 2 5" xfId="45378"/>
    <cellStyle name="Normal 2 62 2 5 3 2 3" xfId="42810"/>
    <cellStyle name="Normal 2 62 2 5 3 2 3 2" xfId="48962"/>
    <cellStyle name="Normal 2 62 2 5 3 2 3 3" xfId="45890"/>
    <cellStyle name="Normal 2 62 2 5 3 2 4" xfId="43834"/>
    <cellStyle name="Normal 2 62 2 5 3 2 4 2" xfId="49986"/>
    <cellStyle name="Normal 2 62 2 5 3 2 4 3" xfId="46914"/>
    <cellStyle name="Normal 2 62 2 5 3 2 5" xfId="47938"/>
    <cellStyle name="Normal 2 62 2 5 3 2 6" xfId="44866"/>
    <cellStyle name="Normal 2 62 2 5 3 3" xfId="42042"/>
    <cellStyle name="Normal 2 62 2 5 3 3 2" xfId="43066"/>
    <cellStyle name="Normal 2 62 2 5 3 3 2 2" xfId="49218"/>
    <cellStyle name="Normal 2 62 2 5 3 3 2 3" xfId="46146"/>
    <cellStyle name="Normal 2 62 2 5 3 3 3" xfId="44090"/>
    <cellStyle name="Normal 2 62 2 5 3 3 3 2" xfId="50242"/>
    <cellStyle name="Normal 2 62 2 5 3 3 3 3" xfId="47170"/>
    <cellStyle name="Normal 2 62 2 5 3 3 4" xfId="48194"/>
    <cellStyle name="Normal 2 62 2 5 3 3 5" xfId="45122"/>
    <cellStyle name="Normal 2 62 2 5 3 4" xfId="42554"/>
    <cellStyle name="Normal 2 62 2 5 3 4 2" xfId="48706"/>
    <cellStyle name="Normal 2 62 2 5 3 4 3" xfId="45634"/>
    <cellStyle name="Normal 2 62 2 5 3 5" xfId="43578"/>
    <cellStyle name="Normal 2 62 2 5 3 5 2" xfId="49730"/>
    <cellStyle name="Normal 2 62 2 5 3 5 3" xfId="46658"/>
    <cellStyle name="Normal 2 62 2 5 3 6" xfId="41530"/>
    <cellStyle name="Normal 2 62 2 5 3 6 2" xfId="47682"/>
    <cellStyle name="Normal 2 62 2 5 3 7" xfId="44610"/>
    <cellStyle name="Normal 2 62 2 5 4" xfId="41658"/>
    <cellStyle name="Normal 2 62 2 5 4 2" xfId="42170"/>
    <cellStyle name="Normal 2 62 2 5 4 2 2" xfId="43194"/>
    <cellStyle name="Normal 2 62 2 5 4 2 2 2" xfId="49346"/>
    <cellStyle name="Normal 2 62 2 5 4 2 2 3" xfId="46274"/>
    <cellStyle name="Normal 2 62 2 5 4 2 3" xfId="44218"/>
    <cellStyle name="Normal 2 62 2 5 4 2 3 2" xfId="50370"/>
    <cellStyle name="Normal 2 62 2 5 4 2 3 3" xfId="47298"/>
    <cellStyle name="Normal 2 62 2 5 4 2 4" xfId="48322"/>
    <cellStyle name="Normal 2 62 2 5 4 2 5" xfId="45250"/>
    <cellStyle name="Normal 2 62 2 5 4 3" xfId="42682"/>
    <cellStyle name="Normal 2 62 2 5 4 3 2" xfId="48834"/>
    <cellStyle name="Normal 2 62 2 5 4 3 3" xfId="45762"/>
    <cellStyle name="Normal 2 62 2 5 4 4" xfId="43706"/>
    <cellStyle name="Normal 2 62 2 5 4 4 2" xfId="49858"/>
    <cellStyle name="Normal 2 62 2 5 4 4 3" xfId="46786"/>
    <cellStyle name="Normal 2 62 2 5 4 5" xfId="47810"/>
    <cellStyle name="Normal 2 62 2 5 4 6" xfId="44738"/>
    <cellStyle name="Normal 2 62 2 5 5" xfId="41914"/>
    <cellStyle name="Normal 2 62 2 5 5 2" xfId="42938"/>
    <cellStyle name="Normal 2 62 2 5 5 2 2" xfId="49090"/>
    <cellStyle name="Normal 2 62 2 5 5 2 3" xfId="46018"/>
    <cellStyle name="Normal 2 62 2 5 5 3" xfId="43962"/>
    <cellStyle name="Normal 2 62 2 5 5 3 2" xfId="50114"/>
    <cellStyle name="Normal 2 62 2 5 5 3 3" xfId="47042"/>
    <cellStyle name="Normal 2 62 2 5 5 4" xfId="48066"/>
    <cellStyle name="Normal 2 62 2 5 5 5" xfId="44994"/>
    <cellStyle name="Normal 2 62 2 5 6" xfId="42426"/>
    <cellStyle name="Normal 2 62 2 5 6 2" xfId="48578"/>
    <cellStyle name="Normal 2 62 2 5 6 3" xfId="45506"/>
    <cellStyle name="Normal 2 62 2 5 7" xfId="43450"/>
    <cellStyle name="Normal 2 62 2 5 7 2" xfId="49602"/>
    <cellStyle name="Normal 2 62 2 5 7 3" xfId="46530"/>
    <cellStyle name="Normal 2 62 2 5 8" xfId="41402"/>
    <cellStyle name="Normal 2 62 2 5 8 2" xfId="47554"/>
    <cellStyle name="Normal 2 62 2 5 9" xfId="44482"/>
    <cellStyle name="Normal 2 62 2 6" xfId="22855"/>
    <cellStyle name="Normal 2 62 2 6 2" xfId="41139"/>
    <cellStyle name="Normal 2 62 2 6 2 2" xfId="41802"/>
    <cellStyle name="Normal 2 62 2 6 2 2 2" xfId="42314"/>
    <cellStyle name="Normal 2 62 2 6 2 2 2 2" xfId="43338"/>
    <cellStyle name="Normal 2 62 2 6 2 2 2 2 2" xfId="49490"/>
    <cellStyle name="Normal 2 62 2 6 2 2 2 2 3" xfId="46418"/>
    <cellStyle name="Normal 2 62 2 6 2 2 2 3" xfId="44362"/>
    <cellStyle name="Normal 2 62 2 6 2 2 2 3 2" xfId="50514"/>
    <cellStyle name="Normal 2 62 2 6 2 2 2 3 3" xfId="47442"/>
    <cellStyle name="Normal 2 62 2 6 2 2 2 4" xfId="48466"/>
    <cellStyle name="Normal 2 62 2 6 2 2 2 5" xfId="45394"/>
    <cellStyle name="Normal 2 62 2 6 2 2 3" xfId="42826"/>
    <cellStyle name="Normal 2 62 2 6 2 2 3 2" xfId="48978"/>
    <cellStyle name="Normal 2 62 2 6 2 2 3 3" xfId="45906"/>
    <cellStyle name="Normal 2 62 2 6 2 2 4" xfId="43850"/>
    <cellStyle name="Normal 2 62 2 6 2 2 4 2" xfId="50002"/>
    <cellStyle name="Normal 2 62 2 6 2 2 4 3" xfId="46930"/>
    <cellStyle name="Normal 2 62 2 6 2 2 5" xfId="47954"/>
    <cellStyle name="Normal 2 62 2 6 2 2 6" xfId="44882"/>
    <cellStyle name="Normal 2 62 2 6 2 3" xfId="42058"/>
    <cellStyle name="Normal 2 62 2 6 2 3 2" xfId="43082"/>
    <cellStyle name="Normal 2 62 2 6 2 3 2 2" xfId="49234"/>
    <cellStyle name="Normal 2 62 2 6 2 3 2 3" xfId="46162"/>
    <cellStyle name="Normal 2 62 2 6 2 3 3" xfId="44106"/>
    <cellStyle name="Normal 2 62 2 6 2 3 3 2" xfId="50258"/>
    <cellStyle name="Normal 2 62 2 6 2 3 3 3" xfId="47186"/>
    <cellStyle name="Normal 2 62 2 6 2 3 4" xfId="48210"/>
    <cellStyle name="Normal 2 62 2 6 2 3 5" xfId="45138"/>
    <cellStyle name="Normal 2 62 2 6 2 4" xfId="42570"/>
    <cellStyle name="Normal 2 62 2 6 2 4 2" xfId="48722"/>
    <cellStyle name="Normal 2 62 2 6 2 4 3" xfId="45650"/>
    <cellStyle name="Normal 2 62 2 6 2 5" xfId="43594"/>
    <cellStyle name="Normal 2 62 2 6 2 5 2" xfId="49746"/>
    <cellStyle name="Normal 2 62 2 6 2 5 3" xfId="46674"/>
    <cellStyle name="Normal 2 62 2 6 2 6" xfId="41546"/>
    <cellStyle name="Normal 2 62 2 6 2 6 2" xfId="47698"/>
    <cellStyle name="Normal 2 62 2 6 2 7" xfId="44626"/>
    <cellStyle name="Normal 2 62 2 6 3" xfId="41257"/>
    <cellStyle name="Normal 2 62 2 6 3 2" xfId="42186"/>
    <cellStyle name="Normal 2 62 2 6 3 2 2" xfId="43210"/>
    <cellStyle name="Normal 2 62 2 6 3 2 2 2" xfId="49362"/>
    <cellStyle name="Normal 2 62 2 6 3 2 2 3" xfId="46290"/>
    <cellStyle name="Normal 2 62 2 6 3 2 3" xfId="44234"/>
    <cellStyle name="Normal 2 62 2 6 3 2 3 2" xfId="50386"/>
    <cellStyle name="Normal 2 62 2 6 3 2 3 3" xfId="47314"/>
    <cellStyle name="Normal 2 62 2 6 3 2 4" xfId="48338"/>
    <cellStyle name="Normal 2 62 2 6 3 2 5" xfId="45266"/>
    <cellStyle name="Normal 2 62 2 6 3 3" xfId="42698"/>
    <cellStyle name="Normal 2 62 2 6 3 3 2" xfId="48850"/>
    <cellStyle name="Normal 2 62 2 6 3 3 3" xfId="45778"/>
    <cellStyle name="Normal 2 62 2 6 3 4" xfId="43722"/>
    <cellStyle name="Normal 2 62 2 6 3 4 2" xfId="49874"/>
    <cellStyle name="Normal 2 62 2 6 3 4 3" xfId="46802"/>
    <cellStyle name="Normal 2 62 2 6 3 5" xfId="41674"/>
    <cellStyle name="Normal 2 62 2 6 3 5 2" xfId="47826"/>
    <cellStyle name="Normal 2 62 2 6 3 6" xfId="44754"/>
    <cellStyle name="Normal 2 62 2 6 4" xfId="41930"/>
    <cellStyle name="Normal 2 62 2 6 4 2" xfId="42954"/>
    <cellStyle name="Normal 2 62 2 6 4 2 2" xfId="49106"/>
    <cellStyle name="Normal 2 62 2 6 4 2 3" xfId="46034"/>
    <cellStyle name="Normal 2 62 2 6 4 3" xfId="43978"/>
    <cellStyle name="Normal 2 62 2 6 4 3 2" xfId="50130"/>
    <cellStyle name="Normal 2 62 2 6 4 3 3" xfId="47058"/>
    <cellStyle name="Normal 2 62 2 6 4 4" xfId="48082"/>
    <cellStyle name="Normal 2 62 2 6 4 5" xfId="45010"/>
    <cellStyle name="Normal 2 62 2 6 5" xfId="42442"/>
    <cellStyle name="Normal 2 62 2 6 5 2" xfId="48594"/>
    <cellStyle name="Normal 2 62 2 6 5 3" xfId="45522"/>
    <cellStyle name="Normal 2 62 2 6 6" xfId="43466"/>
    <cellStyle name="Normal 2 62 2 6 6 2" xfId="49618"/>
    <cellStyle name="Normal 2 62 2 6 6 3" xfId="46546"/>
    <cellStyle name="Normal 2 62 2 6 7" xfId="41418"/>
    <cellStyle name="Normal 2 62 2 6 7 2" xfId="47570"/>
    <cellStyle name="Normal 2 62 2 6 8" xfId="44498"/>
    <cellStyle name="Normal 2 62 2 7" xfId="22866"/>
    <cellStyle name="Normal 2 62 2 7 2" xfId="41150"/>
    <cellStyle name="Normal 2 62 2 7 2 2" xfId="42250"/>
    <cellStyle name="Normal 2 62 2 7 2 2 2" xfId="43274"/>
    <cellStyle name="Normal 2 62 2 7 2 2 2 2" xfId="49426"/>
    <cellStyle name="Normal 2 62 2 7 2 2 2 3" xfId="46354"/>
    <cellStyle name="Normal 2 62 2 7 2 2 3" xfId="44298"/>
    <cellStyle name="Normal 2 62 2 7 2 2 3 2" xfId="50450"/>
    <cellStyle name="Normal 2 62 2 7 2 2 3 3" xfId="47378"/>
    <cellStyle name="Normal 2 62 2 7 2 2 4" xfId="48402"/>
    <cellStyle name="Normal 2 62 2 7 2 2 5" xfId="45330"/>
    <cellStyle name="Normal 2 62 2 7 2 3" xfId="42762"/>
    <cellStyle name="Normal 2 62 2 7 2 3 2" xfId="48914"/>
    <cellStyle name="Normal 2 62 2 7 2 3 3" xfId="45842"/>
    <cellStyle name="Normal 2 62 2 7 2 4" xfId="43786"/>
    <cellStyle name="Normal 2 62 2 7 2 4 2" xfId="49938"/>
    <cellStyle name="Normal 2 62 2 7 2 4 3" xfId="46866"/>
    <cellStyle name="Normal 2 62 2 7 2 5" xfId="41738"/>
    <cellStyle name="Normal 2 62 2 7 2 5 2" xfId="47890"/>
    <cellStyle name="Normal 2 62 2 7 2 6" xfId="44818"/>
    <cellStyle name="Normal 2 62 2 7 3" xfId="41994"/>
    <cellStyle name="Normal 2 62 2 7 3 2" xfId="43018"/>
    <cellStyle name="Normal 2 62 2 7 3 2 2" xfId="49170"/>
    <cellStyle name="Normal 2 62 2 7 3 2 3" xfId="46098"/>
    <cellStyle name="Normal 2 62 2 7 3 3" xfId="44042"/>
    <cellStyle name="Normal 2 62 2 7 3 3 2" xfId="50194"/>
    <cellStyle name="Normal 2 62 2 7 3 3 3" xfId="47122"/>
    <cellStyle name="Normal 2 62 2 7 3 4" xfId="48146"/>
    <cellStyle name="Normal 2 62 2 7 3 5" xfId="45074"/>
    <cellStyle name="Normal 2 62 2 7 4" xfId="42506"/>
    <cellStyle name="Normal 2 62 2 7 4 2" xfId="48658"/>
    <cellStyle name="Normal 2 62 2 7 4 3" xfId="45586"/>
    <cellStyle name="Normal 2 62 2 7 5" xfId="43530"/>
    <cellStyle name="Normal 2 62 2 7 5 2" xfId="49682"/>
    <cellStyle name="Normal 2 62 2 7 5 3" xfId="46610"/>
    <cellStyle name="Normal 2 62 2 7 6" xfId="41482"/>
    <cellStyle name="Normal 2 62 2 7 6 2" xfId="47634"/>
    <cellStyle name="Normal 2 62 2 7 7" xfId="44562"/>
    <cellStyle name="Normal 2 62 2 8" xfId="22882"/>
    <cellStyle name="Normal 2 62 2 8 2" xfId="41166"/>
    <cellStyle name="Normal 2 62 2 8 2 2" xfId="43146"/>
    <cellStyle name="Normal 2 62 2 8 2 2 2" xfId="49298"/>
    <cellStyle name="Normal 2 62 2 8 2 2 3" xfId="46226"/>
    <cellStyle name="Normal 2 62 2 8 2 3" xfId="44170"/>
    <cellStyle name="Normal 2 62 2 8 2 3 2" xfId="50322"/>
    <cellStyle name="Normal 2 62 2 8 2 3 3" xfId="47250"/>
    <cellStyle name="Normal 2 62 2 8 2 4" xfId="42122"/>
    <cellStyle name="Normal 2 62 2 8 2 4 2" xfId="48274"/>
    <cellStyle name="Normal 2 62 2 8 2 5" xfId="45202"/>
    <cellStyle name="Normal 2 62 2 8 3" xfId="42634"/>
    <cellStyle name="Normal 2 62 2 8 3 2" xfId="48786"/>
    <cellStyle name="Normal 2 62 2 8 3 3" xfId="45714"/>
    <cellStyle name="Normal 2 62 2 8 4" xfId="43658"/>
    <cellStyle name="Normal 2 62 2 8 4 2" xfId="49810"/>
    <cellStyle name="Normal 2 62 2 8 4 3" xfId="46738"/>
    <cellStyle name="Normal 2 62 2 8 5" xfId="41610"/>
    <cellStyle name="Normal 2 62 2 8 5 2" xfId="47762"/>
    <cellStyle name="Normal 2 62 2 8 6" xfId="44690"/>
    <cellStyle name="Normal 2 62 2 9" xfId="23605"/>
    <cellStyle name="Normal 2 62 2 9 2" xfId="42890"/>
    <cellStyle name="Normal 2 62 2 9 2 2" xfId="49042"/>
    <cellStyle name="Normal 2 62 2 9 2 3" xfId="45970"/>
    <cellStyle name="Normal 2 62 2 9 3" xfId="43914"/>
    <cellStyle name="Normal 2 62 2 9 3 2" xfId="50066"/>
    <cellStyle name="Normal 2 62 2 9 3 3" xfId="46994"/>
    <cellStyle name="Normal 2 62 2 9 4" xfId="41866"/>
    <cellStyle name="Normal 2 62 2 9 4 2" xfId="48018"/>
    <cellStyle name="Normal 2 62 2 9 5" xfId="44946"/>
    <cellStyle name="Normal 2 62 3" xfId="4915"/>
    <cellStyle name="Normal 2 62 3 10" xfId="42380"/>
    <cellStyle name="Normal 2 62 3 10 2" xfId="48532"/>
    <cellStyle name="Normal 2 62 3 10 3" xfId="45460"/>
    <cellStyle name="Normal 2 62 3 11" xfId="43404"/>
    <cellStyle name="Normal 2 62 3 11 2" xfId="49556"/>
    <cellStyle name="Normal 2 62 3 11 3" xfId="46484"/>
    <cellStyle name="Normal 2 62 3 12" xfId="41356"/>
    <cellStyle name="Normal 2 62 3 12 2" xfId="47508"/>
    <cellStyle name="Normal 2 62 3 13" xfId="44436"/>
    <cellStyle name="Normal 2 62 3 2" xfId="7327"/>
    <cellStyle name="Normal 2 62 3 2 10" xfId="43412"/>
    <cellStyle name="Normal 2 62 3 2 10 2" xfId="49564"/>
    <cellStyle name="Normal 2 62 3 2 10 3" xfId="46492"/>
    <cellStyle name="Normal 2 62 3 2 11" xfId="41364"/>
    <cellStyle name="Normal 2 62 3 2 11 2" xfId="47516"/>
    <cellStyle name="Normal 2 62 3 2 12" xfId="44444"/>
    <cellStyle name="Normal 2 62 3 2 2" xfId="11870"/>
    <cellStyle name="Normal 2 62 3 2 2 2" xfId="21256"/>
    <cellStyle name="Normal 2 62 3 2 2 2 2" xfId="39540"/>
    <cellStyle name="Normal 2 62 3 2 2 2 2 2" xfId="41828"/>
    <cellStyle name="Normal 2 62 3 2 2 2 2 2 2" xfId="42340"/>
    <cellStyle name="Normal 2 62 3 2 2 2 2 2 2 2" xfId="43364"/>
    <cellStyle name="Normal 2 62 3 2 2 2 2 2 2 2 2" xfId="49516"/>
    <cellStyle name="Normal 2 62 3 2 2 2 2 2 2 2 3" xfId="46444"/>
    <cellStyle name="Normal 2 62 3 2 2 2 2 2 2 3" xfId="44388"/>
    <cellStyle name="Normal 2 62 3 2 2 2 2 2 2 3 2" xfId="50540"/>
    <cellStyle name="Normal 2 62 3 2 2 2 2 2 2 3 3" xfId="47468"/>
    <cellStyle name="Normal 2 62 3 2 2 2 2 2 2 4" xfId="48492"/>
    <cellStyle name="Normal 2 62 3 2 2 2 2 2 2 5" xfId="45420"/>
    <cellStyle name="Normal 2 62 3 2 2 2 2 2 3" xfId="42852"/>
    <cellStyle name="Normal 2 62 3 2 2 2 2 2 3 2" xfId="49004"/>
    <cellStyle name="Normal 2 62 3 2 2 2 2 2 3 3" xfId="45932"/>
    <cellStyle name="Normal 2 62 3 2 2 2 2 2 4" xfId="43876"/>
    <cellStyle name="Normal 2 62 3 2 2 2 2 2 4 2" xfId="50028"/>
    <cellStyle name="Normal 2 62 3 2 2 2 2 2 4 3" xfId="46956"/>
    <cellStyle name="Normal 2 62 3 2 2 2 2 2 5" xfId="47980"/>
    <cellStyle name="Normal 2 62 3 2 2 2 2 2 6" xfId="44908"/>
    <cellStyle name="Normal 2 62 3 2 2 2 2 3" xfId="42084"/>
    <cellStyle name="Normal 2 62 3 2 2 2 2 3 2" xfId="43108"/>
    <cellStyle name="Normal 2 62 3 2 2 2 2 3 2 2" xfId="49260"/>
    <cellStyle name="Normal 2 62 3 2 2 2 2 3 2 3" xfId="46188"/>
    <cellStyle name="Normal 2 62 3 2 2 2 2 3 3" xfId="44132"/>
    <cellStyle name="Normal 2 62 3 2 2 2 2 3 3 2" xfId="50284"/>
    <cellStyle name="Normal 2 62 3 2 2 2 2 3 3 3" xfId="47212"/>
    <cellStyle name="Normal 2 62 3 2 2 2 2 3 4" xfId="48236"/>
    <cellStyle name="Normal 2 62 3 2 2 2 2 3 5" xfId="45164"/>
    <cellStyle name="Normal 2 62 3 2 2 2 2 4" xfId="42596"/>
    <cellStyle name="Normal 2 62 3 2 2 2 2 4 2" xfId="48748"/>
    <cellStyle name="Normal 2 62 3 2 2 2 2 4 3" xfId="45676"/>
    <cellStyle name="Normal 2 62 3 2 2 2 2 5" xfId="43620"/>
    <cellStyle name="Normal 2 62 3 2 2 2 2 5 2" xfId="49772"/>
    <cellStyle name="Normal 2 62 3 2 2 2 2 5 3" xfId="46700"/>
    <cellStyle name="Normal 2 62 3 2 2 2 2 6" xfId="41572"/>
    <cellStyle name="Normal 2 62 3 2 2 2 2 6 2" xfId="47724"/>
    <cellStyle name="Normal 2 62 3 2 2 2 2 7" xfId="44652"/>
    <cellStyle name="Normal 2 62 3 2 2 2 3" xfId="41283"/>
    <cellStyle name="Normal 2 62 3 2 2 2 3 2" xfId="42212"/>
    <cellStyle name="Normal 2 62 3 2 2 2 3 2 2" xfId="43236"/>
    <cellStyle name="Normal 2 62 3 2 2 2 3 2 2 2" xfId="49388"/>
    <cellStyle name="Normal 2 62 3 2 2 2 3 2 2 3" xfId="46316"/>
    <cellStyle name="Normal 2 62 3 2 2 2 3 2 3" xfId="44260"/>
    <cellStyle name="Normal 2 62 3 2 2 2 3 2 3 2" xfId="50412"/>
    <cellStyle name="Normal 2 62 3 2 2 2 3 2 3 3" xfId="47340"/>
    <cellStyle name="Normal 2 62 3 2 2 2 3 2 4" xfId="48364"/>
    <cellStyle name="Normal 2 62 3 2 2 2 3 2 5" xfId="45292"/>
    <cellStyle name="Normal 2 62 3 2 2 2 3 3" xfId="42724"/>
    <cellStyle name="Normal 2 62 3 2 2 2 3 3 2" xfId="48876"/>
    <cellStyle name="Normal 2 62 3 2 2 2 3 3 3" xfId="45804"/>
    <cellStyle name="Normal 2 62 3 2 2 2 3 4" xfId="43748"/>
    <cellStyle name="Normal 2 62 3 2 2 2 3 4 2" xfId="49900"/>
    <cellStyle name="Normal 2 62 3 2 2 2 3 4 3" xfId="46828"/>
    <cellStyle name="Normal 2 62 3 2 2 2 3 5" xfId="41700"/>
    <cellStyle name="Normal 2 62 3 2 2 2 3 5 2" xfId="47852"/>
    <cellStyle name="Normal 2 62 3 2 2 2 3 6" xfId="44780"/>
    <cellStyle name="Normal 2 62 3 2 2 2 4" xfId="41956"/>
    <cellStyle name="Normal 2 62 3 2 2 2 4 2" xfId="42980"/>
    <cellStyle name="Normal 2 62 3 2 2 2 4 2 2" xfId="49132"/>
    <cellStyle name="Normal 2 62 3 2 2 2 4 2 3" xfId="46060"/>
    <cellStyle name="Normal 2 62 3 2 2 2 4 3" xfId="44004"/>
    <cellStyle name="Normal 2 62 3 2 2 2 4 3 2" xfId="50156"/>
    <cellStyle name="Normal 2 62 3 2 2 2 4 3 3" xfId="47084"/>
    <cellStyle name="Normal 2 62 3 2 2 2 4 4" xfId="48108"/>
    <cellStyle name="Normal 2 62 3 2 2 2 4 5" xfId="45036"/>
    <cellStyle name="Normal 2 62 3 2 2 2 5" xfId="42468"/>
    <cellStyle name="Normal 2 62 3 2 2 2 5 2" xfId="48620"/>
    <cellStyle name="Normal 2 62 3 2 2 2 5 3" xfId="45548"/>
    <cellStyle name="Normal 2 62 3 2 2 2 6" xfId="43492"/>
    <cellStyle name="Normal 2 62 3 2 2 2 6 2" xfId="49644"/>
    <cellStyle name="Normal 2 62 3 2 2 2 6 3" xfId="46572"/>
    <cellStyle name="Normal 2 62 3 2 2 2 7" xfId="41444"/>
    <cellStyle name="Normal 2 62 3 2 2 2 7 2" xfId="47596"/>
    <cellStyle name="Normal 2 62 3 2 2 2 8" xfId="44524"/>
    <cellStyle name="Normal 2 62 3 2 2 3" xfId="30429"/>
    <cellStyle name="Normal 2 62 3 2 2 3 2" xfId="41764"/>
    <cellStyle name="Normal 2 62 3 2 2 3 2 2" xfId="42276"/>
    <cellStyle name="Normal 2 62 3 2 2 3 2 2 2" xfId="43300"/>
    <cellStyle name="Normal 2 62 3 2 2 3 2 2 2 2" xfId="49452"/>
    <cellStyle name="Normal 2 62 3 2 2 3 2 2 2 3" xfId="46380"/>
    <cellStyle name="Normal 2 62 3 2 2 3 2 2 3" xfId="44324"/>
    <cellStyle name="Normal 2 62 3 2 2 3 2 2 3 2" xfId="50476"/>
    <cellStyle name="Normal 2 62 3 2 2 3 2 2 3 3" xfId="47404"/>
    <cellStyle name="Normal 2 62 3 2 2 3 2 2 4" xfId="48428"/>
    <cellStyle name="Normal 2 62 3 2 2 3 2 2 5" xfId="45356"/>
    <cellStyle name="Normal 2 62 3 2 2 3 2 3" xfId="42788"/>
    <cellStyle name="Normal 2 62 3 2 2 3 2 3 2" xfId="48940"/>
    <cellStyle name="Normal 2 62 3 2 2 3 2 3 3" xfId="45868"/>
    <cellStyle name="Normal 2 62 3 2 2 3 2 4" xfId="43812"/>
    <cellStyle name="Normal 2 62 3 2 2 3 2 4 2" xfId="49964"/>
    <cellStyle name="Normal 2 62 3 2 2 3 2 4 3" xfId="46892"/>
    <cellStyle name="Normal 2 62 3 2 2 3 2 5" xfId="47916"/>
    <cellStyle name="Normal 2 62 3 2 2 3 2 6" xfId="44844"/>
    <cellStyle name="Normal 2 62 3 2 2 3 3" xfId="42020"/>
    <cellStyle name="Normal 2 62 3 2 2 3 3 2" xfId="43044"/>
    <cellStyle name="Normal 2 62 3 2 2 3 3 2 2" xfId="49196"/>
    <cellStyle name="Normal 2 62 3 2 2 3 3 2 3" xfId="46124"/>
    <cellStyle name="Normal 2 62 3 2 2 3 3 3" xfId="44068"/>
    <cellStyle name="Normal 2 62 3 2 2 3 3 3 2" xfId="50220"/>
    <cellStyle name="Normal 2 62 3 2 2 3 3 3 3" xfId="47148"/>
    <cellStyle name="Normal 2 62 3 2 2 3 3 4" xfId="48172"/>
    <cellStyle name="Normal 2 62 3 2 2 3 3 5" xfId="45100"/>
    <cellStyle name="Normal 2 62 3 2 2 3 4" xfId="42532"/>
    <cellStyle name="Normal 2 62 3 2 2 3 4 2" xfId="48684"/>
    <cellStyle name="Normal 2 62 3 2 2 3 4 3" xfId="45612"/>
    <cellStyle name="Normal 2 62 3 2 2 3 5" xfId="43556"/>
    <cellStyle name="Normal 2 62 3 2 2 3 5 2" xfId="49708"/>
    <cellStyle name="Normal 2 62 3 2 2 3 5 3" xfId="46636"/>
    <cellStyle name="Normal 2 62 3 2 2 3 6" xfId="41508"/>
    <cellStyle name="Normal 2 62 3 2 2 3 6 2" xfId="47660"/>
    <cellStyle name="Normal 2 62 3 2 2 3 7" xfId="44588"/>
    <cellStyle name="Normal 2 62 3 2 2 4" xfId="41219"/>
    <cellStyle name="Normal 2 62 3 2 2 4 2" xfId="42148"/>
    <cellStyle name="Normal 2 62 3 2 2 4 2 2" xfId="43172"/>
    <cellStyle name="Normal 2 62 3 2 2 4 2 2 2" xfId="49324"/>
    <cellStyle name="Normal 2 62 3 2 2 4 2 2 3" xfId="46252"/>
    <cellStyle name="Normal 2 62 3 2 2 4 2 3" xfId="44196"/>
    <cellStyle name="Normal 2 62 3 2 2 4 2 3 2" xfId="50348"/>
    <cellStyle name="Normal 2 62 3 2 2 4 2 3 3" xfId="47276"/>
    <cellStyle name="Normal 2 62 3 2 2 4 2 4" xfId="48300"/>
    <cellStyle name="Normal 2 62 3 2 2 4 2 5" xfId="45228"/>
    <cellStyle name="Normal 2 62 3 2 2 4 3" xfId="42660"/>
    <cellStyle name="Normal 2 62 3 2 2 4 3 2" xfId="48812"/>
    <cellStyle name="Normal 2 62 3 2 2 4 3 3" xfId="45740"/>
    <cellStyle name="Normal 2 62 3 2 2 4 4" xfId="43684"/>
    <cellStyle name="Normal 2 62 3 2 2 4 4 2" xfId="49836"/>
    <cellStyle name="Normal 2 62 3 2 2 4 4 3" xfId="46764"/>
    <cellStyle name="Normal 2 62 3 2 2 4 5" xfId="41636"/>
    <cellStyle name="Normal 2 62 3 2 2 4 5 2" xfId="47788"/>
    <cellStyle name="Normal 2 62 3 2 2 4 6" xfId="44716"/>
    <cellStyle name="Normal 2 62 3 2 2 5" xfId="41892"/>
    <cellStyle name="Normal 2 62 3 2 2 5 2" xfId="42916"/>
    <cellStyle name="Normal 2 62 3 2 2 5 2 2" xfId="49068"/>
    <cellStyle name="Normal 2 62 3 2 2 5 2 3" xfId="45996"/>
    <cellStyle name="Normal 2 62 3 2 2 5 3" xfId="43940"/>
    <cellStyle name="Normal 2 62 3 2 2 5 3 2" xfId="50092"/>
    <cellStyle name="Normal 2 62 3 2 2 5 3 3" xfId="47020"/>
    <cellStyle name="Normal 2 62 3 2 2 5 4" xfId="48044"/>
    <cellStyle name="Normal 2 62 3 2 2 5 5" xfId="44972"/>
    <cellStyle name="Normal 2 62 3 2 2 6" xfId="42404"/>
    <cellStyle name="Normal 2 62 3 2 2 6 2" xfId="48556"/>
    <cellStyle name="Normal 2 62 3 2 2 6 3" xfId="45484"/>
    <cellStyle name="Normal 2 62 3 2 2 7" xfId="43428"/>
    <cellStyle name="Normal 2 62 3 2 2 7 2" xfId="49580"/>
    <cellStyle name="Normal 2 62 3 2 2 7 3" xfId="46508"/>
    <cellStyle name="Normal 2 62 3 2 2 8" xfId="41380"/>
    <cellStyle name="Normal 2 62 3 2 2 8 2" xfId="47532"/>
    <cellStyle name="Normal 2 62 3 2 2 9" xfId="44460"/>
    <cellStyle name="Normal 2 62 3 2 3" xfId="16716"/>
    <cellStyle name="Normal 2 62 3 2 3 2" xfId="35000"/>
    <cellStyle name="Normal 2 62 3 2 3 2 2" xfId="41299"/>
    <cellStyle name="Normal 2 62 3 2 3 2 2 2" xfId="41844"/>
    <cellStyle name="Normal 2 62 3 2 3 2 2 2 2" xfId="42356"/>
    <cellStyle name="Normal 2 62 3 2 3 2 2 2 2 2" xfId="43380"/>
    <cellStyle name="Normal 2 62 3 2 3 2 2 2 2 2 2" xfId="49532"/>
    <cellStyle name="Normal 2 62 3 2 3 2 2 2 2 2 3" xfId="46460"/>
    <cellStyle name="Normal 2 62 3 2 3 2 2 2 2 3" xfId="44404"/>
    <cellStyle name="Normal 2 62 3 2 3 2 2 2 2 3 2" xfId="50556"/>
    <cellStyle name="Normal 2 62 3 2 3 2 2 2 2 3 3" xfId="47484"/>
    <cellStyle name="Normal 2 62 3 2 3 2 2 2 2 4" xfId="48508"/>
    <cellStyle name="Normal 2 62 3 2 3 2 2 2 2 5" xfId="45436"/>
    <cellStyle name="Normal 2 62 3 2 3 2 2 2 3" xfId="42868"/>
    <cellStyle name="Normal 2 62 3 2 3 2 2 2 3 2" xfId="49020"/>
    <cellStyle name="Normal 2 62 3 2 3 2 2 2 3 3" xfId="45948"/>
    <cellStyle name="Normal 2 62 3 2 3 2 2 2 4" xfId="43892"/>
    <cellStyle name="Normal 2 62 3 2 3 2 2 2 4 2" xfId="50044"/>
    <cellStyle name="Normal 2 62 3 2 3 2 2 2 4 3" xfId="46972"/>
    <cellStyle name="Normal 2 62 3 2 3 2 2 2 5" xfId="47996"/>
    <cellStyle name="Normal 2 62 3 2 3 2 2 2 6" xfId="44924"/>
    <cellStyle name="Normal 2 62 3 2 3 2 2 3" xfId="42100"/>
    <cellStyle name="Normal 2 62 3 2 3 2 2 3 2" xfId="43124"/>
    <cellStyle name="Normal 2 62 3 2 3 2 2 3 2 2" xfId="49276"/>
    <cellStyle name="Normal 2 62 3 2 3 2 2 3 2 3" xfId="46204"/>
    <cellStyle name="Normal 2 62 3 2 3 2 2 3 3" xfId="44148"/>
    <cellStyle name="Normal 2 62 3 2 3 2 2 3 3 2" xfId="50300"/>
    <cellStyle name="Normal 2 62 3 2 3 2 2 3 3 3" xfId="47228"/>
    <cellStyle name="Normal 2 62 3 2 3 2 2 3 4" xfId="48252"/>
    <cellStyle name="Normal 2 62 3 2 3 2 2 3 5" xfId="45180"/>
    <cellStyle name="Normal 2 62 3 2 3 2 2 4" xfId="42612"/>
    <cellStyle name="Normal 2 62 3 2 3 2 2 4 2" xfId="48764"/>
    <cellStyle name="Normal 2 62 3 2 3 2 2 4 3" xfId="45692"/>
    <cellStyle name="Normal 2 62 3 2 3 2 2 5" xfId="43636"/>
    <cellStyle name="Normal 2 62 3 2 3 2 2 5 2" xfId="49788"/>
    <cellStyle name="Normal 2 62 3 2 3 2 2 5 3" xfId="46716"/>
    <cellStyle name="Normal 2 62 3 2 3 2 2 6" xfId="41588"/>
    <cellStyle name="Normal 2 62 3 2 3 2 2 6 2" xfId="47740"/>
    <cellStyle name="Normal 2 62 3 2 3 2 2 7" xfId="44668"/>
    <cellStyle name="Normal 2 62 3 2 3 2 3" xfId="41716"/>
    <cellStyle name="Normal 2 62 3 2 3 2 3 2" xfId="42228"/>
    <cellStyle name="Normal 2 62 3 2 3 2 3 2 2" xfId="43252"/>
    <cellStyle name="Normal 2 62 3 2 3 2 3 2 2 2" xfId="49404"/>
    <cellStyle name="Normal 2 62 3 2 3 2 3 2 2 3" xfId="46332"/>
    <cellStyle name="Normal 2 62 3 2 3 2 3 2 3" xfId="44276"/>
    <cellStyle name="Normal 2 62 3 2 3 2 3 2 3 2" xfId="50428"/>
    <cellStyle name="Normal 2 62 3 2 3 2 3 2 3 3" xfId="47356"/>
    <cellStyle name="Normal 2 62 3 2 3 2 3 2 4" xfId="48380"/>
    <cellStyle name="Normal 2 62 3 2 3 2 3 2 5" xfId="45308"/>
    <cellStyle name="Normal 2 62 3 2 3 2 3 3" xfId="42740"/>
    <cellStyle name="Normal 2 62 3 2 3 2 3 3 2" xfId="48892"/>
    <cellStyle name="Normal 2 62 3 2 3 2 3 3 3" xfId="45820"/>
    <cellStyle name="Normal 2 62 3 2 3 2 3 4" xfId="43764"/>
    <cellStyle name="Normal 2 62 3 2 3 2 3 4 2" xfId="49916"/>
    <cellStyle name="Normal 2 62 3 2 3 2 3 4 3" xfId="46844"/>
    <cellStyle name="Normal 2 62 3 2 3 2 3 5" xfId="47868"/>
    <cellStyle name="Normal 2 62 3 2 3 2 3 6" xfId="44796"/>
    <cellStyle name="Normal 2 62 3 2 3 2 4" xfId="41972"/>
    <cellStyle name="Normal 2 62 3 2 3 2 4 2" xfId="42996"/>
    <cellStyle name="Normal 2 62 3 2 3 2 4 2 2" xfId="49148"/>
    <cellStyle name="Normal 2 62 3 2 3 2 4 2 3" xfId="46076"/>
    <cellStyle name="Normal 2 62 3 2 3 2 4 3" xfId="44020"/>
    <cellStyle name="Normal 2 62 3 2 3 2 4 3 2" xfId="50172"/>
    <cellStyle name="Normal 2 62 3 2 3 2 4 3 3" xfId="47100"/>
    <cellStyle name="Normal 2 62 3 2 3 2 4 4" xfId="48124"/>
    <cellStyle name="Normal 2 62 3 2 3 2 4 5" xfId="45052"/>
    <cellStyle name="Normal 2 62 3 2 3 2 5" xfId="42484"/>
    <cellStyle name="Normal 2 62 3 2 3 2 5 2" xfId="48636"/>
    <cellStyle name="Normal 2 62 3 2 3 2 5 3" xfId="45564"/>
    <cellStyle name="Normal 2 62 3 2 3 2 6" xfId="43508"/>
    <cellStyle name="Normal 2 62 3 2 3 2 6 2" xfId="49660"/>
    <cellStyle name="Normal 2 62 3 2 3 2 6 3" xfId="46588"/>
    <cellStyle name="Normal 2 62 3 2 3 2 7" xfId="41460"/>
    <cellStyle name="Normal 2 62 3 2 3 2 7 2" xfId="47612"/>
    <cellStyle name="Normal 2 62 3 2 3 2 8" xfId="44540"/>
    <cellStyle name="Normal 2 62 3 2 3 3" xfId="41235"/>
    <cellStyle name="Normal 2 62 3 2 3 3 2" xfId="41780"/>
    <cellStyle name="Normal 2 62 3 2 3 3 2 2" xfId="42292"/>
    <cellStyle name="Normal 2 62 3 2 3 3 2 2 2" xfId="43316"/>
    <cellStyle name="Normal 2 62 3 2 3 3 2 2 2 2" xfId="49468"/>
    <cellStyle name="Normal 2 62 3 2 3 3 2 2 2 3" xfId="46396"/>
    <cellStyle name="Normal 2 62 3 2 3 3 2 2 3" xfId="44340"/>
    <cellStyle name="Normal 2 62 3 2 3 3 2 2 3 2" xfId="50492"/>
    <cellStyle name="Normal 2 62 3 2 3 3 2 2 3 3" xfId="47420"/>
    <cellStyle name="Normal 2 62 3 2 3 3 2 2 4" xfId="48444"/>
    <cellStyle name="Normal 2 62 3 2 3 3 2 2 5" xfId="45372"/>
    <cellStyle name="Normal 2 62 3 2 3 3 2 3" xfId="42804"/>
    <cellStyle name="Normal 2 62 3 2 3 3 2 3 2" xfId="48956"/>
    <cellStyle name="Normal 2 62 3 2 3 3 2 3 3" xfId="45884"/>
    <cellStyle name="Normal 2 62 3 2 3 3 2 4" xfId="43828"/>
    <cellStyle name="Normal 2 62 3 2 3 3 2 4 2" xfId="49980"/>
    <cellStyle name="Normal 2 62 3 2 3 3 2 4 3" xfId="46908"/>
    <cellStyle name="Normal 2 62 3 2 3 3 2 5" xfId="47932"/>
    <cellStyle name="Normal 2 62 3 2 3 3 2 6" xfId="44860"/>
    <cellStyle name="Normal 2 62 3 2 3 3 3" xfId="42036"/>
    <cellStyle name="Normal 2 62 3 2 3 3 3 2" xfId="43060"/>
    <cellStyle name="Normal 2 62 3 2 3 3 3 2 2" xfId="49212"/>
    <cellStyle name="Normal 2 62 3 2 3 3 3 2 3" xfId="46140"/>
    <cellStyle name="Normal 2 62 3 2 3 3 3 3" xfId="44084"/>
    <cellStyle name="Normal 2 62 3 2 3 3 3 3 2" xfId="50236"/>
    <cellStyle name="Normal 2 62 3 2 3 3 3 3 3" xfId="47164"/>
    <cellStyle name="Normal 2 62 3 2 3 3 3 4" xfId="48188"/>
    <cellStyle name="Normal 2 62 3 2 3 3 3 5" xfId="45116"/>
    <cellStyle name="Normal 2 62 3 2 3 3 4" xfId="42548"/>
    <cellStyle name="Normal 2 62 3 2 3 3 4 2" xfId="48700"/>
    <cellStyle name="Normal 2 62 3 2 3 3 4 3" xfId="45628"/>
    <cellStyle name="Normal 2 62 3 2 3 3 5" xfId="43572"/>
    <cellStyle name="Normal 2 62 3 2 3 3 5 2" xfId="49724"/>
    <cellStyle name="Normal 2 62 3 2 3 3 5 3" xfId="46652"/>
    <cellStyle name="Normal 2 62 3 2 3 3 6" xfId="41524"/>
    <cellStyle name="Normal 2 62 3 2 3 3 6 2" xfId="47676"/>
    <cellStyle name="Normal 2 62 3 2 3 3 7" xfId="44604"/>
    <cellStyle name="Normal 2 62 3 2 3 4" xfId="41652"/>
    <cellStyle name="Normal 2 62 3 2 3 4 2" xfId="42164"/>
    <cellStyle name="Normal 2 62 3 2 3 4 2 2" xfId="43188"/>
    <cellStyle name="Normal 2 62 3 2 3 4 2 2 2" xfId="49340"/>
    <cellStyle name="Normal 2 62 3 2 3 4 2 2 3" xfId="46268"/>
    <cellStyle name="Normal 2 62 3 2 3 4 2 3" xfId="44212"/>
    <cellStyle name="Normal 2 62 3 2 3 4 2 3 2" xfId="50364"/>
    <cellStyle name="Normal 2 62 3 2 3 4 2 3 3" xfId="47292"/>
    <cellStyle name="Normal 2 62 3 2 3 4 2 4" xfId="48316"/>
    <cellStyle name="Normal 2 62 3 2 3 4 2 5" xfId="45244"/>
    <cellStyle name="Normal 2 62 3 2 3 4 3" xfId="42676"/>
    <cellStyle name="Normal 2 62 3 2 3 4 3 2" xfId="48828"/>
    <cellStyle name="Normal 2 62 3 2 3 4 3 3" xfId="45756"/>
    <cellStyle name="Normal 2 62 3 2 3 4 4" xfId="43700"/>
    <cellStyle name="Normal 2 62 3 2 3 4 4 2" xfId="49852"/>
    <cellStyle name="Normal 2 62 3 2 3 4 4 3" xfId="46780"/>
    <cellStyle name="Normal 2 62 3 2 3 4 5" xfId="47804"/>
    <cellStyle name="Normal 2 62 3 2 3 4 6" xfId="44732"/>
    <cellStyle name="Normal 2 62 3 2 3 5" xfId="41908"/>
    <cellStyle name="Normal 2 62 3 2 3 5 2" xfId="42932"/>
    <cellStyle name="Normal 2 62 3 2 3 5 2 2" xfId="49084"/>
    <cellStyle name="Normal 2 62 3 2 3 5 2 3" xfId="46012"/>
    <cellStyle name="Normal 2 62 3 2 3 5 3" xfId="43956"/>
    <cellStyle name="Normal 2 62 3 2 3 5 3 2" xfId="50108"/>
    <cellStyle name="Normal 2 62 3 2 3 5 3 3" xfId="47036"/>
    <cellStyle name="Normal 2 62 3 2 3 5 4" xfId="48060"/>
    <cellStyle name="Normal 2 62 3 2 3 5 5" xfId="44988"/>
    <cellStyle name="Normal 2 62 3 2 3 6" xfId="42420"/>
    <cellStyle name="Normal 2 62 3 2 3 6 2" xfId="48572"/>
    <cellStyle name="Normal 2 62 3 2 3 6 3" xfId="45500"/>
    <cellStyle name="Normal 2 62 3 2 3 7" xfId="43444"/>
    <cellStyle name="Normal 2 62 3 2 3 7 2" xfId="49596"/>
    <cellStyle name="Normal 2 62 3 2 3 7 3" xfId="46524"/>
    <cellStyle name="Normal 2 62 3 2 3 8" xfId="41396"/>
    <cellStyle name="Normal 2 62 3 2 3 8 2" xfId="47548"/>
    <cellStyle name="Normal 2 62 3 2 3 9" xfId="44476"/>
    <cellStyle name="Normal 2 62 3 2 4" xfId="22876"/>
    <cellStyle name="Normal 2 62 3 2 4 2" xfId="41160"/>
    <cellStyle name="Normal 2 62 3 2 4 2 2" xfId="41315"/>
    <cellStyle name="Normal 2 62 3 2 4 2 2 2" xfId="41860"/>
    <cellStyle name="Normal 2 62 3 2 4 2 2 2 2" xfId="42372"/>
    <cellStyle name="Normal 2 62 3 2 4 2 2 2 2 2" xfId="43396"/>
    <cellStyle name="Normal 2 62 3 2 4 2 2 2 2 2 2" xfId="49548"/>
    <cellStyle name="Normal 2 62 3 2 4 2 2 2 2 2 3" xfId="46476"/>
    <cellStyle name="Normal 2 62 3 2 4 2 2 2 2 3" xfId="44420"/>
    <cellStyle name="Normal 2 62 3 2 4 2 2 2 2 3 2" xfId="50572"/>
    <cellStyle name="Normal 2 62 3 2 4 2 2 2 2 3 3" xfId="47500"/>
    <cellStyle name="Normal 2 62 3 2 4 2 2 2 2 4" xfId="48524"/>
    <cellStyle name="Normal 2 62 3 2 4 2 2 2 2 5" xfId="45452"/>
    <cellStyle name="Normal 2 62 3 2 4 2 2 2 3" xfId="42884"/>
    <cellStyle name="Normal 2 62 3 2 4 2 2 2 3 2" xfId="49036"/>
    <cellStyle name="Normal 2 62 3 2 4 2 2 2 3 3" xfId="45964"/>
    <cellStyle name="Normal 2 62 3 2 4 2 2 2 4" xfId="43908"/>
    <cellStyle name="Normal 2 62 3 2 4 2 2 2 4 2" xfId="50060"/>
    <cellStyle name="Normal 2 62 3 2 4 2 2 2 4 3" xfId="46988"/>
    <cellStyle name="Normal 2 62 3 2 4 2 2 2 5" xfId="48012"/>
    <cellStyle name="Normal 2 62 3 2 4 2 2 2 6" xfId="44940"/>
    <cellStyle name="Normal 2 62 3 2 4 2 2 3" xfId="42116"/>
    <cellStyle name="Normal 2 62 3 2 4 2 2 3 2" xfId="43140"/>
    <cellStyle name="Normal 2 62 3 2 4 2 2 3 2 2" xfId="49292"/>
    <cellStyle name="Normal 2 62 3 2 4 2 2 3 2 3" xfId="46220"/>
    <cellStyle name="Normal 2 62 3 2 4 2 2 3 3" xfId="44164"/>
    <cellStyle name="Normal 2 62 3 2 4 2 2 3 3 2" xfId="50316"/>
    <cellStyle name="Normal 2 62 3 2 4 2 2 3 3 3" xfId="47244"/>
    <cellStyle name="Normal 2 62 3 2 4 2 2 3 4" xfId="48268"/>
    <cellStyle name="Normal 2 62 3 2 4 2 2 3 5" xfId="45196"/>
    <cellStyle name="Normal 2 62 3 2 4 2 2 4" xfId="42628"/>
    <cellStyle name="Normal 2 62 3 2 4 2 2 4 2" xfId="48780"/>
    <cellStyle name="Normal 2 62 3 2 4 2 2 4 3" xfId="45708"/>
    <cellStyle name="Normal 2 62 3 2 4 2 2 5" xfId="43652"/>
    <cellStyle name="Normal 2 62 3 2 4 2 2 5 2" xfId="49804"/>
    <cellStyle name="Normal 2 62 3 2 4 2 2 5 3" xfId="46732"/>
    <cellStyle name="Normal 2 62 3 2 4 2 2 6" xfId="41604"/>
    <cellStyle name="Normal 2 62 3 2 4 2 2 6 2" xfId="47756"/>
    <cellStyle name="Normal 2 62 3 2 4 2 2 7" xfId="44684"/>
    <cellStyle name="Normal 2 62 3 2 4 2 3" xfId="41732"/>
    <cellStyle name="Normal 2 62 3 2 4 2 3 2" xfId="42244"/>
    <cellStyle name="Normal 2 62 3 2 4 2 3 2 2" xfId="43268"/>
    <cellStyle name="Normal 2 62 3 2 4 2 3 2 2 2" xfId="49420"/>
    <cellStyle name="Normal 2 62 3 2 4 2 3 2 2 3" xfId="46348"/>
    <cellStyle name="Normal 2 62 3 2 4 2 3 2 3" xfId="44292"/>
    <cellStyle name="Normal 2 62 3 2 4 2 3 2 3 2" xfId="50444"/>
    <cellStyle name="Normal 2 62 3 2 4 2 3 2 3 3" xfId="47372"/>
    <cellStyle name="Normal 2 62 3 2 4 2 3 2 4" xfId="48396"/>
    <cellStyle name="Normal 2 62 3 2 4 2 3 2 5" xfId="45324"/>
    <cellStyle name="Normal 2 62 3 2 4 2 3 3" xfId="42756"/>
    <cellStyle name="Normal 2 62 3 2 4 2 3 3 2" xfId="48908"/>
    <cellStyle name="Normal 2 62 3 2 4 2 3 3 3" xfId="45836"/>
    <cellStyle name="Normal 2 62 3 2 4 2 3 4" xfId="43780"/>
    <cellStyle name="Normal 2 62 3 2 4 2 3 4 2" xfId="49932"/>
    <cellStyle name="Normal 2 62 3 2 4 2 3 4 3" xfId="46860"/>
    <cellStyle name="Normal 2 62 3 2 4 2 3 5" xfId="47884"/>
    <cellStyle name="Normal 2 62 3 2 4 2 3 6" xfId="44812"/>
    <cellStyle name="Normal 2 62 3 2 4 2 4" xfId="41988"/>
    <cellStyle name="Normal 2 62 3 2 4 2 4 2" xfId="43012"/>
    <cellStyle name="Normal 2 62 3 2 4 2 4 2 2" xfId="49164"/>
    <cellStyle name="Normal 2 62 3 2 4 2 4 2 3" xfId="46092"/>
    <cellStyle name="Normal 2 62 3 2 4 2 4 3" xfId="44036"/>
    <cellStyle name="Normal 2 62 3 2 4 2 4 3 2" xfId="50188"/>
    <cellStyle name="Normal 2 62 3 2 4 2 4 3 3" xfId="47116"/>
    <cellStyle name="Normal 2 62 3 2 4 2 4 4" xfId="48140"/>
    <cellStyle name="Normal 2 62 3 2 4 2 4 5" xfId="45068"/>
    <cellStyle name="Normal 2 62 3 2 4 2 5" xfId="42500"/>
    <cellStyle name="Normal 2 62 3 2 4 2 5 2" xfId="48652"/>
    <cellStyle name="Normal 2 62 3 2 4 2 5 3" xfId="45580"/>
    <cellStyle name="Normal 2 62 3 2 4 2 6" xfId="43524"/>
    <cellStyle name="Normal 2 62 3 2 4 2 6 2" xfId="49676"/>
    <cellStyle name="Normal 2 62 3 2 4 2 6 3" xfId="46604"/>
    <cellStyle name="Normal 2 62 3 2 4 2 7" xfId="41476"/>
    <cellStyle name="Normal 2 62 3 2 4 2 7 2" xfId="47628"/>
    <cellStyle name="Normal 2 62 3 2 4 2 8" xfId="44556"/>
    <cellStyle name="Normal 2 62 3 2 4 3" xfId="41251"/>
    <cellStyle name="Normal 2 62 3 2 4 3 2" xfId="41796"/>
    <cellStyle name="Normal 2 62 3 2 4 3 2 2" xfId="42308"/>
    <cellStyle name="Normal 2 62 3 2 4 3 2 2 2" xfId="43332"/>
    <cellStyle name="Normal 2 62 3 2 4 3 2 2 2 2" xfId="49484"/>
    <cellStyle name="Normal 2 62 3 2 4 3 2 2 2 3" xfId="46412"/>
    <cellStyle name="Normal 2 62 3 2 4 3 2 2 3" xfId="44356"/>
    <cellStyle name="Normal 2 62 3 2 4 3 2 2 3 2" xfId="50508"/>
    <cellStyle name="Normal 2 62 3 2 4 3 2 2 3 3" xfId="47436"/>
    <cellStyle name="Normal 2 62 3 2 4 3 2 2 4" xfId="48460"/>
    <cellStyle name="Normal 2 62 3 2 4 3 2 2 5" xfId="45388"/>
    <cellStyle name="Normal 2 62 3 2 4 3 2 3" xfId="42820"/>
    <cellStyle name="Normal 2 62 3 2 4 3 2 3 2" xfId="48972"/>
    <cellStyle name="Normal 2 62 3 2 4 3 2 3 3" xfId="45900"/>
    <cellStyle name="Normal 2 62 3 2 4 3 2 4" xfId="43844"/>
    <cellStyle name="Normal 2 62 3 2 4 3 2 4 2" xfId="49996"/>
    <cellStyle name="Normal 2 62 3 2 4 3 2 4 3" xfId="46924"/>
    <cellStyle name="Normal 2 62 3 2 4 3 2 5" xfId="47948"/>
    <cellStyle name="Normal 2 62 3 2 4 3 2 6" xfId="44876"/>
    <cellStyle name="Normal 2 62 3 2 4 3 3" xfId="42052"/>
    <cellStyle name="Normal 2 62 3 2 4 3 3 2" xfId="43076"/>
    <cellStyle name="Normal 2 62 3 2 4 3 3 2 2" xfId="49228"/>
    <cellStyle name="Normal 2 62 3 2 4 3 3 2 3" xfId="46156"/>
    <cellStyle name="Normal 2 62 3 2 4 3 3 3" xfId="44100"/>
    <cellStyle name="Normal 2 62 3 2 4 3 3 3 2" xfId="50252"/>
    <cellStyle name="Normal 2 62 3 2 4 3 3 3 3" xfId="47180"/>
    <cellStyle name="Normal 2 62 3 2 4 3 3 4" xfId="48204"/>
    <cellStyle name="Normal 2 62 3 2 4 3 3 5" xfId="45132"/>
    <cellStyle name="Normal 2 62 3 2 4 3 4" xfId="42564"/>
    <cellStyle name="Normal 2 62 3 2 4 3 4 2" xfId="48716"/>
    <cellStyle name="Normal 2 62 3 2 4 3 4 3" xfId="45644"/>
    <cellStyle name="Normal 2 62 3 2 4 3 5" xfId="43588"/>
    <cellStyle name="Normal 2 62 3 2 4 3 5 2" xfId="49740"/>
    <cellStyle name="Normal 2 62 3 2 4 3 5 3" xfId="46668"/>
    <cellStyle name="Normal 2 62 3 2 4 3 6" xfId="41540"/>
    <cellStyle name="Normal 2 62 3 2 4 3 6 2" xfId="47692"/>
    <cellStyle name="Normal 2 62 3 2 4 3 7" xfId="44620"/>
    <cellStyle name="Normal 2 62 3 2 4 4" xfId="41668"/>
    <cellStyle name="Normal 2 62 3 2 4 4 2" xfId="42180"/>
    <cellStyle name="Normal 2 62 3 2 4 4 2 2" xfId="43204"/>
    <cellStyle name="Normal 2 62 3 2 4 4 2 2 2" xfId="49356"/>
    <cellStyle name="Normal 2 62 3 2 4 4 2 2 3" xfId="46284"/>
    <cellStyle name="Normal 2 62 3 2 4 4 2 3" xfId="44228"/>
    <cellStyle name="Normal 2 62 3 2 4 4 2 3 2" xfId="50380"/>
    <cellStyle name="Normal 2 62 3 2 4 4 2 3 3" xfId="47308"/>
    <cellStyle name="Normal 2 62 3 2 4 4 2 4" xfId="48332"/>
    <cellStyle name="Normal 2 62 3 2 4 4 2 5" xfId="45260"/>
    <cellStyle name="Normal 2 62 3 2 4 4 3" xfId="42692"/>
    <cellStyle name="Normal 2 62 3 2 4 4 3 2" xfId="48844"/>
    <cellStyle name="Normal 2 62 3 2 4 4 3 3" xfId="45772"/>
    <cellStyle name="Normal 2 62 3 2 4 4 4" xfId="43716"/>
    <cellStyle name="Normal 2 62 3 2 4 4 4 2" xfId="49868"/>
    <cellStyle name="Normal 2 62 3 2 4 4 4 3" xfId="46796"/>
    <cellStyle name="Normal 2 62 3 2 4 4 5" xfId="47820"/>
    <cellStyle name="Normal 2 62 3 2 4 4 6" xfId="44748"/>
    <cellStyle name="Normal 2 62 3 2 4 5" xfId="41924"/>
    <cellStyle name="Normal 2 62 3 2 4 5 2" xfId="42948"/>
    <cellStyle name="Normal 2 62 3 2 4 5 2 2" xfId="49100"/>
    <cellStyle name="Normal 2 62 3 2 4 5 2 3" xfId="46028"/>
    <cellStyle name="Normal 2 62 3 2 4 5 3" xfId="43972"/>
    <cellStyle name="Normal 2 62 3 2 4 5 3 2" xfId="50124"/>
    <cellStyle name="Normal 2 62 3 2 4 5 3 3" xfId="47052"/>
    <cellStyle name="Normal 2 62 3 2 4 5 4" xfId="48076"/>
    <cellStyle name="Normal 2 62 3 2 4 5 5" xfId="45004"/>
    <cellStyle name="Normal 2 62 3 2 4 6" xfId="42436"/>
    <cellStyle name="Normal 2 62 3 2 4 6 2" xfId="48588"/>
    <cellStyle name="Normal 2 62 3 2 4 6 3" xfId="45516"/>
    <cellStyle name="Normal 2 62 3 2 4 7" xfId="43460"/>
    <cellStyle name="Normal 2 62 3 2 4 7 2" xfId="49612"/>
    <cellStyle name="Normal 2 62 3 2 4 7 3" xfId="46540"/>
    <cellStyle name="Normal 2 62 3 2 4 8" xfId="41412"/>
    <cellStyle name="Normal 2 62 3 2 4 8 2" xfId="47564"/>
    <cellStyle name="Normal 2 62 3 2 4 9" xfId="44492"/>
    <cellStyle name="Normal 2 62 3 2 5" xfId="22892"/>
    <cellStyle name="Normal 2 62 3 2 5 2" xfId="41176"/>
    <cellStyle name="Normal 2 62 3 2 5 2 2" xfId="41812"/>
    <cellStyle name="Normal 2 62 3 2 5 2 2 2" xfId="42324"/>
    <cellStyle name="Normal 2 62 3 2 5 2 2 2 2" xfId="43348"/>
    <cellStyle name="Normal 2 62 3 2 5 2 2 2 2 2" xfId="49500"/>
    <cellStyle name="Normal 2 62 3 2 5 2 2 2 2 3" xfId="46428"/>
    <cellStyle name="Normal 2 62 3 2 5 2 2 2 3" xfId="44372"/>
    <cellStyle name="Normal 2 62 3 2 5 2 2 2 3 2" xfId="50524"/>
    <cellStyle name="Normal 2 62 3 2 5 2 2 2 3 3" xfId="47452"/>
    <cellStyle name="Normal 2 62 3 2 5 2 2 2 4" xfId="48476"/>
    <cellStyle name="Normal 2 62 3 2 5 2 2 2 5" xfId="45404"/>
    <cellStyle name="Normal 2 62 3 2 5 2 2 3" xfId="42836"/>
    <cellStyle name="Normal 2 62 3 2 5 2 2 3 2" xfId="48988"/>
    <cellStyle name="Normal 2 62 3 2 5 2 2 3 3" xfId="45916"/>
    <cellStyle name="Normal 2 62 3 2 5 2 2 4" xfId="43860"/>
    <cellStyle name="Normal 2 62 3 2 5 2 2 4 2" xfId="50012"/>
    <cellStyle name="Normal 2 62 3 2 5 2 2 4 3" xfId="46940"/>
    <cellStyle name="Normal 2 62 3 2 5 2 2 5" xfId="47964"/>
    <cellStyle name="Normal 2 62 3 2 5 2 2 6" xfId="44892"/>
    <cellStyle name="Normal 2 62 3 2 5 2 3" xfId="42068"/>
    <cellStyle name="Normal 2 62 3 2 5 2 3 2" xfId="43092"/>
    <cellStyle name="Normal 2 62 3 2 5 2 3 2 2" xfId="49244"/>
    <cellStyle name="Normal 2 62 3 2 5 2 3 2 3" xfId="46172"/>
    <cellStyle name="Normal 2 62 3 2 5 2 3 3" xfId="44116"/>
    <cellStyle name="Normal 2 62 3 2 5 2 3 3 2" xfId="50268"/>
    <cellStyle name="Normal 2 62 3 2 5 2 3 3 3" xfId="47196"/>
    <cellStyle name="Normal 2 62 3 2 5 2 3 4" xfId="48220"/>
    <cellStyle name="Normal 2 62 3 2 5 2 3 5" xfId="45148"/>
    <cellStyle name="Normal 2 62 3 2 5 2 4" xfId="42580"/>
    <cellStyle name="Normal 2 62 3 2 5 2 4 2" xfId="48732"/>
    <cellStyle name="Normal 2 62 3 2 5 2 4 3" xfId="45660"/>
    <cellStyle name="Normal 2 62 3 2 5 2 5" xfId="43604"/>
    <cellStyle name="Normal 2 62 3 2 5 2 5 2" xfId="49756"/>
    <cellStyle name="Normal 2 62 3 2 5 2 5 3" xfId="46684"/>
    <cellStyle name="Normal 2 62 3 2 5 2 6" xfId="41556"/>
    <cellStyle name="Normal 2 62 3 2 5 2 6 2" xfId="47708"/>
    <cellStyle name="Normal 2 62 3 2 5 2 7" xfId="44636"/>
    <cellStyle name="Normal 2 62 3 2 5 3" xfId="41267"/>
    <cellStyle name="Normal 2 62 3 2 5 3 2" xfId="42196"/>
    <cellStyle name="Normal 2 62 3 2 5 3 2 2" xfId="43220"/>
    <cellStyle name="Normal 2 62 3 2 5 3 2 2 2" xfId="49372"/>
    <cellStyle name="Normal 2 62 3 2 5 3 2 2 3" xfId="46300"/>
    <cellStyle name="Normal 2 62 3 2 5 3 2 3" xfId="44244"/>
    <cellStyle name="Normal 2 62 3 2 5 3 2 3 2" xfId="50396"/>
    <cellStyle name="Normal 2 62 3 2 5 3 2 3 3" xfId="47324"/>
    <cellStyle name="Normal 2 62 3 2 5 3 2 4" xfId="48348"/>
    <cellStyle name="Normal 2 62 3 2 5 3 2 5" xfId="45276"/>
    <cellStyle name="Normal 2 62 3 2 5 3 3" xfId="42708"/>
    <cellStyle name="Normal 2 62 3 2 5 3 3 2" xfId="48860"/>
    <cellStyle name="Normal 2 62 3 2 5 3 3 3" xfId="45788"/>
    <cellStyle name="Normal 2 62 3 2 5 3 4" xfId="43732"/>
    <cellStyle name="Normal 2 62 3 2 5 3 4 2" xfId="49884"/>
    <cellStyle name="Normal 2 62 3 2 5 3 4 3" xfId="46812"/>
    <cellStyle name="Normal 2 62 3 2 5 3 5" xfId="41684"/>
    <cellStyle name="Normal 2 62 3 2 5 3 5 2" xfId="47836"/>
    <cellStyle name="Normal 2 62 3 2 5 3 6" xfId="44764"/>
    <cellStyle name="Normal 2 62 3 2 5 4" xfId="41940"/>
    <cellStyle name="Normal 2 62 3 2 5 4 2" xfId="42964"/>
    <cellStyle name="Normal 2 62 3 2 5 4 2 2" xfId="49116"/>
    <cellStyle name="Normal 2 62 3 2 5 4 2 3" xfId="46044"/>
    <cellStyle name="Normal 2 62 3 2 5 4 3" xfId="43988"/>
    <cellStyle name="Normal 2 62 3 2 5 4 3 2" xfId="50140"/>
    <cellStyle name="Normal 2 62 3 2 5 4 3 3" xfId="47068"/>
    <cellStyle name="Normal 2 62 3 2 5 4 4" xfId="48092"/>
    <cellStyle name="Normal 2 62 3 2 5 4 5" xfId="45020"/>
    <cellStyle name="Normal 2 62 3 2 5 5" xfId="42452"/>
    <cellStyle name="Normal 2 62 3 2 5 5 2" xfId="48604"/>
    <cellStyle name="Normal 2 62 3 2 5 5 3" xfId="45532"/>
    <cellStyle name="Normal 2 62 3 2 5 6" xfId="43476"/>
    <cellStyle name="Normal 2 62 3 2 5 6 2" xfId="49628"/>
    <cellStyle name="Normal 2 62 3 2 5 6 3" xfId="46556"/>
    <cellStyle name="Normal 2 62 3 2 5 7" xfId="41428"/>
    <cellStyle name="Normal 2 62 3 2 5 7 2" xfId="47580"/>
    <cellStyle name="Normal 2 62 3 2 5 8" xfId="44508"/>
    <cellStyle name="Normal 2 62 3 2 6" xfId="25889"/>
    <cellStyle name="Normal 2 62 3 2 6 2" xfId="41748"/>
    <cellStyle name="Normal 2 62 3 2 6 2 2" xfId="42260"/>
    <cellStyle name="Normal 2 62 3 2 6 2 2 2" xfId="43284"/>
    <cellStyle name="Normal 2 62 3 2 6 2 2 2 2" xfId="49436"/>
    <cellStyle name="Normal 2 62 3 2 6 2 2 2 3" xfId="46364"/>
    <cellStyle name="Normal 2 62 3 2 6 2 2 3" xfId="44308"/>
    <cellStyle name="Normal 2 62 3 2 6 2 2 3 2" xfId="50460"/>
    <cellStyle name="Normal 2 62 3 2 6 2 2 3 3" xfId="47388"/>
    <cellStyle name="Normal 2 62 3 2 6 2 2 4" xfId="48412"/>
    <cellStyle name="Normal 2 62 3 2 6 2 2 5" xfId="45340"/>
    <cellStyle name="Normal 2 62 3 2 6 2 3" xfId="42772"/>
    <cellStyle name="Normal 2 62 3 2 6 2 3 2" xfId="48924"/>
    <cellStyle name="Normal 2 62 3 2 6 2 3 3" xfId="45852"/>
    <cellStyle name="Normal 2 62 3 2 6 2 4" xfId="43796"/>
    <cellStyle name="Normal 2 62 3 2 6 2 4 2" xfId="49948"/>
    <cellStyle name="Normal 2 62 3 2 6 2 4 3" xfId="46876"/>
    <cellStyle name="Normal 2 62 3 2 6 2 5" xfId="47900"/>
    <cellStyle name="Normal 2 62 3 2 6 2 6" xfId="44828"/>
    <cellStyle name="Normal 2 62 3 2 6 3" xfId="42004"/>
    <cellStyle name="Normal 2 62 3 2 6 3 2" xfId="43028"/>
    <cellStyle name="Normal 2 62 3 2 6 3 2 2" xfId="49180"/>
    <cellStyle name="Normal 2 62 3 2 6 3 2 3" xfId="46108"/>
    <cellStyle name="Normal 2 62 3 2 6 3 3" xfId="44052"/>
    <cellStyle name="Normal 2 62 3 2 6 3 3 2" xfId="50204"/>
    <cellStyle name="Normal 2 62 3 2 6 3 3 3" xfId="47132"/>
    <cellStyle name="Normal 2 62 3 2 6 3 4" xfId="48156"/>
    <cellStyle name="Normal 2 62 3 2 6 3 5" xfId="45084"/>
    <cellStyle name="Normal 2 62 3 2 6 4" xfId="42516"/>
    <cellStyle name="Normal 2 62 3 2 6 4 2" xfId="48668"/>
    <cellStyle name="Normal 2 62 3 2 6 4 3" xfId="45596"/>
    <cellStyle name="Normal 2 62 3 2 6 5" xfId="43540"/>
    <cellStyle name="Normal 2 62 3 2 6 5 2" xfId="49692"/>
    <cellStyle name="Normal 2 62 3 2 6 5 3" xfId="46620"/>
    <cellStyle name="Normal 2 62 3 2 6 6" xfId="41492"/>
    <cellStyle name="Normal 2 62 3 2 6 6 2" xfId="47644"/>
    <cellStyle name="Normal 2 62 3 2 6 7" xfId="44572"/>
    <cellStyle name="Normal 2 62 3 2 7" xfId="41203"/>
    <cellStyle name="Normal 2 62 3 2 7 2" xfId="42132"/>
    <cellStyle name="Normal 2 62 3 2 7 2 2" xfId="43156"/>
    <cellStyle name="Normal 2 62 3 2 7 2 2 2" xfId="49308"/>
    <cellStyle name="Normal 2 62 3 2 7 2 2 3" xfId="46236"/>
    <cellStyle name="Normal 2 62 3 2 7 2 3" xfId="44180"/>
    <cellStyle name="Normal 2 62 3 2 7 2 3 2" xfId="50332"/>
    <cellStyle name="Normal 2 62 3 2 7 2 3 3" xfId="47260"/>
    <cellStyle name="Normal 2 62 3 2 7 2 4" xfId="48284"/>
    <cellStyle name="Normal 2 62 3 2 7 2 5" xfId="45212"/>
    <cellStyle name="Normal 2 62 3 2 7 3" xfId="42644"/>
    <cellStyle name="Normal 2 62 3 2 7 3 2" xfId="48796"/>
    <cellStyle name="Normal 2 62 3 2 7 3 3" xfId="45724"/>
    <cellStyle name="Normal 2 62 3 2 7 4" xfId="43668"/>
    <cellStyle name="Normal 2 62 3 2 7 4 2" xfId="49820"/>
    <cellStyle name="Normal 2 62 3 2 7 4 3" xfId="46748"/>
    <cellStyle name="Normal 2 62 3 2 7 5" xfId="41620"/>
    <cellStyle name="Normal 2 62 3 2 7 5 2" xfId="47772"/>
    <cellStyle name="Normal 2 62 3 2 7 6" xfId="44700"/>
    <cellStyle name="Normal 2 62 3 2 8" xfId="41876"/>
    <cellStyle name="Normal 2 62 3 2 8 2" xfId="42900"/>
    <cellStyle name="Normal 2 62 3 2 8 2 2" xfId="49052"/>
    <cellStyle name="Normal 2 62 3 2 8 2 3" xfId="45980"/>
    <cellStyle name="Normal 2 62 3 2 8 3" xfId="43924"/>
    <cellStyle name="Normal 2 62 3 2 8 3 2" xfId="50076"/>
    <cellStyle name="Normal 2 62 3 2 8 3 3" xfId="47004"/>
    <cellStyle name="Normal 2 62 3 2 8 4" xfId="48028"/>
    <cellStyle name="Normal 2 62 3 2 8 5" xfId="44956"/>
    <cellStyle name="Normal 2 62 3 2 9" xfId="42388"/>
    <cellStyle name="Normal 2 62 3 2 9 2" xfId="48540"/>
    <cellStyle name="Normal 2 62 3 2 9 3" xfId="45468"/>
    <cellStyle name="Normal 2 62 3 3" xfId="9599"/>
    <cellStyle name="Normal 2 62 3 3 2" xfId="18985"/>
    <cellStyle name="Normal 2 62 3 3 2 2" xfId="37269"/>
    <cellStyle name="Normal 2 62 3 3 2 2 2" xfId="41820"/>
    <cellStyle name="Normal 2 62 3 3 2 2 2 2" xfId="42332"/>
    <cellStyle name="Normal 2 62 3 3 2 2 2 2 2" xfId="43356"/>
    <cellStyle name="Normal 2 62 3 3 2 2 2 2 2 2" xfId="49508"/>
    <cellStyle name="Normal 2 62 3 3 2 2 2 2 2 3" xfId="46436"/>
    <cellStyle name="Normal 2 62 3 3 2 2 2 2 3" xfId="44380"/>
    <cellStyle name="Normal 2 62 3 3 2 2 2 2 3 2" xfId="50532"/>
    <cellStyle name="Normal 2 62 3 3 2 2 2 2 3 3" xfId="47460"/>
    <cellStyle name="Normal 2 62 3 3 2 2 2 2 4" xfId="48484"/>
    <cellStyle name="Normal 2 62 3 3 2 2 2 2 5" xfId="45412"/>
    <cellStyle name="Normal 2 62 3 3 2 2 2 3" xfId="42844"/>
    <cellStyle name="Normal 2 62 3 3 2 2 2 3 2" xfId="48996"/>
    <cellStyle name="Normal 2 62 3 3 2 2 2 3 3" xfId="45924"/>
    <cellStyle name="Normal 2 62 3 3 2 2 2 4" xfId="43868"/>
    <cellStyle name="Normal 2 62 3 3 2 2 2 4 2" xfId="50020"/>
    <cellStyle name="Normal 2 62 3 3 2 2 2 4 3" xfId="46948"/>
    <cellStyle name="Normal 2 62 3 3 2 2 2 5" xfId="47972"/>
    <cellStyle name="Normal 2 62 3 3 2 2 2 6" xfId="44900"/>
    <cellStyle name="Normal 2 62 3 3 2 2 3" xfId="42076"/>
    <cellStyle name="Normal 2 62 3 3 2 2 3 2" xfId="43100"/>
    <cellStyle name="Normal 2 62 3 3 2 2 3 2 2" xfId="49252"/>
    <cellStyle name="Normal 2 62 3 3 2 2 3 2 3" xfId="46180"/>
    <cellStyle name="Normal 2 62 3 3 2 2 3 3" xfId="44124"/>
    <cellStyle name="Normal 2 62 3 3 2 2 3 3 2" xfId="50276"/>
    <cellStyle name="Normal 2 62 3 3 2 2 3 3 3" xfId="47204"/>
    <cellStyle name="Normal 2 62 3 3 2 2 3 4" xfId="48228"/>
    <cellStyle name="Normal 2 62 3 3 2 2 3 5" xfId="45156"/>
    <cellStyle name="Normal 2 62 3 3 2 2 4" xfId="42588"/>
    <cellStyle name="Normal 2 62 3 3 2 2 4 2" xfId="48740"/>
    <cellStyle name="Normal 2 62 3 3 2 2 4 3" xfId="45668"/>
    <cellStyle name="Normal 2 62 3 3 2 2 5" xfId="43612"/>
    <cellStyle name="Normal 2 62 3 3 2 2 5 2" xfId="49764"/>
    <cellStyle name="Normal 2 62 3 3 2 2 5 3" xfId="46692"/>
    <cellStyle name="Normal 2 62 3 3 2 2 6" xfId="41564"/>
    <cellStyle name="Normal 2 62 3 3 2 2 6 2" xfId="47716"/>
    <cellStyle name="Normal 2 62 3 3 2 2 7" xfId="44644"/>
    <cellStyle name="Normal 2 62 3 3 2 3" xfId="41275"/>
    <cellStyle name="Normal 2 62 3 3 2 3 2" xfId="42204"/>
    <cellStyle name="Normal 2 62 3 3 2 3 2 2" xfId="43228"/>
    <cellStyle name="Normal 2 62 3 3 2 3 2 2 2" xfId="49380"/>
    <cellStyle name="Normal 2 62 3 3 2 3 2 2 3" xfId="46308"/>
    <cellStyle name="Normal 2 62 3 3 2 3 2 3" xfId="44252"/>
    <cellStyle name="Normal 2 62 3 3 2 3 2 3 2" xfId="50404"/>
    <cellStyle name="Normal 2 62 3 3 2 3 2 3 3" xfId="47332"/>
    <cellStyle name="Normal 2 62 3 3 2 3 2 4" xfId="48356"/>
    <cellStyle name="Normal 2 62 3 3 2 3 2 5" xfId="45284"/>
    <cellStyle name="Normal 2 62 3 3 2 3 3" xfId="42716"/>
    <cellStyle name="Normal 2 62 3 3 2 3 3 2" xfId="48868"/>
    <cellStyle name="Normal 2 62 3 3 2 3 3 3" xfId="45796"/>
    <cellStyle name="Normal 2 62 3 3 2 3 4" xfId="43740"/>
    <cellStyle name="Normal 2 62 3 3 2 3 4 2" xfId="49892"/>
    <cellStyle name="Normal 2 62 3 3 2 3 4 3" xfId="46820"/>
    <cellStyle name="Normal 2 62 3 3 2 3 5" xfId="41692"/>
    <cellStyle name="Normal 2 62 3 3 2 3 5 2" xfId="47844"/>
    <cellStyle name="Normal 2 62 3 3 2 3 6" xfId="44772"/>
    <cellStyle name="Normal 2 62 3 3 2 4" xfId="41948"/>
    <cellStyle name="Normal 2 62 3 3 2 4 2" xfId="42972"/>
    <cellStyle name="Normal 2 62 3 3 2 4 2 2" xfId="49124"/>
    <cellStyle name="Normal 2 62 3 3 2 4 2 3" xfId="46052"/>
    <cellStyle name="Normal 2 62 3 3 2 4 3" xfId="43996"/>
    <cellStyle name="Normal 2 62 3 3 2 4 3 2" xfId="50148"/>
    <cellStyle name="Normal 2 62 3 3 2 4 3 3" xfId="47076"/>
    <cellStyle name="Normal 2 62 3 3 2 4 4" xfId="48100"/>
    <cellStyle name="Normal 2 62 3 3 2 4 5" xfId="45028"/>
    <cellStyle name="Normal 2 62 3 3 2 5" xfId="42460"/>
    <cellStyle name="Normal 2 62 3 3 2 5 2" xfId="48612"/>
    <cellStyle name="Normal 2 62 3 3 2 5 3" xfId="45540"/>
    <cellStyle name="Normal 2 62 3 3 2 6" xfId="43484"/>
    <cellStyle name="Normal 2 62 3 3 2 6 2" xfId="49636"/>
    <cellStyle name="Normal 2 62 3 3 2 6 3" xfId="46564"/>
    <cellStyle name="Normal 2 62 3 3 2 7" xfId="41436"/>
    <cellStyle name="Normal 2 62 3 3 2 7 2" xfId="47588"/>
    <cellStyle name="Normal 2 62 3 3 2 8" xfId="44516"/>
    <cellStyle name="Normal 2 62 3 3 3" xfId="28158"/>
    <cellStyle name="Normal 2 62 3 3 3 2" xfId="41756"/>
    <cellStyle name="Normal 2 62 3 3 3 2 2" xfId="42268"/>
    <cellStyle name="Normal 2 62 3 3 3 2 2 2" xfId="43292"/>
    <cellStyle name="Normal 2 62 3 3 3 2 2 2 2" xfId="49444"/>
    <cellStyle name="Normal 2 62 3 3 3 2 2 2 3" xfId="46372"/>
    <cellStyle name="Normal 2 62 3 3 3 2 2 3" xfId="44316"/>
    <cellStyle name="Normal 2 62 3 3 3 2 2 3 2" xfId="50468"/>
    <cellStyle name="Normal 2 62 3 3 3 2 2 3 3" xfId="47396"/>
    <cellStyle name="Normal 2 62 3 3 3 2 2 4" xfId="48420"/>
    <cellStyle name="Normal 2 62 3 3 3 2 2 5" xfId="45348"/>
    <cellStyle name="Normal 2 62 3 3 3 2 3" xfId="42780"/>
    <cellStyle name="Normal 2 62 3 3 3 2 3 2" xfId="48932"/>
    <cellStyle name="Normal 2 62 3 3 3 2 3 3" xfId="45860"/>
    <cellStyle name="Normal 2 62 3 3 3 2 4" xfId="43804"/>
    <cellStyle name="Normal 2 62 3 3 3 2 4 2" xfId="49956"/>
    <cellStyle name="Normal 2 62 3 3 3 2 4 3" xfId="46884"/>
    <cellStyle name="Normal 2 62 3 3 3 2 5" xfId="47908"/>
    <cellStyle name="Normal 2 62 3 3 3 2 6" xfId="44836"/>
    <cellStyle name="Normal 2 62 3 3 3 3" xfId="42012"/>
    <cellStyle name="Normal 2 62 3 3 3 3 2" xfId="43036"/>
    <cellStyle name="Normal 2 62 3 3 3 3 2 2" xfId="49188"/>
    <cellStyle name="Normal 2 62 3 3 3 3 2 3" xfId="46116"/>
    <cellStyle name="Normal 2 62 3 3 3 3 3" xfId="44060"/>
    <cellStyle name="Normal 2 62 3 3 3 3 3 2" xfId="50212"/>
    <cellStyle name="Normal 2 62 3 3 3 3 3 3" xfId="47140"/>
    <cellStyle name="Normal 2 62 3 3 3 3 4" xfId="48164"/>
    <cellStyle name="Normal 2 62 3 3 3 3 5" xfId="45092"/>
    <cellStyle name="Normal 2 62 3 3 3 4" xfId="42524"/>
    <cellStyle name="Normal 2 62 3 3 3 4 2" xfId="48676"/>
    <cellStyle name="Normal 2 62 3 3 3 4 3" xfId="45604"/>
    <cellStyle name="Normal 2 62 3 3 3 5" xfId="43548"/>
    <cellStyle name="Normal 2 62 3 3 3 5 2" xfId="49700"/>
    <cellStyle name="Normal 2 62 3 3 3 5 3" xfId="46628"/>
    <cellStyle name="Normal 2 62 3 3 3 6" xfId="41500"/>
    <cellStyle name="Normal 2 62 3 3 3 6 2" xfId="47652"/>
    <cellStyle name="Normal 2 62 3 3 3 7" xfId="44580"/>
    <cellStyle name="Normal 2 62 3 3 4" xfId="41211"/>
    <cellStyle name="Normal 2 62 3 3 4 2" xfId="42140"/>
    <cellStyle name="Normal 2 62 3 3 4 2 2" xfId="43164"/>
    <cellStyle name="Normal 2 62 3 3 4 2 2 2" xfId="49316"/>
    <cellStyle name="Normal 2 62 3 3 4 2 2 3" xfId="46244"/>
    <cellStyle name="Normal 2 62 3 3 4 2 3" xfId="44188"/>
    <cellStyle name="Normal 2 62 3 3 4 2 3 2" xfId="50340"/>
    <cellStyle name="Normal 2 62 3 3 4 2 3 3" xfId="47268"/>
    <cellStyle name="Normal 2 62 3 3 4 2 4" xfId="48292"/>
    <cellStyle name="Normal 2 62 3 3 4 2 5" xfId="45220"/>
    <cellStyle name="Normal 2 62 3 3 4 3" xfId="42652"/>
    <cellStyle name="Normal 2 62 3 3 4 3 2" xfId="48804"/>
    <cellStyle name="Normal 2 62 3 3 4 3 3" xfId="45732"/>
    <cellStyle name="Normal 2 62 3 3 4 4" xfId="43676"/>
    <cellStyle name="Normal 2 62 3 3 4 4 2" xfId="49828"/>
    <cellStyle name="Normal 2 62 3 3 4 4 3" xfId="46756"/>
    <cellStyle name="Normal 2 62 3 3 4 5" xfId="41628"/>
    <cellStyle name="Normal 2 62 3 3 4 5 2" xfId="47780"/>
    <cellStyle name="Normal 2 62 3 3 4 6" xfId="44708"/>
    <cellStyle name="Normal 2 62 3 3 5" xfId="41884"/>
    <cellStyle name="Normal 2 62 3 3 5 2" xfId="42908"/>
    <cellStyle name="Normal 2 62 3 3 5 2 2" xfId="49060"/>
    <cellStyle name="Normal 2 62 3 3 5 2 3" xfId="45988"/>
    <cellStyle name="Normal 2 62 3 3 5 3" xfId="43932"/>
    <cellStyle name="Normal 2 62 3 3 5 3 2" xfId="50084"/>
    <cellStyle name="Normal 2 62 3 3 5 3 3" xfId="47012"/>
    <cellStyle name="Normal 2 62 3 3 5 4" xfId="48036"/>
    <cellStyle name="Normal 2 62 3 3 5 5" xfId="44964"/>
    <cellStyle name="Normal 2 62 3 3 6" xfId="42396"/>
    <cellStyle name="Normal 2 62 3 3 6 2" xfId="48548"/>
    <cellStyle name="Normal 2 62 3 3 6 3" xfId="45476"/>
    <cellStyle name="Normal 2 62 3 3 7" xfId="43420"/>
    <cellStyle name="Normal 2 62 3 3 7 2" xfId="49572"/>
    <cellStyle name="Normal 2 62 3 3 7 3" xfId="46500"/>
    <cellStyle name="Normal 2 62 3 3 8" xfId="41372"/>
    <cellStyle name="Normal 2 62 3 3 8 2" xfId="47524"/>
    <cellStyle name="Normal 2 62 3 3 9" xfId="44452"/>
    <cellStyle name="Normal 2 62 3 4" xfId="14446"/>
    <cellStyle name="Normal 2 62 3 4 2" xfId="32730"/>
    <cellStyle name="Normal 2 62 3 4 2 2" xfId="41291"/>
    <cellStyle name="Normal 2 62 3 4 2 2 2" xfId="41836"/>
    <cellStyle name="Normal 2 62 3 4 2 2 2 2" xfId="42348"/>
    <cellStyle name="Normal 2 62 3 4 2 2 2 2 2" xfId="43372"/>
    <cellStyle name="Normal 2 62 3 4 2 2 2 2 2 2" xfId="49524"/>
    <cellStyle name="Normal 2 62 3 4 2 2 2 2 2 3" xfId="46452"/>
    <cellStyle name="Normal 2 62 3 4 2 2 2 2 3" xfId="44396"/>
    <cellStyle name="Normal 2 62 3 4 2 2 2 2 3 2" xfId="50548"/>
    <cellStyle name="Normal 2 62 3 4 2 2 2 2 3 3" xfId="47476"/>
    <cellStyle name="Normal 2 62 3 4 2 2 2 2 4" xfId="48500"/>
    <cellStyle name="Normal 2 62 3 4 2 2 2 2 5" xfId="45428"/>
    <cellStyle name="Normal 2 62 3 4 2 2 2 3" xfId="42860"/>
    <cellStyle name="Normal 2 62 3 4 2 2 2 3 2" xfId="49012"/>
    <cellStyle name="Normal 2 62 3 4 2 2 2 3 3" xfId="45940"/>
    <cellStyle name="Normal 2 62 3 4 2 2 2 4" xfId="43884"/>
    <cellStyle name="Normal 2 62 3 4 2 2 2 4 2" xfId="50036"/>
    <cellStyle name="Normal 2 62 3 4 2 2 2 4 3" xfId="46964"/>
    <cellStyle name="Normal 2 62 3 4 2 2 2 5" xfId="47988"/>
    <cellStyle name="Normal 2 62 3 4 2 2 2 6" xfId="44916"/>
    <cellStyle name="Normal 2 62 3 4 2 2 3" xfId="42092"/>
    <cellStyle name="Normal 2 62 3 4 2 2 3 2" xfId="43116"/>
    <cellStyle name="Normal 2 62 3 4 2 2 3 2 2" xfId="49268"/>
    <cellStyle name="Normal 2 62 3 4 2 2 3 2 3" xfId="46196"/>
    <cellStyle name="Normal 2 62 3 4 2 2 3 3" xfId="44140"/>
    <cellStyle name="Normal 2 62 3 4 2 2 3 3 2" xfId="50292"/>
    <cellStyle name="Normal 2 62 3 4 2 2 3 3 3" xfId="47220"/>
    <cellStyle name="Normal 2 62 3 4 2 2 3 4" xfId="48244"/>
    <cellStyle name="Normal 2 62 3 4 2 2 3 5" xfId="45172"/>
    <cellStyle name="Normal 2 62 3 4 2 2 4" xfId="42604"/>
    <cellStyle name="Normal 2 62 3 4 2 2 4 2" xfId="48756"/>
    <cellStyle name="Normal 2 62 3 4 2 2 4 3" xfId="45684"/>
    <cellStyle name="Normal 2 62 3 4 2 2 5" xfId="43628"/>
    <cellStyle name="Normal 2 62 3 4 2 2 5 2" xfId="49780"/>
    <cellStyle name="Normal 2 62 3 4 2 2 5 3" xfId="46708"/>
    <cellStyle name="Normal 2 62 3 4 2 2 6" xfId="41580"/>
    <cellStyle name="Normal 2 62 3 4 2 2 6 2" xfId="47732"/>
    <cellStyle name="Normal 2 62 3 4 2 2 7" xfId="44660"/>
    <cellStyle name="Normal 2 62 3 4 2 3" xfId="41708"/>
    <cellStyle name="Normal 2 62 3 4 2 3 2" xfId="42220"/>
    <cellStyle name="Normal 2 62 3 4 2 3 2 2" xfId="43244"/>
    <cellStyle name="Normal 2 62 3 4 2 3 2 2 2" xfId="49396"/>
    <cellStyle name="Normal 2 62 3 4 2 3 2 2 3" xfId="46324"/>
    <cellStyle name="Normal 2 62 3 4 2 3 2 3" xfId="44268"/>
    <cellStyle name="Normal 2 62 3 4 2 3 2 3 2" xfId="50420"/>
    <cellStyle name="Normal 2 62 3 4 2 3 2 3 3" xfId="47348"/>
    <cellStyle name="Normal 2 62 3 4 2 3 2 4" xfId="48372"/>
    <cellStyle name="Normal 2 62 3 4 2 3 2 5" xfId="45300"/>
    <cellStyle name="Normal 2 62 3 4 2 3 3" xfId="42732"/>
    <cellStyle name="Normal 2 62 3 4 2 3 3 2" xfId="48884"/>
    <cellStyle name="Normal 2 62 3 4 2 3 3 3" xfId="45812"/>
    <cellStyle name="Normal 2 62 3 4 2 3 4" xfId="43756"/>
    <cellStyle name="Normal 2 62 3 4 2 3 4 2" xfId="49908"/>
    <cellStyle name="Normal 2 62 3 4 2 3 4 3" xfId="46836"/>
    <cellStyle name="Normal 2 62 3 4 2 3 5" xfId="47860"/>
    <cellStyle name="Normal 2 62 3 4 2 3 6" xfId="44788"/>
    <cellStyle name="Normal 2 62 3 4 2 4" xfId="41964"/>
    <cellStyle name="Normal 2 62 3 4 2 4 2" xfId="42988"/>
    <cellStyle name="Normal 2 62 3 4 2 4 2 2" xfId="49140"/>
    <cellStyle name="Normal 2 62 3 4 2 4 2 3" xfId="46068"/>
    <cellStyle name="Normal 2 62 3 4 2 4 3" xfId="44012"/>
    <cellStyle name="Normal 2 62 3 4 2 4 3 2" xfId="50164"/>
    <cellStyle name="Normal 2 62 3 4 2 4 3 3" xfId="47092"/>
    <cellStyle name="Normal 2 62 3 4 2 4 4" xfId="48116"/>
    <cellStyle name="Normal 2 62 3 4 2 4 5" xfId="45044"/>
    <cellStyle name="Normal 2 62 3 4 2 5" xfId="42476"/>
    <cellStyle name="Normal 2 62 3 4 2 5 2" xfId="48628"/>
    <cellStyle name="Normal 2 62 3 4 2 5 3" xfId="45556"/>
    <cellStyle name="Normal 2 62 3 4 2 6" xfId="43500"/>
    <cellStyle name="Normal 2 62 3 4 2 6 2" xfId="49652"/>
    <cellStyle name="Normal 2 62 3 4 2 6 3" xfId="46580"/>
    <cellStyle name="Normal 2 62 3 4 2 7" xfId="41452"/>
    <cellStyle name="Normal 2 62 3 4 2 7 2" xfId="47604"/>
    <cellStyle name="Normal 2 62 3 4 2 8" xfId="44532"/>
    <cellStyle name="Normal 2 62 3 4 3" xfId="41227"/>
    <cellStyle name="Normal 2 62 3 4 3 2" xfId="41772"/>
    <cellStyle name="Normal 2 62 3 4 3 2 2" xfId="42284"/>
    <cellStyle name="Normal 2 62 3 4 3 2 2 2" xfId="43308"/>
    <cellStyle name="Normal 2 62 3 4 3 2 2 2 2" xfId="49460"/>
    <cellStyle name="Normal 2 62 3 4 3 2 2 2 3" xfId="46388"/>
    <cellStyle name="Normal 2 62 3 4 3 2 2 3" xfId="44332"/>
    <cellStyle name="Normal 2 62 3 4 3 2 2 3 2" xfId="50484"/>
    <cellStyle name="Normal 2 62 3 4 3 2 2 3 3" xfId="47412"/>
    <cellStyle name="Normal 2 62 3 4 3 2 2 4" xfId="48436"/>
    <cellStyle name="Normal 2 62 3 4 3 2 2 5" xfId="45364"/>
    <cellStyle name="Normal 2 62 3 4 3 2 3" xfId="42796"/>
    <cellStyle name="Normal 2 62 3 4 3 2 3 2" xfId="48948"/>
    <cellStyle name="Normal 2 62 3 4 3 2 3 3" xfId="45876"/>
    <cellStyle name="Normal 2 62 3 4 3 2 4" xfId="43820"/>
    <cellStyle name="Normal 2 62 3 4 3 2 4 2" xfId="49972"/>
    <cellStyle name="Normal 2 62 3 4 3 2 4 3" xfId="46900"/>
    <cellStyle name="Normal 2 62 3 4 3 2 5" xfId="47924"/>
    <cellStyle name="Normal 2 62 3 4 3 2 6" xfId="44852"/>
    <cellStyle name="Normal 2 62 3 4 3 3" xfId="42028"/>
    <cellStyle name="Normal 2 62 3 4 3 3 2" xfId="43052"/>
    <cellStyle name="Normal 2 62 3 4 3 3 2 2" xfId="49204"/>
    <cellStyle name="Normal 2 62 3 4 3 3 2 3" xfId="46132"/>
    <cellStyle name="Normal 2 62 3 4 3 3 3" xfId="44076"/>
    <cellStyle name="Normal 2 62 3 4 3 3 3 2" xfId="50228"/>
    <cellStyle name="Normal 2 62 3 4 3 3 3 3" xfId="47156"/>
    <cellStyle name="Normal 2 62 3 4 3 3 4" xfId="48180"/>
    <cellStyle name="Normal 2 62 3 4 3 3 5" xfId="45108"/>
    <cellStyle name="Normal 2 62 3 4 3 4" xfId="42540"/>
    <cellStyle name="Normal 2 62 3 4 3 4 2" xfId="48692"/>
    <cellStyle name="Normal 2 62 3 4 3 4 3" xfId="45620"/>
    <cellStyle name="Normal 2 62 3 4 3 5" xfId="43564"/>
    <cellStyle name="Normal 2 62 3 4 3 5 2" xfId="49716"/>
    <cellStyle name="Normal 2 62 3 4 3 5 3" xfId="46644"/>
    <cellStyle name="Normal 2 62 3 4 3 6" xfId="41516"/>
    <cellStyle name="Normal 2 62 3 4 3 6 2" xfId="47668"/>
    <cellStyle name="Normal 2 62 3 4 3 7" xfId="44596"/>
    <cellStyle name="Normal 2 62 3 4 4" xfId="41644"/>
    <cellStyle name="Normal 2 62 3 4 4 2" xfId="42156"/>
    <cellStyle name="Normal 2 62 3 4 4 2 2" xfId="43180"/>
    <cellStyle name="Normal 2 62 3 4 4 2 2 2" xfId="49332"/>
    <cellStyle name="Normal 2 62 3 4 4 2 2 3" xfId="46260"/>
    <cellStyle name="Normal 2 62 3 4 4 2 3" xfId="44204"/>
    <cellStyle name="Normal 2 62 3 4 4 2 3 2" xfId="50356"/>
    <cellStyle name="Normal 2 62 3 4 4 2 3 3" xfId="47284"/>
    <cellStyle name="Normal 2 62 3 4 4 2 4" xfId="48308"/>
    <cellStyle name="Normal 2 62 3 4 4 2 5" xfId="45236"/>
    <cellStyle name="Normal 2 62 3 4 4 3" xfId="42668"/>
    <cellStyle name="Normal 2 62 3 4 4 3 2" xfId="48820"/>
    <cellStyle name="Normal 2 62 3 4 4 3 3" xfId="45748"/>
    <cellStyle name="Normal 2 62 3 4 4 4" xfId="43692"/>
    <cellStyle name="Normal 2 62 3 4 4 4 2" xfId="49844"/>
    <cellStyle name="Normal 2 62 3 4 4 4 3" xfId="46772"/>
    <cellStyle name="Normal 2 62 3 4 4 5" xfId="47796"/>
    <cellStyle name="Normal 2 62 3 4 4 6" xfId="44724"/>
    <cellStyle name="Normal 2 62 3 4 5" xfId="41900"/>
    <cellStyle name="Normal 2 62 3 4 5 2" xfId="42924"/>
    <cellStyle name="Normal 2 62 3 4 5 2 2" xfId="49076"/>
    <cellStyle name="Normal 2 62 3 4 5 2 3" xfId="46004"/>
    <cellStyle name="Normal 2 62 3 4 5 3" xfId="43948"/>
    <cellStyle name="Normal 2 62 3 4 5 3 2" xfId="50100"/>
    <cellStyle name="Normal 2 62 3 4 5 3 3" xfId="47028"/>
    <cellStyle name="Normal 2 62 3 4 5 4" xfId="48052"/>
    <cellStyle name="Normal 2 62 3 4 5 5" xfId="44980"/>
    <cellStyle name="Normal 2 62 3 4 6" xfId="42412"/>
    <cellStyle name="Normal 2 62 3 4 6 2" xfId="48564"/>
    <cellStyle name="Normal 2 62 3 4 6 3" xfId="45492"/>
    <cellStyle name="Normal 2 62 3 4 7" xfId="43436"/>
    <cellStyle name="Normal 2 62 3 4 7 2" xfId="49588"/>
    <cellStyle name="Normal 2 62 3 4 7 3" xfId="46516"/>
    <cellStyle name="Normal 2 62 3 4 8" xfId="41388"/>
    <cellStyle name="Normal 2 62 3 4 8 2" xfId="47540"/>
    <cellStyle name="Normal 2 62 3 4 9" xfId="44468"/>
    <cellStyle name="Normal 2 62 3 5" xfId="22857"/>
    <cellStyle name="Normal 2 62 3 5 2" xfId="41141"/>
    <cellStyle name="Normal 2 62 3 5 2 2" xfId="41307"/>
    <cellStyle name="Normal 2 62 3 5 2 2 2" xfId="41852"/>
    <cellStyle name="Normal 2 62 3 5 2 2 2 2" xfId="42364"/>
    <cellStyle name="Normal 2 62 3 5 2 2 2 2 2" xfId="43388"/>
    <cellStyle name="Normal 2 62 3 5 2 2 2 2 2 2" xfId="49540"/>
    <cellStyle name="Normal 2 62 3 5 2 2 2 2 2 3" xfId="46468"/>
    <cellStyle name="Normal 2 62 3 5 2 2 2 2 3" xfId="44412"/>
    <cellStyle name="Normal 2 62 3 5 2 2 2 2 3 2" xfId="50564"/>
    <cellStyle name="Normal 2 62 3 5 2 2 2 2 3 3" xfId="47492"/>
    <cellStyle name="Normal 2 62 3 5 2 2 2 2 4" xfId="48516"/>
    <cellStyle name="Normal 2 62 3 5 2 2 2 2 5" xfId="45444"/>
    <cellStyle name="Normal 2 62 3 5 2 2 2 3" xfId="42876"/>
    <cellStyle name="Normal 2 62 3 5 2 2 2 3 2" xfId="49028"/>
    <cellStyle name="Normal 2 62 3 5 2 2 2 3 3" xfId="45956"/>
    <cellStyle name="Normal 2 62 3 5 2 2 2 4" xfId="43900"/>
    <cellStyle name="Normal 2 62 3 5 2 2 2 4 2" xfId="50052"/>
    <cellStyle name="Normal 2 62 3 5 2 2 2 4 3" xfId="46980"/>
    <cellStyle name="Normal 2 62 3 5 2 2 2 5" xfId="48004"/>
    <cellStyle name="Normal 2 62 3 5 2 2 2 6" xfId="44932"/>
    <cellStyle name="Normal 2 62 3 5 2 2 3" xfId="42108"/>
    <cellStyle name="Normal 2 62 3 5 2 2 3 2" xfId="43132"/>
    <cellStyle name="Normal 2 62 3 5 2 2 3 2 2" xfId="49284"/>
    <cellStyle name="Normal 2 62 3 5 2 2 3 2 3" xfId="46212"/>
    <cellStyle name="Normal 2 62 3 5 2 2 3 3" xfId="44156"/>
    <cellStyle name="Normal 2 62 3 5 2 2 3 3 2" xfId="50308"/>
    <cellStyle name="Normal 2 62 3 5 2 2 3 3 3" xfId="47236"/>
    <cellStyle name="Normal 2 62 3 5 2 2 3 4" xfId="48260"/>
    <cellStyle name="Normal 2 62 3 5 2 2 3 5" xfId="45188"/>
    <cellStyle name="Normal 2 62 3 5 2 2 4" xfId="42620"/>
    <cellStyle name="Normal 2 62 3 5 2 2 4 2" xfId="48772"/>
    <cellStyle name="Normal 2 62 3 5 2 2 4 3" xfId="45700"/>
    <cellStyle name="Normal 2 62 3 5 2 2 5" xfId="43644"/>
    <cellStyle name="Normal 2 62 3 5 2 2 5 2" xfId="49796"/>
    <cellStyle name="Normal 2 62 3 5 2 2 5 3" xfId="46724"/>
    <cellStyle name="Normal 2 62 3 5 2 2 6" xfId="41596"/>
    <cellStyle name="Normal 2 62 3 5 2 2 6 2" xfId="47748"/>
    <cellStyle name="Normal 2 62 3 5 2 2 7" xfId="44676"/>
    <cellStyle name="Normal 2 62 3 5 2 3" xfId="41724"/>
    <cellStyle name="Normal 2 62 3 5 2 3 2" xfId="42236"/>
    <cellStyle name="Normal 2 62 3 5 2 3 2 2" xfId="43260"/>
    <cellStyle name="Normal 2 62 3 5 2 3 2 2 2" xfId="49412"/>
    <cellStyle name="Normal 2 62 3 5 2 3 2 2 3" xfId="46340"/>
    <cellStyle name="Normal 2 62 3 5 2 3 2 3" xfId="44284"/>
    <cellStyle name="Normal 2 62 3 5 2 3 2 3 2" xfId="50436"/>
    <cellStyle name="Normal 2 62 3 5 2 3 2 3 3" xfId="47364"/>
    <cellStyle name="Normal 2 62 3 5 2 3 2 4" xfId="48388"/>
    <cellStyle name="Normal 2 62 3 5 2 3 2 5" xfId="45316"/>
    <cellStyle name="Normal 2 62 3 5 2 3 3" xfId="42748"/>
    <cellStyle name="Normal 2 62 3 5 2 3 3 2" xfId="48900"/>
    <cellStyle name="Normal 2 62 3 5 2 3 3 3" xfId="45828"/>
    <cellStyle name="Normal 2 62 3 5 2 3 4" xfId="43772"/>
    <cellStyle name="Normal 2 62 3 5 2 3 4 2" xfId="49924"/>
    <cellStyle name="Normal 2 62 3 5 2 3 4 3" xfId="46852"/>
    <cellStyle name="Normal 2 62 3 5 2 3 5" xfId="47876"/>
    <cellStyle name="Normal 2 62 3 5 2 3 6" xfId="44804"/>
    <cellStyle name="Normal 2 62 3 5 2 4" xfId="41980"/>
    <cellStyle name="Normal 2 62 3 5 2 4 2" xfId="43004"/>
    <cellStyle name="Normal 2 62 3 5 2 4 2 2" xfId="49156"/>
    <cellStyle name="Normal 2 62 3 5 2 4 2 3" xfId="46084"/>
    <cellStyle name="Normal 2 62 3 5 2 4 3" xfId="44028"/>
    <cellStyle name="Normal 2 62 3 5 2 4 3 2" xfId="50180"/>
    <cellStyle name="Normal 2 62 3 5 2 4 3 3" xfId="47108"/>
    <cellStyle name="Normal 2 62 3 5 2 4 4" xfId="48132"/>
    <cellStyle name="Normal 2 62 3 5 2 4 5" xfId="45060"/>
    <cellStyle name="Normal 2 62 3 5 2 5" xfId="42492"/>
    <cellStyle name="Normal 2 62 3 5 2 5 2" xfId="48644"/>
    <cellStyle name="Normal 2 62 3 5 2 5 3" xfId="45572"/>
    <cellStyle name="Normal 2 62 3 5 2 6" xfId="43516"/>
    <cellStyle name="Normal 2 62 3 5 2 6 2" xfId="49668"/>
    <cellStyle name="Normal 2 62 3 5 2 6 3" xfId="46596"/>
    <cellStyle name="Normal 2 62 3 5 2 7" xfId="41468"/>
    <cellStyle name="Normal 2 62 3 5 2 7 2" xfId="47620"/>
    <cellStyle name="Normal 2 62 3 5 2 8" xfId="44548"/>
    <cellStyle name="Normal 2 62 3 5 3" xfId="41243"/>
    <cellStyle name="Normal 2 62 3 5 3 2" xfId="41788"/>
    <cellStyle name="Normal 2 62 3 5 3 2 2" xfId="42300"/>
    <cellStyle name="Normal 2 62 3 5 3 2 2 2" xfId="43324"/>
    <cellStyle name="Normal 2 62 3 5 3 2 2 2 2" xfId="49476"/>
    <cellStyle name="Normal 2 62 3 5 3 2 2 2 3" xfId="46404"/>
    <cellStyle name="Normal 2 62 3 5 3 2 2 3" xfId="44348"/>
    <cellStyle name="Normal 2 62 3 5 3 2 2 3 2" xfId="50500"/>
    <cellStyle name="Normal 2 62 3 5 3 2 2 3 3" xfId="47428"/>
    <cellStyle name="Normal 2 62 3 5 3 2 2 4" xfId="48452"/>
    <cellStyle name="Normal 2 62 3 5 3 2 2 5" xfId="45380"/>
    <cellStyle name="Normal 2 62 3 5 3 2 3" xfId="42812"/>
    <cellStyle name="Normal 2 62 3 5 3 2 3 2" xfId="48964"/>
    <cellStyle name="Normal 2 62 3 5 3 2 3 3" xfId="45892"/>
    <cellStyle name="Normal 2 62 3 5 3 2 4" xfId="43836"/>
    <cellStyle name="Normal 2 62 3 5 3 2 4 2" xfId="49988"/>
    <cellStyle name="Normal 2 62 3 5 3 2 4 3" xfId="46916"/>
    <cellStyle name="Normal 2 62 3 5 3 2 5" xfId="47940"/>
    <cellStyle name="Normal 2 62 3 5 3 2 6" xfId="44868"/>
    <cellStyle name="Normal 2 62 3 5 3 3" xfId="42044"/>
    <cellStyle name="Normal 2 62 3 5 3 3 2" xfId="43068"/>
    <cellStyle name="Normal 2 62 3 5 3 3 2 2" xfId="49220"/>
    <cellStyle name="Normal 2 62 3 5 3 3 2 3" xfId="46148"/>
    <cellStyle name="Normal 2 62 3 5 3 3 3" xfId="44092"/>
    <cellStyle name="Normal 2 62 3 5 3 3 3 2" xfId="50244"/>
    <cellStyle name="Normal 2 62 3 5 3 3 3 3" xfId="47172"/>
    <cellStyle name="Normal 2 62 3 5 3 3 4" xfId="48196"/>
    <cellStyle name="Normal 2 62 3 5 3 3 5" xfId="45124"/>
    <cellStyle name="Normal 2 62 3 5 3 4" xfId="42556"/>
    <cellStyle name="Normal 2 62 3 5 3 4 2" xfId="48708"/>
    <cellStyle name="Normal 2 62 3 5 3 4 3" xfId="45636"/>
    <cellStyle name="Normal 2 62 3 5 3 5" xfId="43580"/>
    <cellStyle name="Normal 2 62 3 5 3 5 2" xfId="49732"/>
    <cellStyle name="Normal 2 62 3 5 3 5 3" xfId="46660"/>
    <cellStyle name="Normal 2 62 3 5 3 6" xfId="41532"/>
    <cellStyle name="Normal 2 62 3 5 3 6 2" xfId="47684"/>
    <cellStyle name="Normal 2 62 3 5 3 7" xfId="44612"/>
    <cellStyle name="Normal 2 62 3 5 4" xfId="41660"/>
    <cellStyle name="Normal 2 62 3 5 4 2" xfId="42172"/>
    <cellStyle name="Normal 2 62 3 5 4 2 2" xfId="43196"/>
    <cellStyle name="Normal 2 62 3 5 4 2 2 2" xfId="49348"/>
    <cellStyle name="Normal 2 62 3 5 4 2 2 3" xfId="46276"/>
    <cellStyle name="Normal 2 62 3 5 4 2 3" xfId="44220"/>
    <cellStyle name="Normal 2 62 3 5 4 2 3 2" xfId="50372"/>
    <cellStyle name="Normal 2 62 3 5 4 2 3 3" xfId="47300"/>
    <cellStyle name="Normal 2 62 3 5 4 2 4" xfId="48324"/>
    <cellStyle name="Normal 2 62 3 5 4 2 5" xfId="45252"/>
    <cellStyle name="Normal 2 62 3 5 4 3" xfId="42684"/>
    <cellStyle name="Normal 2 62 3 5 4 3 2" xfId="48836"/>
    <cellStyle name="Normal 2 62 3 5 4 3 3" xfId="45764"/>
    <cellStyle name="Normal 2 62 3 5 4 4" xfId="43708"/>
    <cellStyle name="Normal 2 62 3 5 4 4 2" xfId="49860"/>
    <cellStyle name="Normal 2 62 3 5 4 4 3" xfId="46788"/>
    <cellStyle name="Normal 2 62 3 5 4 5" xfId="47812"/>
    <cellStyle name="Normal 2 62 3 5 4 6" xfId="44740"/>
    <cellStyle name="Normal 2 62 3 5 5" xfId="41916"/>
    <cellStyle name="Normal 2 62 3 5 5 2" xfId="42940"/>
    <cellStyle name="Normal 2 62 3 5 5 2 2" xfId="49092"/>
    <cellStyle name="Normal 2 62 3 5 5 2 3" xfId="46020"/>
    <cellStyle name="Normal 2 62 3 5 5 3" xfId="43964"/>
    <cellStyle name="Normal 2 62 3 5 5 3 2" xfId="50116"/>
    <cellStyle name="Normal 2 62 3 5 5 3 3" xfId="47044"/>
    <cellStyle name="Normal 2 62 3 5 5 4" xfId="48068"/>
    <cellStyle name="Normal 2 62 3 5 5 5" xfId="44996"/>
    <cellStyle name="Normal 2 62 3 5 6" xfId="42428"/>
    <cellStyle name="Normal 2 62 3 5 6 2" xfId="48580"/>
    <cellStyle name="Normal 2 62 3 5 6 3" xfId="45508"/>
    <cellStyle name="Normal 2 62 3 5 7" xfId="43452"/>
    <cellStyle name="Normal 2 62 3 5 7 2" xfId="49604"/>
    <cellStyle name="Normal 2 62 3 5 7 3" xfId="46532"/>
    <cellStyle name="Normal 2 62 3 5 8" xfId="41404"/>
    <cellStyle name="Normal 2 62 3 5 8 2" xfId="47556"/>
    <cellStyle name="Normal 2 62 3 5 9" xfId="44484"/>
    <cellStyle name="Normal 2 62 3 6" xfId="22868"/>
    <cellStyle name="Normal 2 62 3 6 2" xfId="41152"/>
    <cellStyle name="Normal 2 62 3 6 2 2" xfId="41804"/>
    <cellStyle name="Normal 2 62 3 6 2 2 2" xfId="42316"/>
    <cellStyle name="Normal 2 62 3 6 2 2 2 2" xfId="43340"/>
    <cellStyle name="Normal 2 62 3 6 2 2 2 2 2" xfId="49492"/>
    <cellStyle name="Normal 2 62 3 6 2 2 2 2 3" xfId="46420"/>
    <cellStyle name="Normal 2 62 3 6 2 2 2 3" xfId="44364"/>
    <cellStyle name="Normal 2 62 3 6 2 2 2 3 2" xfId="50516"/>
    <cellStyle name="Normal 2 62 3 6 2 2 2 3 3" xfId="47444"/>
    <cellStyle name="Normal 2 62 3 6 2 2 2 4" xfId="48468"/>
    <cellStyle name="Normal 2 62 3 6 2 2 2 5" xfId="45396"/>
    <cellStyle name="Normal 2 62 3 6 2 2 3" xfId="42828"/>
    <cellStyle name="Normal 2 62 3 6 2 2 3 2" xfId="48980"/>
    <cellStyle name="Normal 2 62 3 6 2 2 3 3" xfId="45908"/>
    <cellStyle name="Normal 2 62 3 6 2 2 4" xfId="43852"/>
    <cellStyle name="Normal 2 62 3 6 2 2 4 2" xfId="50004"/>
    <cellStyle name="Normal 2 62 3 6 2 2 4 3" xfId="46932"/>
    <cellStyle name="Normal 2 62 3 6 2 2 5" xfId="47956"/>
    <cellStyle name="Normal 2 62 3 6 2 2 6" xfId="44884"/>
    <cellStyle name="Normal 2 62 3 6 2 3" xfId="42060"/>
    <cellStyle name="Normal 2 62 3 6 2 3 2" xfId="43084"/>
    <cellStyle name="Normal 2 62 3 6 2 3 2 2" xfId="49236"/>
    <cellStyle name="Normal 2 62 3 6 2 3 2 3" xfId="46164"/>
    <cellStyle name="Normal 2 62 3 6 2 3 3" xfId="44108"/>
    <cellStyle name="Normal 2 62 3 6 2 3 3 2" xfId="50260"/>
    <cellStyle name="Normal 2 62 3 6 2 3 3 3" xfId="47188"/>
    <cellStyle name="Normal 2 62 3 6 2 3 4" xfId="48212"/>
    <cellStyle name="Normal 2 62 3 6 2 3 5" xfId="45140"/>
    <cellStyle name="Normal 2 62 3 6 2 4" xfId="42572"/>
    <cellStyle name="Normal 2 62 3 6 2 4 2" xfId="48724"/>
    <cellStyle name="Normal 2 62 3 6 2 4 3" xfId="45652"/>
    <cellStyle name="Normal 2 62 3 6 2 5" xfId="43596"/>
    <cellStyle name="Normal 2 62 3 6 2 5 2" xfId="49748"/>
    <cellStyle name="Normal 2 62 3 6 2 5 3" xfId="46676"/>
    <cellStyle name="Normal 2 62 3 6 2 6" xfId="41548"/>
    <cellStyle name="Normal 2 62 3 6 2 6 2" xfId="47700"/>
    <cellStyle name="Normal 2 62 3 6 2 7" xfId="44628"/>
    <cellStyle name="Normal 2 62 3 6 3" xfId="41259"/>
    <cellStyle name="Normal 2 62 3 6 3 2" xfId="42188"/>
    <cellStyle name="Normal 2 62 3 6 3 2 2" xfId="43212"/>
    <cellStyle name="Normal 2 62 3 6 3 2 2 2" xfId="49364"/>
    <cellStyle name="Normal 2 62 3 6 3 2 2 3" xfId="46292"/>
    <cellStyle name="Normal 2 62 3 6 3 2 3" xfId="44236"/>
    <cellStyle name="Normal 2 62 3 6 3 2 3 2" xfId="50388"/>
    <cellStyle name="Normal 2 62 3 6 3 2 3 3" xfId="47316"/>
    <cellStyle name="Normal 2 62 3 6 3 2 4" xfId="48340"/>
    <cellStyle name="Normal 2 62 3 6 3 2 5" xfId="45268"/>
    <cellStyle name="Normal 2 62 3 6 3 3" xfId="42700"/>
    <cellStyle name="Normal 2 62 3 6 3 3 2" xfId="48852"/>
    <cellStyle name="Normal 2 62 3 6 3 3 3" xfId="45780"/>
    <cellStyle name="Normal 2 62 3 6 3 4" xfId="43724"/>
    <cellStyle name="Normal 2 62 3 6 3 4 2" xfId="49876"/>
    <cellStyle name="Normal 2 62 3 6 3 4 3" xfId="46804"/>
    <cellStyle name="Normal 2 62 3 6 3 5" xfId="41676"/>
    <cellStyle name="Normal 2 62 3 6 3 5 2" xfId="47828"/>
    <cellStyle name="Normal 2 62 3 6 3 6" xfId="44756"/>
    <cellStyle name="Normal 2 62 3 6 4" xfId="41932"/>
    <cellStyle name="Normal 2 62 3 6 4 2" xfId="42956"/>
    <cellStyle name="Normal 2 62 3 6 4 2 2" xfId="49108"/>
    <cellStyle name="Normal 2 62 3 6 4 2 3" xfId="46036"/>
    <cellStyle name="Normal 2 62 3 6 4 3" xfId="43980"/>
    <cellStyle name="Normal 2 62 3 6 4 3 2" xfId="50132"/>
    <cellStyle name="Normal 2 62 3 6 4 3 3" xfId="47060"/>
    <cellStyle name="Normal 2 62 3 6 4 4" xfId="48084"/>
    <cellStyle name="Normal 2 62 3 6 4 5" xfId="45012"/>
    <cellStyle name="Normal 2 62 3 6 5" xfId="42444"/>
    <cellStyle name="Normal 2 62 3 6 5 2" xfId="48596"/>
    <cellStyle name="Normal 2 62 3 6 5 3" xfId="45524"/>
    <cellStyle name="Normal 2 62 3 6 6" xfId="43468"/>
    <cellStyle name="Normal 2 62 3 6 6 2" xfId="49620"/>
    <cellStyle name="Normal 2 62 3 6 6 3" xfId="46548"/>
    <cellStyle name="Normal 2 62 3 6 7" xfId="41420"/>
    <cellStyle name="Normal 2 62 3 6 7 2" xfId="47572"/>
    <cellStyle name="Normal 2 62 3 6 8" xfId="44500"/>
    <cellStyle name="Normal 2 62 3 7" xfId="22884"/>
    <cellStyle name="Normal 2 62 3 7 2" xfId="41168"/>
    <cellStyle name="Normal 2 62 3 7 2 2" xfId="42252"/>
    <cellStyle name="Normal 2 62 3 7 2 2 2" xfId="43276"/>
    <cellStyle name="Normal 2 62 3 7 2 2 2 2" xfId="49428"/>
    <cellStyle name="Normal 2 62 3 7 2 2 2 3" xfId="46356"/>
    <cellStyle name="Normal 2 62 3 7 2 2 3" xfId="44300"/>
    <cellStyle name="Normal 2 62 3 7 2 2 3 2" xfId="50452"/>
    <cellStyle name="Normal 2 62 3 7 2 2 3 3" xfId="47380"/>
    <cellStyle name="Normal 2 62 3 7 2 2 4" xfId="48404"/>
    <cellStyle name="Normal 2 62 3 7 2 2 5" xfId="45332"/>
    <cellStyle name="Normal 2 62 3 7 2 3" xfId="42764"/>
    <cellStyle name="Normal 2 62 3 7 2 3 2" xfId="48916"/>
    <cellStyle name="Normal 2 62 3 7 2 3 3" xfId="45844"/>
    <cellStyle name="Normal 2 62 3 7 2 4" xfId="43788"/>
    <cellStyle name="Normal 2 62 3 7 2 4 2" xfId="49940"/>
    <cellStyle name="Normal 2 62 3 7 2 4 3" xfId="46868"/>
    <cellStyle name="Normal 2 62 3 7 2 5" xfId="41740"/>
    <cellStyle name="Normal 2 62 3 7 2 5 2" xfId="47892"/>
    <cellStyle name="Normal 2 62 3 7 2 6" xfId="44820"/>
    <cellStyle name="Normal 2 62 3 7 3" xfId="41996"/>
    <cellStyle name="Normal 2 62 3 7 3 2" xfId="43020"/>
    <cellStyle name="Normal 2 62 3 7 3 2 2" xfId="49172"/>
    <cellStyle name="Normal 2 62 3 7 3 2 3" xfId="46100"/>
    <cellStyle name="Normal 2 62 3 7 3 3" xfId="44044"/>
    <cellStyle name="Normal 2 62 3 7 3 3 2" xfId="50196"/>
    <cellStyle name="Normal 2 62 3 7 3 3 3" xfId="47124"/>
    <cellStyle name="Normal 2 62 3 7 3 4" xfId="48148"/>
    <cellStyle name="Normal 2 62 3 7 3 5" xfId="45076"/>
    <cellStyle name="Normal 2 62 3 7 4" xfId="42508"/>
    <cellStyle name="Normal 2 62 3 7 4 2" xfId="48660"/>
    <cellStyle name="Normal 2 62 3 7 4 3" xfId="45588"/>
    <cellStyle name="Normal 2 62 3 7 5" xfId="43532"/>
    <cellStyle name="Normal 2 62 3 7 5 2" xfId="49684"/>
    <cellStyle name="Normal 2 62 3 7 5 3" xfId="46612"/>
    <cellStyle name="Normal 2 62 3 7 6" xfId="41484"/>
    <cellStyle name="Normal 2 62 3 7 6 2" xfId="47636"/>
    <cellStyle name="Normal 2 62 3 7 7" xfId="44564"/>
    <cellStyle name="Normal 2 62 3 8" xfId="23620"/>
    <cellStyle name="Normal 2 62 3 8 2" xfId="42124"/>
    <cellStyle name="Normal 2 62 3 8 2 2" xfId="43148"/>
    <cellStyle name="Normal 2 62 3 8 2 2 2" xfId="49300"/>
    <cellStyle name="Normal 2 62 3 8 2 2 3" xfId="46228"/>
    <cellStyle name="Normal 2 62 3 8 2 3" xfId="44172"/>
    <cellStyle name="Normal 2 62 3 8 2 3 2" xfId="50324"/>
    <cellStyle name="Normal 2 62 3 8 2 3 3" xfId="47252"/>
    <cellStyle name="Normal 2 62 3 8 2 4" xfId="48276"/>
    <cellStyle name="Normal 2 62 3 8 2 5" xfId="45204"/>
    <cellStyle name="Normal 2 62 3 8 3" xfId="42636"/>
    <cellStyle name="Normal 2 62 3 8 3 2" xfId="48788"/>
    <cellStyle name="Normal 2 62 3 8 3 3" xfId="45716"/>
    <cellStyle name="Normal 2 62 3 8 4" xfId="43660"/>
    <cellStyle name="Normal 2 62 3 8 4 2" xfId="49812"/>
    <cellStyle name="Normal 2 62 3 8 4 3" xfId="46740"/>
    <cellStyle name="Normal 2 62 3 8 5" xfId="41612"/>
    <cellStyle name="Normal 2 62 3 8 5 2" xfId="47764"/>
    <cellStyle name="Normal 2 62 3 8 6" xfId="44692"/>
    <cellStyle name="Normal 2 62 3 9" xfId="41195"/>
    <cellStyle name="Normal 2 62 3 9 2" xfId="42892"/>
    <cellStyle name="Normal 2 62 3 9 2 2" xfId="49044"/>
    <cellStyle name="Normal 2 62 3 9 2 3" xfId="45972"/>
    <cellStyle name="Normal 2 62 3 9 3" xfId="43916"/>
    <cellStyle name="Normal 2 62 3 9 3 2" xfId="50068"/>
    <cellStyle name="Normal 2 62 3 9 3 3" xfId="46996"/>
    <cellStyle name="Normal 2 62 3 9 4" xfId="41868"/>
    <cellStyle name="Normal 2 62 3 9 4 2" xfId="48020"/>
    <cellStyle name="Normal 2 62 3 9 5" xfId="44948"/>
    <cellStyle name="Normal 2 62 4" xfId="6594"/>
    <cellStyle name="Normal 2 62 4 10" xfId="42382"/>
    <cellStyle name="Normal 2 62 4 10 2" xfId="48534"/>
    <cellStyle name="Normal 2 62 4 10 3" xfId="45462"/>
    <cellStyle name="Normal 2 62 4 11" xfId="43406"/>
    <cellStyle name="Normal 2 62 4 11 2" xfId="49558"/>
    <cellStyle name="Normal 2 62 4 11 3" xfId="46486"/>
    <cellStyle name="Normal 2 62 4 12" xfId="41358"/>
    <cellStyle name="Normal 2 62 4 12 2" xfId="47510"/>
    <cellStyle name="Normal 2 62 4 13" xfId="44438"/>
    <cellStyle name="Normal 2 62 4 2" xfId="8875"/>
    <cellStyle name="Normal 2 62 4 2 10" xfId="43414"/>
    <cellStyle name="Normal 2 62 4 2 10 2" xfId="49566"/>
    <cellStyle name="Normal 2 62 4 2 10 3" xfId="46494"/>
    <cellStyle name="Normal 2 62 4 2 11" xfId="41366"/>
    <cellStyle name="Normal 2 62 4 2 11 2" xfId="47518"/>
    <cellStyle name="Normal 2 62 4 2 12" xfId="44446"/>
    <cellStyle name="Normal 2 62 4 2 2" xfId="13418"/>
    <cellStyle name="Normal 2 62 4 2 2 2" xfId="22804"/>
    <cellStyle name="Normal 2 62 4 2 2 2 2" xfId="41088"/>
    <cellStyle name="Normal 2 62 4 2 2 2 2 2" xfId="41830"/>
    <cellStyle name="Normal 2 62 4 2 2 2 2 2 2" xfId="42342"/>
    <cellStyle name="Normal 2 62 4 2 2 2 2 2 2 2" xfId="43366"/>
    <cellStyle name="Normal 2 62 4 2 2 2 2 2 2 2 2" xfId="49518"/>
    <cellStyle name="Normal 2 62 4 2 2 2 2 2 2 2 3" xfId="46446"/>
    <cellStyle name="Normal 2 62 4 2 2 2 2 2 2 3" xfId="44390"/>
    <cellStyle name="Normal 2 62 4 2 2 2 2 2 2 3 2" xfId="50542"/>
    <cellStyle name="Normal 2 62 4 2 2 2 2 2 2 3 3" xfId="47470"/>
    <cellStyle name="Normal 2 62 4 2 2 2 2 2 2 4" xfId="48494"/>
    <cellStyle name="Normal 2 62 4 2 2 2 2 2 2 5" xfId="45422"/>
    <cellStyle name="Normal 2 62 4 2 2 2 2 2 3" xfId="42854"/>
    <cellStyle name="Normal 2 62 4 2 2 2 2 2 3 2" xfId="49006"/>
    <cellStyle name="Normal 2 62 4 2 2 2 2 2 3 3" xfId="45934"/>
    <cellStyle name="Normal 2 62 4 2 2 2 2 2 4" xfId="43878"/>
    <cellStyle name="Normal 2 62 4 2 2 2 2 2 4 2" xfId="50030"/>
    <cellStyle name="Normal 2 62 4 2 2 2 2 2 4 3" xfId="46958"/>
    <cellStyle name="Normal 2 62 4 2 2 2 2 2 5" xfId="47982"/>
    <cellStyle name="Normal 2 62 4 2 2 2 2 2 6" xfId="44910"/>
    <cellStyle name="Normal 2 62 4 2 2 2 2 3" xfId="42086"/>
    <cellStyle name="Normal 2 62 4 2 2 2 2 3 2" xfId="43110"/>
    <cellStyle name="Normal 2 62 4 2 2 2 2 3 2 2" xfId="49262"/>
    <cellStyle name="Normal 2 62 4 2 2 2 2 3 2 3" xfId="46190"/>
    <cellStyle name="Normal 2 62 4 2 2 2 2 3 3" xfId="44134"/>
    <cellStyle name="Normal 2 62 4 2 2 2 2 3 3 2" xfId="50286"/>
    <cellStyle name="Normal 2 62 4 2 2 2 2 3 3 3" xfId="47214"/>
    <cellStyle name="Normal 2 62 4 2 2 2 2 3 4" xfId="48238"/>
    <cellStyle name="Normal 2 62 4 2 2 2 2 3 5" xfId="45166"/>
    <cellStyle name="Normal 2 62 4 2 2 2 2 4" xfId="42598"/>
    <cellStyle name="Normal 2 62 4 2 2 2 2 4 2" xfId="48750"/>
    <cellStyle name="Normal 2 62 4 2 2 2 2 4 3" xfId="45678"/>
    <cellStyle name="Normal 2 62 4 2 2 2 2 5" xfId="43622"/>
    <cellStyle name="Normal 2 62 4 2 2 2 2 5 2" xfId="49774"/>
    <cellStyle name="Normal 2 62 4 2 2 2 2 5 3" xfId="46702"/>
    <cellStyle name="Normal 2 62 4 2 2 2 2 6" xfId="41574"/>
    <cellStyle name="Normal 2 62 4 2 2 2 2 6 2" xfId="47726"/>
    <cellStyle name="Normal 2 62 4 2 2 2 2 7" xfId="44654"/>
    <cellStyle name="Normal 2 62 4 2 2 2 3" xfId="41285"/>
    <cellStyle name="Normal 2 62 4 2 2 2 3 2" xfId="42214"/>
    <cellStyle name="Normal 2 62 4 2 2 2 3 2 2" xfId="43238"/>
    <cellStyle name="Normal 2 62 4 2 2 2 3 2 2 2" xfId="49390"/>
    <cellStyle name="Normal 2 62 4 2 2 2 3 2 2 3" xfId="46318"/>
    <cellStyle name="Normal 2 62 4 2 2 2 3 2 3" xfId="44262"/>
    <cellStyle name="Normal 2 62 4 2 2 2 3 2 3 2" xfId="50414"/>
    <cellStyle name="Normal 2 62 4 2 2 2 3 2 3 3" xfId="47342"/>
    <cellStyle name="Normal 2 62 4 2 2 2 3 2 4" xfId="48366"/>
    <cellStyle name="Normal 2 62 4 2 2 2 3 2 5" xfId="45294"/>
    <cellStyle name="Normal 2 62 4 2 2 2 3 3" xfId="42726"/>
    <cellStyle name="Normal 2 62 4 2 2 2 3 3 2" xfId="48878"/>
    <cellStyle name="Normal 2 62 4 2 2 2 3 3 3" xfId="45806"/>
    <cellStyle name="Normal 2 62 4 2 2 2 3 4" xfId="43750"/>
    <cellStyle name="Normal 2 62 4 2 2 2 3 4 2" xfId="49902"/>
    <cellStyle name="Normal 2 62 4 2 2 2 3 4 3" xfId="46830"/>
    <cellStyle name="Normal 2 62 4 2 2 2 3 5" xfId="41702"/>
    <cellStyle name="Normal 2 62 4 2 2 2 3 5 2" xfId="47854"/>
    <cellStyle name="Normal 2 62 4 2 2 2 3 6" xfId="44782"/>
    <cellStyle name="Normal 2 62 4 2 2 2 4" xfId="41958"/>
    <cellStyle name="Normal 2 62 4 2 2 2 4 2" xfId="42982"/>
    <cellStyle name="Normal 2 62 4 2 2 2 4 2 2" xfId="49134"/>
    <cellStyle name="Normal 2 62 4 2 2 2 4 2 3" xfId="46062"/>
    <cellStyle name="Normal 2 62 4 2 2 2 4 3" xfId="44006"/>
    <cellStyle name="Normal 2 62 4 2 2 2 4 3 2" xfId="50158"/>
    <cellStyle name="Normal 2 62 4 2 2 2 4 3 3" xfId="47086"/>
    <cellStyle name="Normal 2 62 4 2 2 2 4 4" xfId="48110"/>
    <cellStyle name="Normal 2 62 4 2 2 2 4 5" xfId="45038"/>
    <cellStyle name="Normal 2 62 4 2 2 2 5" xfId="42470"/>
    <cellStyle name="Normal 2 62 4 2 2 2 5 2" xfId="48622"/>
    <cellStyle name="Normal 2 62 4 2 2 2 5 3" xfId="45550"/>
    <cellStyle name="Normal 2 62 4 2 2 2 6" xfId="43494"/>
    <cellStyle name="Normal 2 62 4 2 2 2 6 2" xfId="49646"/>
    <cellStyle name="Normal 2 62 4 2 2 2 6 3" xfId="46574"/>
    <cellStyle name="Normal 2 62 4 2 2 2 7" xfId="41446"/>
    <cellStyle name="Normal 2 62 4 2 2 2 7 2" xfId="47598"/>
    <cellStyle name="Normal 2 62 4 2 2 2 8" xfId="44526"/>
    <cellStyle name="Normal 2 62 4 2 2 3" xfId="31977"/>
    <cellStyle name="Normal 2 62 4 2 2 3 2" xfId="41766"/>
    <cellStyle name="Normal 2 62 4 2 2 3 2 2" xfId="42278"/>
    <cellStyle name="Normal 2 62 4 2 2 3 2 2 2" xfId="43302"/>
    <cellStyle name="Normal 2 62 4 2 2 3 2 2 2 2" xfId="49454"/>
    <cellStyle name="Normal 2 62 4 2 2 3 2 2 2 3" xfId="46382"/>
    <cellStyle name="Normal 2 62 4 2 2 3 2 2 3" xfId="44326"/>
    <cellStyle name="Normal 2 62 4 2 2 3 2 2 3 2" xfId="50478"/>
    <cellStyle name="Normal 2 62 4 2 2 3 2 2 3 3" xfId="47406"/>
    <cellStyle name="Normal 2 62 4 2 2 3 2 2 4" xfId="48430"/>
    <cellStyle name="Normal 2 62 4 2 2 3 2 2 5" xfId="45358"/>
    <cellStyle name="Normal 2 62 4 2 2 3 2 3" xfId="42790"/>
    <cellStyle name="Normal 2 62 4 2 2 3 2 3 2" xfId="48942"/>
    <cellStyle name="Normal 2 62 4 2 2 3 2 3 3" xfId="45870"/>
    <cellStyle name="Normal 2 62 4 2 2 3 2 4" xfId="43814"/>
    <cellStyle name="Normal 2 62 4 2 2 3 2 4 2" xfId="49966"/>
    <cellStyle name="Normal 2 62 4 2 2 3 2 4 3" xfId="46894"/>
    <cellStyle name="Normal 2 62 4 2 2 3 2 5" xfId="47918"/>
    <cellStyle name="Normal 2 62 4 2 2 3 2 6" xfId="44846"/>
    <cellStyle name="Normal 2 62 4 2 2 3 3" xfId="42022"/>
    <cellStyle name="Normal 2 62 4 2 2 3 3 2" xfId="43046"/>
    <cellStyle name="Normal 2 62 4 2 2 3 3 2 2" xfId="49198"/>
    <cellStyle name="Normal 2 62 4 2 2 3 3 2 3" xfId="46126"/>
    <cellStyle name="Normal 2 62 4 2 2 3 3 3" xfId="44070"/>
    <cellStyle name="Normal 2 62 4 2 2 3 3 3 2" xfId="50222"/>
    <cellStyle name="Normal 2 62 4 2 2 3 3 3 3" xfId="47150"/>
    <cellStyle name="Normal 2 62 4 2 2 3 3 4" xfId="48174"/>
    <cellStyle name="Normal 2 62 4 2 2 3 3 5" xfId="45102"/>
    <cellStyle name="Normal 2 62 4 2 2 3 4" xfId="42534"/>
    <cellStyle name="Normal 2 62 4 2 2 3 4 2" xfId="48686"/>
    <cellStyle name="Normal 2 62 4 2 2 3 4 3" xfId="45614"/>
    <cellStyle name="Normal 2 62 4 2 2 3 5" xfId="43558"/>
    <cellStyle name="Normal 2 62 4 2 2 3 5 2" xfId="49710"/>
    <cellStyle name="Normal 2 62 4 2 2 3 5 3" xfId="46638"/>
    <cellStyle name="Normal 2 62 4 2 2 3 6" xfId="41510"/>
    <cellStyle name="Normal 2 62 4 2 2 3 6 2" xfId="47662"/>
    <cellStyle name="Normal 2 62 4 2 2 3 7" xfId="44590"/>
    <cellStyle name="Normal 2 62 4 2 2 4" xfId="41221"/>
    <cellStyle name="Normal 2 62 4 2 2 4 2" xfId="42150"/>
    <cellStyle name="Normal 2 62 4 2 2 4 2 2" xfId="43174"/>
    <cellStyle name="Normal 2 62 4 2 2 4 2 2 2" xfId="49326"/>
    <cellStyle name="Normal 2 62 4 2 2 4 2 2 3" xfId="46254"/>
    <cellStyle name="Normal 2 62 4 2 2 4 2 3" xfId="44198"/>
    <cellStyle name="Normal 2 62 4 2 2 4 2 3 2" xfId="50350"/>
    <cellStyle name="Normal 2 62 4 2 2 4 2 3 3" xfId="47278"/>
    <cellStyle name="Normal 2 62 4 2 2 4 2 4" xfId="48302"/>
    <cellStyle name="Normal 2 62 4 2 2 4 2 5" xfId="45230"/>
    <cellStyle name="Normal 2 62 4 2 2 4 3" xfId="42662"/>
    <cellStyle name="Normal 2 62 4 2 2 4 3 2" xfId="48814"/>
    <cellStyle name="Normal 2 62 4 2 2 4 3 3" xfId="45742"/>
    <cellStyle name="Normal 2 62 4 2 2 4 4" xfId="43686"/>
    <cellStyle name="Normal 2 62 4 2 2 4 4 2" xfId="49838"/>
    <cellStyle name="Normal 2 62 4 2 2 4 4 3" xfId="46766"/>
    <cellStyle name="Normal 2 62 4 2 2 4 5" xfId="41638"/>
    <cellStyle name="Normal 2 62 4 2 2 4 5 2" xfId="47790"/>
    <cellStyle name="Normal 2 62 4 2 2 4 6" xfId="44718"/>
    <cellStyle name="Normal 2 62 4 2 2 5" xfId="41894"/>
    <cellStyle name="Normal 2 62 4 2 2 5 2" xfId="42918"/>
    <cellStyle name="Normal 2 62 4 2 2 5 2 2" xfId="49070"/>
    <cellStyle name="Normal 2 62 4 2 2 5 2 3" xfId="45998"/>
    <cellStyle name="Normal 2 62 4 2 2 5 3" xfId="43942"/>
    <cellStyle name="Normal 2 62 4 2 2 5 3 2" xfId="50094"/>
    <cellStyle name="Normal 2 62 4 2 2 5 3 3" xfId="47022"/>
    <cellStyle name="Normal 2 62 4 2 2 5 4" xfId="48046"/>
    <cellStyle name="Normal 2 62 4 2 2 5 5" xfId="44974"/>
    <cellStyle name="Normal 2 62 4 2 2 6" xfId="42406"/>
    <cellStyle name="Normal 2 62 4 2 2 6 2" xfId="48558"/>
    <cellStyle name="Normal 2 62 4 2 2 6 3" xfId="45486"/>
    <cellStyle name="Normal 2 62 4 2 2 7" xfId="43430"/>
    <cellStyle name="Normal 2 62 4 2 2 7 2" xfId="49582"/>
    <cellStyle name="Normal 2 62 4 2 2 7 3" xfId="46510"/>
    <cellStyle name="Normal 2 62 4 2 2 8" xfId="41382"/>
    <cellStyle name="Normal 2 62 4 2 2 8 2" xfId="47534"/>
    <cellStyle name="Normal 2 62 4 2 2 9" xfId="44462"/>
    <cellStyle name="Normal 2 62 4 2 3" xfId="18264"/>
    <cellStyle name="Normal 2 62 4 2 3 2" xfId="36548"/>
    <cellStyle name="Normal 2 62 4 2 3 2 2" xfId="41301"/>
    <cellStyle name="Normal 2 62 4 2 3 2 2 2" xfId="41846"/>
    <cellStyle name="Normal 2 62 4 2 3 2 2 2 2" xfId="42358"/>
    <cellStyle name="Normal 2 62 4 2 3 2 2 2 2 2" xfId="43382"/>
    <cellStyle name="Normal 2 62 4 2 3 2 2 2 2 2 2" xfId="49534"/>
    <cellStyle name="Normal 2 62 4 2 3 2 2 2 2 2 3" xfId="46462"/>
    <cellStyle name="Normal 2 62 4 2 3 2 2 2 2 3" xfId="44406"/>
    <cellStyle name="Normal 2 62 4 2 3 2 2 2 2 3 2" xfId="50558"/>
    <cellStyle name="Normal 2 62 4 2 3 2 2 2 2 3 3" xfId="47486"/>
    <cellStyle name="Normal 2 62 4 2 3 2 2 2 2 4" xfId="48510"/>
    <cellStyle name="Normal 2 62 4 2 3 2 2 2 2 5" xfId="45438"/>
    <cellStyle name="Normal 2 62 4 2 3 2 2 2 3" xfId="42870"/>
    <cellStyle name="Normal 2 62 4 2 3 2 2 2 3 2" xfId="49022"/>
    <cellStyle name="Normal 2 62 4 2 3 2 2 2 3 3" xfId="45950"/>
    <cellStyle name="Normal 2 62 4 2 3 2 2 2 4" xfId="43894"/>
    <cellStyle name="Normal 2 62 4 2 3 2 2 2 4 2" xfId="50046"/>
    <cellStyle name="Normal 2 62 4 2 3 2 2 2 4 3" xfId="46974"/>
    <cellStyle name="Normal 2 62 4 2 3 2 2 2 5" xfId="47998"/>
    <cellStyle name="Normal 2 62 4 2 3 2 2 2 6" xfId="44926"/>
    <cellStyle name="Normal 2 62 4 2 3 2 2 3" xfId="42102"/>
    <cellStyle name="Normal 2 62 4 2 3 2 2 3 2" xfId="43126"/>
    <cellStyle name="Normal 2 62 4 2 3 2 2 3 2 2" xfId="49278"/>
    <cellStyle name="Normal 2 62 4 2 3 2 2 3 2 3" xfId="46206"/>
    <cellStyle name="Normal 2 62 4 2 3 2 2 3 3" xfId="44150"/>
    <cellStyle name="Normal 2 62 4 2 3 2 2 3 3 2" xfId="50302"/>
    <cellStyle name="Normal 2 62 4 2 3 2 2 3 3 3" xfId="47230"/>
    <cellStyle name="Normal 2 62 4 2 3 2 2 3 4" xfId="48254"/>
    <cellStyle name="Normal 2 62 4 2 3 2 2 3 5" xfId="45182"/>
    <cellStyle name="Normal 2 62 4 2 3 2 2 4" xfId="42614"/>
    <cellStyle name="Normal 2 62 4 2 3 2 2 4 2" xfId="48766"/>
    <cellStyle name="Normal 2 62 4 2 3 2 2 4 3" xfId="45694"/>
    <cellStyle name="Normal 2 62 4 2 3 2 2 5" xfId="43638"/>
    <cellStyle name="Normal 2 62 4 2 3 2 2 5 2" xfId="49790"/>
    <cellStyle name="Normal 2 62 4 2 3 2 2 5 3" xfId="46718"/>
    <cellStyle name="Normal 2 62 4 2 3 2 2 6" xfId="41590"/>
    <cellStyle name="Normal 2 62 4 2 3 2 2 6 2" xfId="47742"/>
    <cellStyle name="Normal 2 62 4 2 3 2 2 7" xfId="44670"/>
    <cellStyle name="Normal 2 62 4 2 3 2 3" xfId="41718"/>
    <cellStyle name="Normal 2 62 4 2 3 2 3 2" xfId="42230"/>
    <cellStyle name="Normal 2 62 4 2 3 2 3 2 2" xfId="43254"/>
    <cellStyle name="Normal 2 62 4 2 3 2 3 2 2 2" xfId="49406"/>
    <cellStyle name="Normal 2 62 4 2 3 2 3 2 2 3" xfId="46334"/>
    <cellStyle name="Normal 2 62 4 2 3 2 3 2 3" xfId="44278"/>
    <cellStyle name="Normal 2 62 4 2 3 2 3 2 3 2" xfId="50430"/>
    <cellStyle name="Normal 2 62 4 2 3 2 3 2 3 3" xfId="47358"/>
    <cellStyle name="Normal 2 62 4 2 3 2 3 2 4" xfId="48382"/>
    <cellStyle name="Normal 2 62 4 2 3 2 3 2 5" xfId="45310"/>
    <cellStyle name="Normal 2 62 4 2 3 2 3 3" xfId="42742"/>
    <cellStyle name="Normal 2 62 4 2 3 2 3 3 2" xfId="48894"/>
    <cellStyle name="Normal 2 62 4 2 3 2 3 3 3" xfId="45822"/>
    <cellStyle name="Normal 2 62 4 2 3 2 3 4" xfId="43766"/>
    <cellStyle name="Normal 2 62 4 2 3 2 3 4 2" xfId="49918"/>
    <cellStyle name="Normal 2 62 4 2 3 2 3 4 3" xfId="46846"/>
    <cellStyle name="Normal 2 62 4 2 3 2 3 5" xfId="47870"/>
    <cellStyle name="Normal 2 62 4 2 3 2 3 6" xfId="44798"/>
    <cellStyle name="Normal 2 62 4 2 3 2 4" xfId="41974"/>
    <cellStyle name="Normal 2 62 4 2 3 2 4 2" xfId="42998"/>
    <cellStyle name="Normal 2 62 4 2 3 2 4 2 2" xfId="49150"/>
    <cellStyle name="Normal 2 62 4 2 3 2 4 2 3" xfId="46078"/>
    <cellStyle name="Normal 2 62 4 2 3 2 4 3" xfId="44022"/>
    <cellStyle name="Normal 2 62 4 2 3 2 4 3 2" xfId="50174"/>
    <cellStyle name="Normal 2 62 4 2 3 2 4 3 3" xfId="47102"/>
    <cellStyle name="Normal 2 62 4 2 3 2 4 4" xfId="48126"/>
    <cellStyle name="Normal 2 62 4 2 3 2 4 5" xfId="45054"/>
    <cellStyle name="Normal 2 62 4 2 3 2 5" xfId="42486"/>
    <cellStyle name="Normal 2 62 4 2 3 2 5 2" xfId="48638"/>
    <cellStyle name="Normal 2 62 4 2 3 2 5 3" xfId="45566"/>
    <cellStyle name="Normal 2 62 4 2 3 2 6" xfId="43510"/>
    <cellStyle name="Normal 2 62 4 2 3 2 6 2" xfId="49662"/>
    <cellStyle name="Normal 2 62 4 2 3 2 6 3" xfId="46590"/>
    <cellStyle name="Normal 2 62 4 2 3 2 7" xfId="41462"/>
    <cellStyle name="Normal 2 62 4 2 3 2 7 2" xfId="47614"/>
    <cellStyle name="Normal 2 62 4 2 3 2 8" xfId="44542"/>
    <cellStyle name="Normal 2 62 4 2 3 3" xfId="41237"/>
    <cellStyle name="Normal 2 62 4 2 3 3 2" xfId="41782"/>
    <cellStyle name="Normal 2 62 4 2 3 3 2 2" xfId="42294"/>
    <cellStyle name="Normal 2 62 4 2 3 3 2 2 2" xfId="43318"/>
    <cellStyle name="Normal 2 62 4 2 3 3 2 2 2 2" xfId="49470"/>
    <cellStyle name="Normal 2 62 4 2 3 3 2 2 2 3" xfId="46398"/>
    <cellStyle name="Normal 2 62 4 2 3 3 2 2 3" xfId="44342"/>
    <cellStyle name="Normal 2 62 4 2 3 3 2 2 3 2" xfId="50494"/>
    <cellStyle name="Normal 2 62 4 2 3 3 2 2 3 3" xfId="47422"/>
    <cellStyle name="Normal 2 62 4 2 3 3 2 2 4" xfId="48446"/>
    <cellStyle name="Normal 2 62 4 2 3 3 2 2 5" xfId="45374"/>
    <cellStyle name="Normal 2 62 4 2 3 3 2 3" xfId="42806"/>
    <cellStyle name="Normal 2 62 4 2 3 3 2 3 2" xfId="48958"/>
    <cellStyle name="Normal 2 62 4 2 3 3 2 3 3" xfId="45886"/>
    <cellStyle name="Normal 2 62 4 2 3 3 2 4" xfId="43830"/>
    <cellStyle name="Normal 2 62 4 2 3 3 2 4 2" xfId="49982"/>
    <cellStyle name="Normal 2 62 4 2 3 3 2 4 3" xfId="46910"/>
    <cellStyle name="Normal 2 62 4 2 3 3 2 5" xfId="47934"/>
    <cellStyle name="Normal 2 62 4 2 3 3 2 6" xfId="44862"/>
    <cellStyle name="Normal 2 62 4 2 3 3 3" xfId="42038"/>
    <cellStyle name="Normal 2 62 4 2 3 3 3 2" xfId="43062"/>
    <cellStyle name="Normal 2 62 4 2 3 3 3 2 2" xfId="49214"/>
    <cellStyle name="Normal 2 62 4 2 3 3 3 2 3" xfId="46142"/>
    <cellStyle name="Normal 2 62 4 2 3 3 3 3" xfId="44086"/>
    <cellStyle name="Normal 2 62 4 2 3 3 3 3 2" xfId="50238"/>
    <cellStyle name="Normal 2 62 4 2 3 3 3 3 3" xfId="47166"/>
    <cellStyle name="Normal 2 62 4 2 3 3 3 4" xfId="48190"/>
    <cellStyle name="Normal 2 62 4 2 3 3 3 5" xfId="45118"/>
    <cellStyle name="Normal 2 62 4 2 3 3 4" xfId="42550"/>
    <cellStyle name="Normal 2 62 4 2 3 3 4 2" xfId="48702"/>
    <cellStyle name="Normal 2 62 4 2 3 3 4 3" xfId="45630"/>
    <cellStyle name="Normal 2 62 4 2 3 3 5" xfId="43574"/>
    <cellStyle name="Normal 2 62 4 2 3 3 5 2" xfId="49726"/>
    <cellStyle name="Normal 2 62 4 2 3 3 5 3" xfId="46654"/>
    <cellStyle name="Normal 2 62 4 2 3 3 6" xfId="41526"/>
    <cellStyle name="Normal 2 62 4 2 3 3 6 2" xfId="47678"/>
    <cellStyle name="Normal 2 62 4 2 3 3 7" xfId="44606"/>
    <cellStyle name="Normal 2 62 4 2 3 4" xfId="41654"/>
    <cellStyle name="Normal 2 62 4 2 3 4 2" xfId="42166"/>
    <cellStyle name="Normal 2 62 4 2 3 4 2 2" xfId="43190"/>
    <cellStyle name="Normal 2 62 4 2 3 4 2 2 2" xfId="49342"/>
    <cellStyle name="Normal 2 62 4 2 3 4 2 2 3" xfId="46270"/>
    <cellStyle name="Normal 2 62 4 2 3 4 2 3" xfId="44214"/>
    <cellStyle name="Normal 2 62 4 2 3 4 2 3 2" xfId="50366"/>
    <cellStyle name="Normal 2 62 4 2 3 4 2 3 3" xfId="47294"/>
    <cellStyle name="Normal 2 62 4 2 3 4 2 4" xfId="48318"/>
    <cellStyle name="Normal 2 62 4 2 3 4 2 5" xfId="45246"/>
    <cellStyle name="Normal 2 62 4 2 3 4 3" xfId="42678"/>
    <cellStyle name="Normal 2 62 4 2 3 4 3 2" xfId="48830"/>
    <cellStyle name="Normal 2 62 4 2 3 4 3 3" xfId="45758"/>
    <cellStyle name="Normal 2 62 4 2 3 4 4" xfId="43702"/>
    <cellStyle name="Normal 2 62 4 2 3 4 4 2" xfId="49854"/>
    <cellStyle name="Normal 2 62 4 2 3 4 4 3" xfId="46782"/>
    <cellStyle name="Normal 2 62 4 2 3 4 5" xfId="47806"/>
    <cellStyle name="Normal 2 62 4 2 3 4 6" xfId="44734"/>
    <cellStyle name="Normal 2 62 4 2 3 5" xfId="41910"/>
    <cellStyle name="Normal 2 62 4 2 3 5 2" xfId="42934"/>
    <cellStyle name="Normal 2 62 4 2 3 5 2 2" xfId="49086"/>
    <cellStyle name="Normal 2 62 4 2 3 5 2 3" xfId="46014"/>
    <cellStyle name="Normal 2 62 4 2 3 5 3" xfId="43958"/>
    <cellStyle name="Normal 2 62 4 2 3 5 3 2" xfId="50110"/>
    <cellStyle name="Normal 2 62 4 2 3 5 3 3" xfId="47038"/>
    <cellStyle name="Normal 2 62 4 2 3 5 4" xfId="48062"/>
    <cellStyle name="Normal 2 62 4 2 3 5 5" xfId="44990"/>
    <cellStyle name="Normal 2 62 4 2 3 6" xfId="42422"/>
    <cellStyle name="Normal 2 62 4 2 3 6 2" xfId="48574"/>
    <cellStyle name="Normal 2 62 4 2 3 6 3" xfId="45502"/>
    <cellStyle name="Normal 2 62 4 2 3 7" xfId="43446"/>
    <cellStyle name="Normal 2 62 4 2 3 7 2" xfId="49598"/>
    <cellStyle name="Normal 2 62 4 2 3 7 3" xfId="46526"/>
    <cellStyle name="Normal 2 62 4 2 3 8" xfId="41398"/>
    <cellStyle name="Normal 2 62 4 2 3 8 2" xfId="47550"/>
    <cellStyle name="Normal 2 62 4 2 3 9" xfId="44478"/>
    <cellStyle name="Normal 2 62 4 2 4" xfId="22878"/>
    <cellStyle name="Normal 2 62 4 2 4 2" xfId="41162"/>
    <cellStyle name="Normal 2 62 4 2 4 2 2" xfId="41317"/>
    <cellStyle name="Normal 2 62 4 2 4 2 2 2" xfId="41862"/>
    <cellStyle name="Normal 2 62 4 2 4 2 2 2 2" xfId="42374"/>
    <cellStyle name="Normal 2 62 4 2 4 2 2 2 2 2" xfId="43398"/>
    <cellStyle name="Normal 2 62 4 2 4 2 2 2 2 2 2" xfId="49550"/>
    <cellStyle name="Normal 2 62 4 2 4 2 2 2 2 2 3" xfId="46478"/>
    <cellStyle name="Normal 2 62 4 2 4 2 2 2 2 3" xfId="44422"/>
    <cellStyle name="Normal 2 62 4 2 4 2 2 2 2 3 2" xfId="50574"/>
    <cellStyle name="Normal 2 62 4 2 4 2 2 2 2 3 3" xfId="47502"/>
    <cellStyle name="Normal 2 62 4 2 4 2 2 2 2 4" xfId="48526"/>
    <cellStyle name="Normal 2 62 4 2 4 2 2 2 2 5" xfId="45454"/>
    <cellStyle name="Normal 2 62 4 2 4 2 2 2 3" xfId="42886"/>
    <cellStyle name="Normal 2 62 4 2 4 2 2 2 3 2" xfId="49038"/>
    <cellStyle name="Normal 2 62 4 2 4 2 2 2 3 3" xfId="45966"/>
    <cellStyle name="Normal 2 62 4 2 4 2 2 2 4" xfId="43910"/>
    <cellStyle name="Normal 2 62 4 2 4 2 2 2 4 2" xfId="50062"/>
    <cellStyle name="Normal 2 62 4 2 4 2 2 2 4 3" xfId="46990"/>
    <cellStyle name="Normal 2 62 4 2 4 2 2 2 5" xfId="48014"/>
    <cellStyle name="Normal 2 62 4 2 4 2 2 2 6" xfId="44942"/>
    <cellStyle name="Normal 2 62 4 2 4 2 2 3" xfId="42118"/>
    <cellStyle name="Normal 2 62 4 2 4 2 2 3 2" xfId="43142"/>
    <cellStyle name="Normal 2 62 4 2 4 2 2 3 2 2" xfId="49294"/>
    <cellStyle name="Normal 2 62 4 2 4 2 2 3 2 3" xfId="46222"/>
    <cellStyle name="Normal 2 62 4 2 4 2 2 3 3" xfId="44166"/>
    <cellStyle name="Normal 2 62 4 2 4 2 2 3 3 2" xfId="50318"/>
    <cellStyle name="Normal 2 62 4 2 4 2 2 3 3 3" xfId="47246"/>
    <cellStyle name="Normal 2 62 4 2 4 2 2 3 4" xfId="48270"/>
    <cellStyle name="Normal 2 62 4 2 4 2 2 3 5" xfId="45198"/>
    <cellStyle name="Normal 2 62 4 2 4 2 2 4" xfId="42630"/>
    <cellStyle name="Normal 2 62 4 2 4 2 2 4 2" xfId="48782"/>
    <cellStyle name="Normal 2 62 4 2 4 2 2 4 3" xfId="45710"/>
    <cellStyle name="Normal 2 62 4 2 4 2 2 5" xfId="43654"/>
    <cellStyle name="Normal 2 62 4 2 4 2 2 5 2" xfId="49806"/>
    <cellStyle name="Normal 2 62 4 2 4 2 2 5 3" xfId="46734"/>
    <cellStyle name="Normal 2 62 4 2 4 2 2 6" xfId="41606"/>
    <cellStyle name="Normal 2 62 4 2 4 2 2 6 2" xfId="47758"/>
    <cellStyle name="Normal 2 62 4 2 4 2 2 7" xfId="44686"/>
    <cellStyle name="Normal 2 62 4 2 4 2 3" xfId="41734"/>
    <cellStyle name="Normal 2 62 4 2 4 2 3 2" xfId="42246"/>
    <cellStyle name="Normal 2 62 4 2 4 2 3 2 2" xfId="43270"/>
    <cellStyle name="Normal 2 62 4 2 4 2 3 2 2 2" xfId="49422"/>
    <cellStyle name="Normal 2 62 4 2 4 2 3 2 2 3" xfId="46350"/>
    <cellStyle name="Normal 2 62 4 2 4 2 3 2 3" xfId="44294"/>
    <cellStyle name="Normal 2 62 4 2 4 2 3 2 3 2" xfId="50446"/>
    <cellStyle name="Normal 2 62 4 2 4 2 3 2 3 3" xfId="47374"/>
    <cellStyle name="Normal 2 62 4 2 4 2 3 2 4" xfId="48398"/>
    <cellStyle name="Normal 2 62 4 2 4 2 3 2 5" xfId="45326"/>
    <cellStyle name="Normal 2 62 4 2 4 2 3 3" xfId="42758"/>
    <cellStyle name="Normal 2 62 4 2 4 2 3 3 2" xfId="48910"/>
    <cellStyle name="Normal 2 62 4 2 4 2 3 3 3" xfId="45838"/>
    <cellStyle name="Normal 2 62 4 2 4 2 3 4" xfId="43782"/>
    <cellStyle name="Normal 2 62 4 2 4 2 3 4 2" xfId="49934"/>
    <cellStyle name="Normal 2 62 4 2 4 2 3 4 3" xfId="46862"/>
    <cellStyle name="Normal 2 62 4 2 4 2 3 5" xfId="47886"/>
    <cellStyle name="Normal 2 62 4 2 4 2 3 6" xfId="44814"/>
    <cellStyle name="Normal 2 62 4 2 4 2 4" xfId="41990"/>
    <cellStyle name="Normal 2 62 4 2 4 2 4 2" xfId="43014"/>
    <cellStyle name="Normal 2 62 4 2 4 2 4 2 2" xfId="49166"/>
    <cellStyle name="Normal 2 62 4 2 4 2 4 2 3" xfId="46094"/>
    <cellStyle name="Normal 2 62 4 2 4 2 4 3" xfId="44038"/>
    <cellStyle name="Normal 2 62 4 2 4 2 4 3 2" xfId="50190"/>
    <cellStyle name="Normal 2 62 4 2 4 2 4 3 3" xfId="47118"/>
    <cellStyle name="Normal 2 62 4 2 4 2 4 4" xfId="48142"/>
    <cellStyle name="Normal 2 62 4 2 4 2 4 5" xfId="45070"/>
    <cellStyle name="Normal 2 62 4 2 4 2 5" xfId="42502"/>
    <cellStyle name="Normal 2 62 4 2 4 2 5 2" xfId="48654"/>
    <cellStyle name="Normal 2 62 4 2 4 2 5 3" xfId="45582"/>
    <cellStyle name="Normal 2 62 4 2 4 2 6" xfId="43526"/>
    <cellStyle name="Normal 2 62 4 2 4 2 6 2" xfId="49678"/>
    <cellStyle name="Normal 2 62 4 2 4 2 6 3" xfId="46606"/>
    <cellStyle name="Normal 2 62 4 2 4 2 7" xfId="41478"/>
    <cellStyle name="Normal 2 62 4 2 4 2 7 2" xfId="47630"/>
    <cellStyle name="Normal 2 62 4 2 4 2 8" xfId="44558"/>
    <cellStyle name="Normal 2 62 4 2 4 3" xfId="41253"/>
    <cellStyle name="Normal 2 62 4 2 4 3 2" xfId="41798"/>
    <cellStyle name="Normal 2 62 4 2 4 3 2 2" xfId="42310"/>
    <cellStyle name="Normal 2 62 4 2 4 3 2 2 2" xfId="43334"/>
    <cellStyle name="Normal 2 62 4 2 4 3 2 2 2 2" xfId="49486"/>
    <cellStyle name="Normal 2 62 4 2 4 3 2 2 2 3" xfId="46414"/>
    <cellStyle name="Normal 2 62 4 2 4 3 2 2 3" xfId="44358"/>
    <cellStyle name="Normal 2 62 4 2 4 3 2 2 3 2" xfId="50510"/>
    <cellStyle name="Normal 2 62 4 2 4 3 2 2 3 3" xfId="47438"/>
    <cellStyle name="Normal 2 62 4 2 4 3 2 2 4" xfId="48462"/>
    <cellStyle name="Normal 2 62 4 2 4 3 2 2 5" xfId="45390"/>
    <cellStyle name="Normal 2 62 4 2 4 3 2 3" xfId="42822"/>
    <cellStyle name="Normal 2 62 4 2 4 3 2 3 2" xfId="48974"/>
    <cellStyle name="Normal 2 62 4 2 4 3 2 3 3" xfId="45902"/>
    <cellStyle name="Normal 2 62 4 2 4 3 2 4" xfId="43846"/>
    <cellStyle name="Normal 2 62 4 2 4 3 2 4 2" xfId="49998"/>
    <cellStyle name="Normal 2 62 4 2 4 3 2 4 3" xfId="46926"/>
    <cellStyle name="Normal 2 62 4 2 4 3 2 5" xfId="47950"/>
    <cellStyle name="Normal 2 62 4 2 4 3 2 6" xfId="44878"/>
    <cellStyle name="Normal 2 62 4 2 4 3 3" xfId="42054"/>
    <cellStyle name="Normal 2 62 4 2 4 3 3 2" xfId="43078"/>
    <cellStyle name="Normal 2 62 4 2 4 3 3 2 2" xfId="49230"/>
    <cellStyle name="Normal 2 62 4 2 4 3 3 2 3" xfId="46158"/>
    <cellStyle name="Normal 2 62 4 2 4 3 3 3" xfId="44102"/>
    <cellStyle name="Normal 2 62 4 2 4 3 3 3 2" xfId="50254"/>
    <cellStyle name="Normal 2 62 4 2 4 3 3 3 3" xfId="47182"/>
    <cellStyle name="Normal 2 62 4 2 4 3 3 4" xfId="48206"/>
    <cellStyle name="Normal 2 62 4 2 4 3 3 5" xfId="45134"/>
    <cellStyle name="Normal 2 62 4 2 4 3 4" xfId="42566"/>
    <cellStyle name="Normal 2 62 4 2 4 3 4 2" xfId="48718"/>
    <cellStyle name="Normal 2 62 4 2 4 3 4 3" xfId="45646"/>
    <cellStyle name="Normal 2 62 4 2 4 3 5" xfId="43590"/>
    <cellStyle name="Normal 2 62 4 2 4 3 5 2" xfId="49742"/>
    <cellStyle name="Normal 2 62 4 2 4 3 5 3" xfId="46670"/>
    <cellStyle name="Normal 2 62 4 2 4 3 6" xfId="41542"/>
    <cellStyle name="Normal 2 62 4 2 4 3 6 2" xfId="47694"/>
    <cellStyle name="Normal 2 62 4 2 4 3 7" xfId="44622"/>
    <cellStyle name="Normal 2 62 4 2 4 4" xfId="41670"/>
    <cellStyle name="Normal 2 62 4 2 4 4 2" xfId="42182"/>
    <cellStyle name="Normal 2 62 4 2 4 4 2 2" xfId="43206"/>
    <cellStyle name="Normal 2 62 4 2 4 4 2 2 2" xfId="49358"/>
    <cellStyle name="Normal 2 62 4 2 4 4 2 2 3" xfId="46286"/>
    <cellStyle name="Normal 2 62 4 2 4 4 2 3" xfId="44230"/>
    <cellStyle name="Normal 2 62 4 2 4 4 2 3 2" xfId="50382"/>
    <cellStyle name="Normal 2 62 4 2 4 4 2 3 3" xfId="47310"/>
    <cellStyle name="Normal 2 62 4 2 4 4 2 4" xfId="48334"/>
    <cellStyle name="Normal 2 62 4 2 4 4 2 5" xfId="45262"/>
    <cellStyle name="Normal 2 62 4 2 4 4 3" xfId="42694"/>
    <cellStyle name="Normal 2 62 4 2 4 4 3 2" xfId="48846"/>
    <cellStyle name="Normal 2 62 4 2 4 4 3 3" xfId="45774"/>
    <cellStyle name="Normal 2 62 4 2 4 4 4" xfId="43718"/>
    <cellStyle name="Normal 2 62 4 2 4 4 4 2" xfId="49870"/>
    <cellStyle name="Normal 2 62 4 2 4 4 4 3" xfId="46798"/>
    <cellStyle name="Normal 2 62 4 2 4 4 5" xfId="47822"/>
    <cellStyle name="Normal 2 62 4 2 4 4 6" xfId="44750"/>
    <cellStyle name="Normal 2 62 4 2 4 5" xfId="41926"/>
    <cellStyle name="Normal 2 62 4 2 4 5 2" xfId="42950"/>
    <cellStyle name="Normal 2 62 4 2 4 5 2 2" xfId="49102"/>
    <cellStyle name="Normal 2 62 4 2 4 5 2 3" xfId="46030"/>
    <cellStyle name="Normal 2 62 4 2 4 5 3" xfId="43974"/>
    <cellStyle name="Normal 2 62 4 2 4 5 3 2" xfId="50126"/>
    <cellStyle name="Normal 2 62 4 2 4 5 3 3" xfId="47054"/>
    <cellStyle name="Normal 2 62 4 2 4 5 4" xfId="48078"/>
    <cellStyle name="Normal 2 62 4 2 4 5 5" xfId="45006"/>
    <cellStyle name="Normal 2 62 4 2 4 6" xfId="42438"/>
    <cellStyle name="Normal 2 62 4 2 4 6 2" xfId="48590"/>
    <cellStyle name="Normal 2 62 4 2 4 6 3" xfId="45518"/>
    <cellStyle name="Normal 2 62 4 2 4 7" xfId="43462"/>
    <cellStyle name="Normal 2 62 4 2 4 7 2" xfId="49614"/>
    <cellStyle name="Normal 2 62 4 2 4 7 3" xfId="46542"/>
    <cellStyle name="Normal 2 62 4 2 4 8" xfId="41414"/>
    <cellStyle name="Normal 2 62 4 2 4 8 2" xfId="47566"/>
    <cellStyle name="Normal 2 62 4 2 4 9" xfId="44494"/>
    <cellStyle name="Normal 2 62 4 2 5" xfId="22894"/>
    <cellStyle name="Normal 2 62 4 2 5 2" xfId="41178"/>
    <cellStyle name="Normal 2 62 4 2 5 2 2" xfId="41814"/>
    <cellStyle name="Normal 2 62 4 2 5 2 2 2" xfId="42326"/>
    <cellStyle name="Normal 2 62 4 2 5 2 2 2 2" xfId="43350"/>
    <cellStyle name="Normal 2 62 4 2 5 2 2 2 2 2" xfId="49502"/>
    <cellStyle name="Normal 2 62 4 2 5 2 2 2 2 3" xfId="46430"/>
    <cellStyle name="Normal 2 62 4 2 5 2 2 2 3" xfId="44374"/>
    <cellStyle name="Normal 2 62 4 2 5 2 2 2 3 2" xfId="50526"/>
    <cellStyle name="Normal 2 62 4 2 5 2 2 2 3 3" xfId="47454"/>
    <cellStyle name="Normal 2 62 4 2 5 2 2 2 4" xfId="48478"/>
    <cellStyle name="Normal 2 62 4 2 5 2 2 2 5" xfId="45406"/>
    <cellStyle name="Normal 2 62 4 2 5 2 2 3" xfId="42838"/>
    <cellStyle name="Normal 2 62 4 2 5 2 2 3 2" xfId="48990"/>
    <cellStyle name="Normal 2 62 4 2 5 2 2 3 3" xfId="45918"/>
    <cellStyle name="Normal 2 62 4 2 5 2 2 4" xfId="43862"/>
    <cellStyle name="Normal 2 62 4 2 5 2 2 4 2" xfId="50014"/>
    <cellStyle name="Normal 2 62 4 2 5 2 2 4 3" xfId="46942"/>
    <cellStyle name="Normal 2 62 4 2 5 2 2 5" xfId="47966"/>
    <cellStyle name="Normal 2 62 4 2 5 2 2 6" xfId="44894"/>
    <cellStyle name="Normal 2 62 4 2 5 2 3" xfId="42070"/>
    <cellStyle name="Normal 2 62 4 2 5 2 3 2" xfId="43094"/>
    <cellStyle name="Normal 2 62 4 2 5 2 3 2 2" xfId="49246"/>
    <cellStyle name="Normal 2 62 4 2 5 2 3 2 3" xfId="46174"/>
    <cellStyle name="Normal 2 62 4 2 5 2 3 3" xfId="44118"/>
    <cellStyle name="Normal 2 62 4 2 5 2 3 3 2" xfId="50270"/>
    <cellStyle name="Normal 2 62 4 2 5 2 3 3 3" xfId="47198"/>
    <cellStyle name="Normal 2 62 4 2 5 2 3 4" xfId="48222"/>
    <cellStyle name="Normal 2 62 4 2 5 2 3 5" xfId="45150"/>
    <cellStyle name="Normal 2 62 4 2 5 2 4" xfId="42582"/>
    <cellStyle name="Normal 2 62 4 2 5 2 4 2" xfId="48734"/>
    <cellStyle name="Normal 2 62 4 2 5 2 4 3" xfId="45662"/>
    <cellStyle name="Normal 2 62 4 2 5 2 5" xfId="43606"/>
    <cellStyle name="Normal 2 62 4 2 5 2 5 2" xfId="49758"/>
    <cellStyle name="Normal 2 62 4 2 5 2 5 3" xfId="46686"/>
    <cellStyle name="Normal 2 62 4 2 5 2 6" xfId="41558"/>
    <cellStyle name="Normal 2 62 4 2 5 2 6 2" xfId="47710"/>
    <cellStyle name="Normal 2 62 4 2 5 2 7" xfId="44638"/>
    <cellStyle name="Normal 2 62 4 2 5 3" xfId="41269"/>
    <cellStyle name="Normal 2 62 4 2 5 3 2" xfId="42198"/>
    <cellStyle name="Normal 2 62 4 2 5 3 2 2" xfId="43222"/>
    <cellStyle name="Normal 2 62 4 2 5 3 2 2 2" xfId="49374"/>
    <cellStyle name="Normal 2 62 4 2 5 3 2 2 3" xfId="46302"/>
    <cellStyle name="Normal 2 62 4 2 5 3 2 3" xfId="44246"/>
    <cellStyle name="Normal 2 62 4 2 5 3 2 3 2" xfId="50398"/>
    <cellStyle name="Normal 2 62 4 2 5 3 2 3 3" xfId="47326"/>
    <cellStyle name="Normal 2 62 4 2 5 3 2 4" xfId="48350"/>
    <cellStyle name="Normal 2 62 4 2 5 3 2 5" xfId="45278"/>
    <cellStyle name="Normal 2 62 4 2 5 3 3" xfId="42710"/>
    <cellStyle name="Normal 2 62 4 2 5 3 3 2" xfId="48862"/>
    <cellStyle name="Normal 2 62 4 2 5 3 3 3" xfId="45790"/>
    <cellStyle name="Normal 2 62 4 2 5 3 4" xfId="43734"/>
    <cellStyle name="Normal 2 62 4 2 5 3 4 2" xfId="49886"/>
    <cellStyle name="Normal 2 62 4 2 5 3 4 3" xfId="46814"/>
    <cellStyle name="Normal 2 62 4 2 5 3 5" xfId="41686"/>
    <cellStyle name="Normal 2 62 4 2 5 3 5 2" xfId="47838"/>
    <cellStyle name="Normal 2 62 4 2 5 3 6" xfId="44766"/>
    <cellStyle name="Normal 2 62 4 2 5 4" xfId="41942"/>
    <cellStyle name="Normal 2 62 4 2 5 4 2" xfId="42966"/>
    <cellStyle name="Normal 2 62 4 2 5 4 2 2" xfId="49118"/>
    <cellStyle name="Normal 2 62 4 2 5 4 2 3" xfId="46046"/>
    <cellStyle name="Normal 2 62 4 2 5 4 3" xfId="43990"/>
    <cellStyle name="Normal 2 62 4 2 5 4 3 2" xfId="50142"/>
    <cellStyle name="Normal 2 62 4 2 5 4 3 3" xfId="47070"/>
    <cellStyle name="Normal 2 62 4 2 5 4 4" xfId="48094"/>
    <cellStyle name="Normal 2 62 4 2 5 4 5" xfId="45022"/>
    <cellStyle name="Normal 2 62 4 2 5 5" xfId="42454"/>
    <cellStyle name="Normal 2 62 4 2 5 5 2" xfId="48606"/>
    <cellStyle name="Normal 2 62 4 2 5 5 3" xfId="45534"/>
    <cellStyle name="Normal 2 62 4 2 5 6" xfId="43478"/>
    <cellStyle name="Normal 2 62 4 2 5 6 2" xfId="49630"/>
    <cellStyle name="Normal 2 62 4 2 5 6 3" xfId="46558"/>
    <cellStyle name="Normal 2 62 4 2 5 7" xfId="41430"/>
    <cellStyle name="Normal 2 62 4 2 5 7 2" xfId="47582"/>
    <cellStyle name="Normal 2 62 4 2 5 8" xfId="44510"/>
    <cellStyle name="Normal 2 62 4 2 6" xfId="27437"/>
    <cellStyle name="Normal 2 62 4 2 6 2" xfId="41750"/>
    <cellStyle name="Normal 2 62 4 2 6 2 2" xfId="42262"/>
    <cellStyle name="Normal 2 62 4 2 6 2 2 2" xfId="43286"/>
    <cellStyle name="Normal 2 62 4 2 6 2 2 2 2" xfId="49438"/>
    <cellStyle name="Normal 2 62 4 2 6 2 2 2 3" xfId="46366"/>
    <cellStyle name="Normal 2 62 4 2 6 2 2 3" xfId="44310"/>
    <cellStyle name="Normal 2 62 4 2 6 2 2 3 2" xfId="50462"/>
    <cellStyle name="Normal 2 62 4 2 6 2 2 3 3" xfId="47390"/>
    <cellStyle name="Normal 2 62 4 2 6 2 2 4" xfId="48414"/>
    <cellStyle name="Normal 2 62 4 2 6 2 2 5" xfId="45342"/>
    <cellStyle name="Normal 2 62 4 2 6 2 3" xfId="42774"/>
    <cellStyle name="Normal 2 62 4 2 6 2 3 2" xfId="48926"/>
    <cellStyle name="Normal 2 62 4 2 6 2 3 3" xfId="45854"/>
    <cellStyle name="Normal 2 62 4 2 6 2 4" xfId="43798"/>
    <cellStyle name="Normal 2 62 4 2 6 2 4 2" xfId="49950"/>
    <cellStyle name="Normal 2 62 4 2 6 2 4 3" xfId="46878"/>
    <cellStyle name="Normal 2 62 4 2 6 2 5" xfId="47902"/>
    <cellStyle name="Normal 2 62 4 2 6 2 6" xfId="44830"/>
    <cellStyle name="Normal 2 62 4 2 6 3" xfId="42006"/>
    <cellStyle name="Normal 2 62 4 2 6 3 2" xfId="43030"/>
    <cellStyle name="Normal 2 62 4 2 6 3 2 2" xfId="49182"/>
    <cellStyle name="Normal 2 62 4 2 6 3 2 3" xfId="46110"/>
    <cellStyle name="Normal 2 62 4 2 6 3 3" xfId="44054"/>
    <cellStyle name="Normal 2 62 4 2 6 3 3 2" xfId="50206"/>
    <cellStyle name="Normal 2 62 4 2 6 3 3 3" xfId="47134"/>
    <cellStyle name="Normal 2 62 4 2 6 3 4" xfId="48158"/>
    <cellStyle name="Normal 2 62 4 2 6 3 5" xfId="45086"/>
    <cellStyle name="Normal 2 62 4 2 6 4" xfId="42518"/>
    <cellStyle name="Normal 2 62 4 2 6 4 2" xfId="48670"/>
    <cellStyle name="Normal 2 62 4 2 6 4 3" xfId="45598"/>
    <cellStyle name="Normal 2 62 4 2 6 5" xfId="43542"/>
    <cellStyle name="Normal 2 62 4 2 6 5 2" xfId="49694"/>
    <cellStyle name="Normal 2 62 4 2 6 5 3" xfId="46622"/>
    <cellStyle name="Normal 2 62 4 2 6 6" xfId="41494"/>
    <cellStyle name="Normal 2 62 4 2 6 6 2" xfId="47646"/>
    <cellStyle name="Normal 2 62 4 2 6 7" xfId="44574"/>
    <cellStyle name="Normal 2 62 4 2 7" xfId="41205"/>
    <cellStyle name="Normal 2 62 4 2 7 2" xfId="42134"/>
    <cellStyle name="Normal 2 62 4 2 7 2 2" xfId="43158"/>
    <cellStyle name="Normal 2 62 4 2 7 2 2 2" xfId="49310"/>
    <cellStyle name="Normal 2 62 4 2 7 2 2 3" xfId="46238"/>
    <cellStyle name="Normal 2 62 4 2 7 2 3" xfId="44182"/>
    <cellStyle name="Normal 2 62 4 2 7 2 3 2" xfId="50334"/>
    <cellStyle name="Normal 2 62 4 2 7 2 3 3" xfId="47262"/>
    <cellStyle name="Normal 2 62 4 2 7 2 4" xfId="48286"/>
    <cellStyle name="Normal 2 62 4 2 7 2 5" xfId="45214"/>
    <cellStyle name="Normal 2 62 4 2 7 3" xfId="42646"/>
    <cellStyle name="Normal 2 62 4 2 7 3 2" xfId="48798"/>
    <cellStyle name="Normal 2 62 4 2 7 3 3" xfId="45726"/>
    <cellStyle name="Normal 2 62 4 2 7 4" xfId="43670"/>
    <cellStyle name="Normal 2 62 4 2 7 4 2" xfId="49822"/>
    <cellStyle name="Normal 2 62 4 2 7 4 3" xfId="46750"/>
    <cellStyle name="Normal 2 62 4 2 7 5" xfId="41622"/>
    <cellStyle name="Normal 2 62 4 2 7 5 2" xfId="47774"/>
    <cellStyle name="Normal 2 62 4 2 7 6" xfId="44702"/>
    <cellStyle name="Normal 2 62 4 2 8" xfId="41878"/>
    <cellStyle name="Normal 2 62 4 2 8 2" xfId="42902"/>
    <cellStyle name="Normal 2 62 4 2 8 2 2" xfId="49054"/>
    <cellStyle name="Normal 2 62 4 2 8 2 3" xfId="45982"/>
    <cellStyle name="Normal 2 62 4 2 8 3" xfId="43926"/>
    <cellStyle name="Normal 2 62 4 2 8 3 2" xfId="50078"/>
    <cellStyle name="Normal 2 62 4 2 8 3 3" xfId="47006"/>
    <cellStyle name="Normal 2 62 4 2 8 4" xfId="48030"/>
    <cellStyle name="Normal 2 62 4 2 8 5" xfId="44958"/>
    <cellStyle name="Normal 2 62 4 2 9" xfId="42390"/>
    <cellStyle name="Normal 2 62 4 2 9 2" xfId="48542"/>
    <cellStyle name="Normal 2 62 4 2 9 3" xfId="45470"/>
    <cellStyle name="Normal 2 62 4 3" xfId="11147"/>
    <cellStyle name="Normal 2 62 4 3 2" xfId="20533"/>
    <cellStyle name="Normal 2 62 4 3 2 2" xfId="38817"/>
    <cellStyle name="Normal 2 62 4 3 2 2 2" xfId="41822"/>
    <cellStyle name="Normal 2 62 4 3 2 2 2 2" xfId="42334"/>
    <cellStyle name="Normal 2 62 4 3 2 2 2 2 2" xfId="43358"/>
    <cellStyle name="Normal 2 62 4 3 2 2 2 2 2 2" xfId="49510"/>
    <cellStyle name="Normal 2 62 4 3 2 2 2 2 2 3" xfId="46438"/>
    <cellStyle name="Normal 2 62 4 3 2 2 2 2 3" xfId="44382"/>
    <cellStyle name="Normal 2 62 4 3 2 2 2 2 3 2" xfId="50534"/>
    <cellStyle name="Normal 2 62 4 3 2 2 2 2 3 3" xfId="47462"/>
    <cellStyle name="Normal 2 62 4 3 2 2 2 2 4" xfId="48486"/>
    <cellStyle name="Normal 2 62 4 3 2 2 2 2 5" xfId="45414"/>
    <cellStyle name="Normal 2 62 4 3 2 2 2 3" xfId="42846"/>
    <cellStyle name="Normal 2 62 4 3 2 2 2 3 2" xfId="48998"/>
    <cellStyle name="Normal 2 62 4 3 2 2 2 3 3" xfId="45926"/>
    <cellStyle name="Normal 2 62 4 3 2 2 2 4" xfId="43870"/>
    <cellStyle name="Normal 2 62 4 3 2 2 2 4 2" xfId="50022"/>
    <cellStyle name="Normal 2 62 4 3 2 2 2 4 3" xfId="46950"/>
    <cellStyle name="Normal 2 62 4 3 2 2 2 5" xfId="47974"/>
    <cellStyle name="Normal 2 62 4 3 2 2 2 6" xfId="44902"/>
    <cellStyle name="Normal 2 62 4 3 2 2 3" xfId="42078"/>
    <cellStyle name="Normal 2 62 4 3 2 2 3 2" xfId="43102"/>
    <cellStyle name="Normal 2 62 4 3 2 2 3 2 2" xfId="49254"/>
    <cellStyle name="Normal 2 62 4 3 2 2 3 2 3" xfId="46182"/>
    <cellStyle name="Normal 2 62 4 3 2 2 3 3" xfId="44126"/>
    <cellStyle name="Normal 2 62 4 3 2 2 3 3 2" xfId="50278"/>
    <cellStyle name="Normal 2 62 4 3 2 2 3 3 3" xfId="47206"/>
    <cellStyle name="Normal 2 62 4 3 2 2 3 4" xfId="48230"/>
    <cellStyle name="Normal 2 62 4 3 2 2 3 5" xfId="45158"/>
    <cellStyle name="Normal 2 62 4 3 2 2 4" xfId="42590"/>
    <cellStyle name="Normal 2 62 4 3 2 2 4 2" xfId="48742"/>
    <cellStyle name="Normal 2 62 4 3 2 2 4 3" xfId="45670"/>
    <cellStyle name="Normal 2 62 4 3 2 2 5" xfId="43614"/>
    <cellStyle name="Normal 2 62 4 3 2 2 5 2" xfId="49766"/>
    <cellStyle name="Normal 2 62 4 3 2 2 5 3" xfId="46694"/>
    <cellStyle name="Normal 2 62 4 3 2 2 6" xfId="41566"/>
    <cellStyle name="Normal 2 62 4 3 2 2 6 2" xfId="47718"/>
    <cellStyle name="Normal 2 62 4 3 2 2 7" xfId="44646"/>
    <cellStyle name="Normal 2 62 4 3 2 3" xfId="41277"/>
    <cellStyle name="Normal 2 62 4 3 2 3 2" xfId="42206"/>
    <cellStyle name="Normal 2 62 4 3 2 3 2 2" xfId="43230"/>
    <cellStyle name="Normal 2 62 4 3 2 3 2 2 2" xfId="49382"/>
    <cellStyle name="Normal 2 62 4 3 2 3 2 2 3" xfId="46310"/>
    <cellStyle name="Normal 2 62 4 3 2 3 2 3" xfId="44254"/>
    <cellStyle name="Normal 2 62 4 3 2 3 2 3 2" xfId="50406"/>
    <cellStyle name="Normal 2 62 4 3 2 3 2 3 3" xfId="47334"/>
    <cellStyle name="Normal 2 62 4 3 2 3 2 4" xfId="48358"/>
    <cellStyle name="Normal 2 62 4 3 2 3 2 5" xfId="45286"/>
    <cellStyle name="Normal 2 62 4 3 2 3 3" xfId="42718"/>
    <cellStyle name="Normal 2 62 4 3 2 3 3 2" xfId="48870"/>
    <cellStyle name="Normal 2 62 4 3 2 3 3 3" xfId="45798"/>
    <cellStyle name="Normal 2 62 4 3 2 3 4" xfId="43742"/>
    <cellStyle name="Normal 2 62 4 3 2 3 4 2" xfId="49894"/>
    <cellStyle name="Normal 2 62 4 3 2 3 4 3" xfId="46822"/>
    <cellStyle name="Normal 2 62 4 3 2 3 5" xfId="41694"/>
    <cellStyle name="Normal 2 62 4 3 2 3 5 2" xfId="47846"/>
    <cellStyle name="Normal 2 62 4 3 2 3 6" xfId="44774"/>
    <cellStyle name="Normal 2 62 4 3 2 4" xfId="41950"/>
    <cellStyle name="Normal 2 62 4 3 2 4 2" xfId="42974"/>
    <cellStyle name="Normal 2 62 4 3 2 4 2 2" xfId="49126"/>
    <cellStyle name="Normal 2 62 4 3 2 4 2 3" xfId="46054"/>
    <cellStyle name="Normal 2 62 4 3 2 4 3" xfId="43998"/>
    <cellStyle name="Normal 2 62 4 3 2 4 3 2" xfId="50150"/>
    <cellStyle name="Normal 2 62 4 3 2 4 3 3" xfId="47078"/>
    <cellStyle name="Normal 2 62 4 3 2 4 4" xfId="48102"/>
    <cellStyle name="Normal 2 62 4 3 2 4 5" xfId="45030"/>
    <cellStyle name="Normal 2 62 4 3 2 5" xfId="42462"/>
    <cellStyle name="Normal 2 62 4 3 2 5 2" xfId="48614"/>
    <cellStyle name="Normal 2 62 4 3 2 5 3" xfId="45542"/>
    <cellStyle name="Normal 2 62 4 3 2 6" xfId="43486"/>
    <cellStyle name="Normal 2 62 4 3 2 6 2" xfId="49638"/>
    <cellStyle name="Normal 2 62 4 3 2 6 3" xfId="46566"/>
    <cellStyle name="Normal 2 62 4 3 2 7" xfId="41438"/>
    <cellStyle name="Normal 2 62 4 3 2 7 2" xfId="47590"/>
    <cellStyle name="Normal 2 62 4 3 2 8" xfId="44518"/>
    <cellStyle name="Normal 2 62 4 3 3" xfId="29706"/>
    <cellStyle name="Normal 2 62 4 3 3 2" xfId="41758"/>
    <cellStyle name="Normal 2 62 4 3 3 2 2" xfId="42270"/>
    <cellStyle name="Normal 2 62 4 3 3 2 2 2" xfId="43294"/>
    <cellStyle name="Normal 2 62 4 3 3 2 2 2 2" xfId="49446"/>
    <cellStyle name="Normal 2 62 4 3 3 2 2 2 3" xfId="46374"/>
    <cellStyle name="Normal 2 62 4 3 3 2 2 3" xfId="44318"/>
    <cellStyle name="Normal 2 62 4 3 3 2 2 3 2" xfId="50470"/>
    <cellStyle name="Normal 2 62 4 3 3 2 2 3 3" xfId="47398"/>
    <cellStyle name="Normal 2 62 4 3 3 2 2 4" xfId="48422"/>
    <cellStyle name="Normal 2 62 4 3 3 2 2 5" xfId="45350"/>
    <cellStyle name="Normal 2 62 4 3 3 2 3" xfId="42782"/>
    <cellStyle name="Normal 2 62 4 3 3 2 3 2" xfId="48934"/>
    <cellStyle name="Normal 2 62 4 3 3 2 3 3" xfId="45862"/>
    <cellStyle name="Normal 2 62 4 3 3 2 4" xfId="43806"/>
    <cellStyle name="Normal 2 62 4 3 3 2 4 2" xfId="49958"/>
    <cellStyle name="Normal 2 62 4 3 3 2 4 3" xfId="46886"/>
    <cellStyle name="Normal 2 62 4 3 3 2 5" xfId="47910"/>
    <cellStyle name="Normal 2 62 4 3 3 2 6" xfId="44838"/>
    <cellStyle name="Normal 2 62 4 3 3 3" xfId="42014"/>
    <cellStyle name="Normal 2 62 4 3 3 3 2" xfId="43038"/>
    <cellStyle name="Normal 2 62 4 3 3 3 2 2" xfId="49190"/>
    <cellStyle name="Normal 2 62 4 3 3 3 2 3" xfId="46118"/>
    <cellStyle name="Normal 2 62 4 3 3 3 3" xfId="44062"/>
    <cellStyle name="Normal 2 62 4 3 3 3 3 2" xfId="50214"/>
    <cellStyle name="Normal 2 62 4 3 3 3 3 3" xfId="47142"/>
    <cellStyle name="Normal 2 62 4 3 3 3 4" xfId="48166"/>
    <cellStyle name="Normal 2 62 4 3 3 3 5" xfId="45094"/>
    <cellStyle name="Normal 2 62 4 3 3 4" xfId="42526"/>
    <cellStyle name="Normal 2 62 4 3 3 4 2" xfId="48678"/>
    <cellStyle name="Normal 2 62 4 3 3 4 3" xfId="45606"/>
    <cellStyle name="Normal 2 62 4 3 3 5" xfId="43550"/>
    <cellStyle name="Normal 2 62 4 3 3 5 2" xfId="49702"/>
    <cellStyle name="Normal 2 62 4 3 3 5 3" xfId="46630"/>
    <cellStyle name="Normal 2 62 4 3 3 6" xfId="41502"/>
    <cellStyle name="Normal 2 62 4 3 3 6 2" xfId="47654"/>
    <cellStyle name="Normal 2 62 4 3 3 7" xfId="44582"/>
    <cellStyle name="Normal 2 62 4 3 4" xfId="41213"/>
    <cellStyle name="Normal 2 62 4 3 4 2" xfId="42142"/>
    <cellStyle name="Normal 2 62 4 3 4 2 2" xfId="43166"/>
    <cellStyle name="Normal 2 62 4 3 4 2 2 2" xfId="49318"/>
    <cellStyle name="Normal 2 62 4 3 4 2 2 3" xfId="46246"/>
    <cellStyle name="Normal 2 62 4 3 4 2 3" xfId="44190"/>
    <cellStyle name="Normal 2 62 4 3 4 2 3 2" xfId="50342"/>
    <cellStyle name="Normal 2 62 4 3 4 2 3 3" xfId="47270"/>
    <cellStyle name="Normal 2 62 4 3 4 2 4" xfId="48294"/>
    <cellStyle name="Normal 2 62 4 3 4 2 5" xfId="45222"/>
    <cellStyle name="Normal 2 62 4 3 4 3" xfId="42654"/>
    <cellStyle name="Normal 2 62 4 3 4 3 2" xfId="48806"/>
    <cellStyle name="Normal 2 62 4 3 4 3 3" xfId="45734"/>
    <cellStyle name="Normal 2 62 4 3 4 4" xfId="43678"/>
    <cellStyle name="Normal 2 62 4 3 4 4 2" xfId="49830"/>
    <cellStyle name="Normal 2 62 4 3 4 4 3" xfId="46758"/>
    <cellStyle name="Normal 2 62 4 3 4 5" xfId="41630"/>
    <cellStyle name="Normal 2 62 4 3 4 5 2" xfId="47782"/>
    <cellStyle name="Normal 2 62 4 3 4 6" xfId="44710"/>
    <cellStyle name="Normal 2 62 4 3 5" xfId="41886"/>
    <cellStyle name="Normal 2 62 4 3 5 2" xfId="42910"/>
    <cellStyle name="Normal 2 62 4 3 5 2 2" xfId="49062"/>
    <cellStyle name="Normal 2 62 4 3 5 2 3" xfId="45990"/>
    <cellStyle name="Normal 2 62 4 3 5 3" xfId="43934"/>
    <cellStyle name="Normal 2 62 4 3 5 3 2" xfId="50086"/>
    <cellStyle name="Normal 2 62 4 3 5 3 3" xfId="47014"/>
    <cellStyle name="Normal 2 62 4 3 5 4" xfId="48038"/>
    <cellStyle name="Normal 2 62 4 3 5 5" xfId="44966"/>
    <cellStyle name="Normal 2 62 4 3 6" xfId="42398"/>
    <cellStyle name="Normal 2 62 4 3 6 2" xfId="48550"/>
    <cellStyle name="Normal 2 62 4 3 6 3" xfId="45478"/>
    <cellStyle name="Normal 2 62 4 3 7" xfId="43422"/>
    <cellStyle name="Normal 2 62 4 3 7 2" xfId="49574"/>
    <cellStyle name="Normal 2 62 4 3 7 3" xfId="46502"/>
    <cellStyle name="Normal 2 62 4 3 8" xfId="41374"/>
    <cellStyle name="Normal 2 62 4 3 8 2" xfId="47526"/>
    <cellStyle name="Normal 2 62 4 3 9" xfId="44454"/>
    <cellStyle name="Normal 2 62 4 4" xfId="15994"/>
    <cellStyle name="Normal 2 62 4 4 2" xfId="34278"/>
    <cellStyle name="Normal 2 62 4 4 2 2" xfId="41293"/>
    <cellStyle name="Normal 2 62 4 4 2 2 2" xfId="41838"/>
    <cellStyle name="Normal 2 62 4 4 2 2 2 2" xfId="42350"/>
    <cellStyle name="Normal 2 62 4 4 2 2 2 2 2" xfId="43374"/>
    <cellStyle name="Normal 2 62 4 4 2 2 2 2 2 2" xfId="49526"/>
    <cellStyle name="Normal 2 62 4 4 2 2 2 2 2 3" xfId="46454"/>
    <cellStyle name="Normal 2 62 4 4 2 2 2 2 3" xfId="44398"/>
    <cellStyle name="Normal 2 62 4 4 2 2 2 2 3 2" xfId="50550"/>
    <cellStyle name="Normal 2 62 4 4 2 2 2 2 3 3" xfId="47478"/>
    <cellStyle name="Normal 2 62 4 4 2 2 2 2 4" xfId="48502"/>
    <cellStyle name="Normal 2 62 4 4 2 2 2 2 5" xfId="45430"/>
    <cellStyle name="Normal 2 62 4 4 2 2 2 3" xfId="42862"/>
    <cellStyle name="Normal 2 62 4 4 2 2 2 3 2" xfId="49014"/>
    <cellStyle name="Normal 2 62 4 4 2 2 2 3 3" xfId="45942"/>
    <cellStyle name="Normal 2 62 4 4 2 2 2 4" xfId="43886"/>
    <cellStyle name="Normal 2 62 4 4 2 2 2 4 2" xfId="50038"/>
    <cellStyle name="Normal 2 62 4 4 2 2 2 4 3" xfId="46966"/>
    <cellStyle name="Normal 2 62 4 4 2 2 2 5" xfId="47990"/>
    <cellStyle name="Normal 2 62 4 4 2 2 2 6" xfId="44918"/>
    <cellStyle name="Normal 2 62 4 4 2 2 3" xfId="42094"/>
    <cellStyle name="Normal 2 62 4 4 2 2 3 2" xfId="43118"/>
    <cellStyle name="Normal 2 62 4 4 2 2 3 2 2" xfId="49270"/>
    <cellStyle name="Normal 2 62 4 4 2 2 3 2 3" xfId="46198"/>
    <cellStyle name="Normal 2 62 4 4 2 2 3 3" xfId="44142"/>
    <cellStyle name="Normal 2 62 4 4 2 2 3 3 2" xfId="50294"/>
    <cellStyle name="Normal 2 62 4 4 2 2 3 3 3" xfId="47222"/>
    <cellStyle name="Normal 2 62 4 4 2 2 3 4" xfId="48246"/>
    <cellStyle name="Normal 2 62 4 4 2 2 3 5" xfId="45174"/>
    <cellStyle name="Normal 2 62 4 4 2 2 4" xfId="42606"/>
    <cellStyle name="Normal 2 62 4 4 2 2 4 2" xfId="48758"/>
    <cellStyle name="Normal 2 62 4 4 2 2 4 3" xfId="45686"/>
    <cellStyle name="Normal 2 62 4 4 2 2 5" xfId="43630"/>
    <cellStyle name="Normal 2 62 4 4 2 2 5 2" xfId="49782"/>
    <cellStyle name="Normal 2 62 4 4 2 2 5 3" xfId="46710"/>
    <cellStyle name="Normal 2 62 4 4 2 2 6" xfId="41582"/>
    <cellStyle name="Normal 2 62 4 4 2 2 6 2" xfId="47734"/>
    <cellStyle name="Normal 2 62 4 4 2 2 7" xfId="44662"/>
    <cellStyle name="Normal 2 62 4 4 2 3" xfId="41710"/>
    <cellStyle name="Normal 2 62 4 4 2 3 2" xfId="42222"/>
    <cellStyle name="Normal 2 62 4 4 2 3 2 2" xfId="43246"/>
    <cellStyle name="Normal 2 62 4 4 2 3 2 2 2" xfId="49398"/>
    <cellStyle name="Normal 2 62 4 4 2 3 2 2 3" xfId="46326"/>
    <cellStyle name="Normal 2 62 4 4 2 3 2 3" xfId="44270"/>
    <cellStyle name="Normal 2 62 4 4 2 3 2 3 2" xfId="50422"/>
    <cellStyle name="Normal 2 62 4 4 2 3 2 3 3" xfId="47350"/>
    <cellStyle name="Normal 2 62 4 4 2 3 2 4" xfId="48374"/>
    <cellStyle name="Normal 2 62 4 4 2 3 2 5" xfId="45302"/>
    <cellStyle name="Normal 2 62 4 4 2 3 3" xfId="42734"/>
    <cellStyle name="Normal 2 62 4 4 2 3 3 2" xfId="48886"/>
    <cellStyle name="Normal 2 62 4 4 2 3 3 3" xfId="45814"/>
    <cellStyle name="Normal 2 62 4 4 2 3 4" xfId="43758"/>
    <cellStyle name="Normal 2 62 4 4 2 3 4 2" xfId="49910"/>
    <cellStyle name="Normal 2 62 4 4 2 3 4 3" xfId="46838"/>
    <cellStyle name="Normal 2 62 4 4 2 3 5" xfId="47862"/>
    <cellStyle name="Normal 2 62 4 4 2 3 6" xfId="44790"/>
    <cellStyle name="Normal 2 62 4 4 2 4" xfId="41966"/>
    <cellStyle name="Normal 2 62 4 4 2 4 2" xfId="42990"/>
    <cellStyle name="Normal 2 62 4 4 2 4 2 2" xfId="49142"/>
    <cellStyle name="Normal 2 62 4 4 2 4 2 3" xfId="46070"/>
    <cellStyle name="Normal 2 62 4 4 2 4 3" xfId="44014"/>
    <cellStyle name="Normal 2 62 4 4 2 4 3 2" xfId="50166"/>
    <cellStyle name="Normal 2 62 4 4 2 4 3 3" xfId="47094"/>
    <cellStyle name="Normal 2 62 4 4 2 4 4" xfId="48118"/>
    <cellStyle name="Normal 2 62 4 4 2 4 5" xfId="45046"/>
    <cellStyle name="Normal 2 62 4 4 2 5" xfId="42478"/>
    <cellStyle name="Normal 2 62 4 4 2 5 2" xfId="48630"/>
    <cellStyle name="Normal 2 62 4 4 2 5 3" xfId="45558"/>
    <cellStyle name="Normal 2 62 4 4 2 6" xfId="43502"/>
    <cellStyle name="Normal 2 62 4 4 2 6 2" xfId="49654"/>
    <cellStyle name="Normal 2 62 4 4 2 6 3" xfId="46582"/>
    <cellStyle name="Normal 2 62 4 4 2 7" xfId="41454"/>
    <cellStyle name="Normal 2 62 4 4 2 7 2" xfId="47606"/>
    <cellStyle name="Normal 2 62 4 4 2 8" xfId="44534"/>
    <cellStyle name="Normal 2 62 4 4 3" xfId="41229"/>
    <cellStyle name="Normal 2 62 4 4 3 2" xfId="41774"/>
    <cellStyle name="Normal 2 62 4 4 3 2 2" xfId="42286"/>
    <cellStyle name="Normal 2 62 4 4 3 2 2 2" xfId="43310"/>
    <cellStyle name="Normal 2 62 4 4 3 2 2 2 2" xfId="49462"/>
    <cellStyle name="Normal 2 62 4 4 3 2 2 2 3" xfId="46390"/>
    <cellStyle name="Normal 2 62 4 4 3 2 2 3" xfId="44334"/>
    <cellStyle name="Normal 2 62 4 4 3 2 2 3 2" xfId="50486"/>
    <cellStyle name="Normal 2 62 4 4 3 2 2 3 3" xfId="47414"/>
    <cellStyle name="Normal 2 62 4 4 3 2 2 4" xfId="48438"/>
    <cellStyle name="Normal 2 62 4 4 3 2 2 5" xfId="45366"/>
    <cellStyle name="Normal 2 62 4 4 3 2 3" xfId="42798"/>
    <cellStyle name="Normal 2 62 4 4 3 2 3 2" xfId="48950"/>
    <cellStyle name="Normal 2 62 4 4 3 2 3 3" xfId="45878"/>
    <cellStyle name="Normal 2 62 4 4 3 2 4" xfId="43822"/>
    <cellStyle name="Normal 2 62 4 4 3 2 4 2" xfId="49974"/>
    <cellStyle name="Normal 2 62 4 4 3 2 4 3" xfId="46902"/>
    <cellStyle name="Normal 2 62 4 4 3 2 5" xfId="47926"/>
    <cellStyle name="Normal 2 62 4 4 3 2 6" xfId="44854"/>
    <cellStyle name="Normal 2 62 4 4 3 3" xfId="42030"/>
    <cellStyle name="Normal 2 62 4 4 3 3 2" xfId="43054"/>
    <cellStyle name="Normal 2 62 4 4 3 3 2 2" xfId="49206"/>
    <cellStyle name="Normal 2 62 4 4 3 3 2 3" xfId="46134"/>
    <cellStyle name="Normal 2 62 4 4 3 3 3" xfId="44078"/>
    <cellStyle name="Normal 2 62 4 4 3 3 3 2" xfId="50230"/>
    <cellStyle name="Normal 2 62 4 4 3 3 3 3" xfId="47158"/>
    <cellStyle name="Normal 2 62 4 4 3 3 4" xfId="48182"/>
    <cellStyle name="Normal 2 62 4 4 3 3 5" xfId="45110"/>
    <cellStyle name="Normal 2 62 4 4 3 4" xfId="42542"/>
    <cellStyle name="Normal 2 62 4 4 3 4 2" xfId="48694"/>
    <cellStyle name="Normal 2 62 4 4 3 4 3" xfId="45622"/>
    <cellStyle name="Normal 2 62 4 4 3 5" xfId="43566"/>
    <cellStyle name="Normal 2 62 4 4 3 5 2" xfId="49718"/>
    <cellStyle name="Normal 2 62 4 4 3 5 3" xfId="46646"/>
    <cellStyle name="Normal 2 62 4 4 3 6" xfId="41518"/>
    <cellStyle name="Normal 2 62 4 4 3 6 2" xfId="47670"/>
    <cellStyle name="Normal 2 62 4 4 3 7" xfId="44598"/>
    <cellStyle name="Normal 2 62 4 4 4" xfId="41646"/>
    <cellStyle name="Normal 2 62 4 4 4 2" xfId="42158"/>
    <cellStyle name="Normal 2 62 4 4 4 2 2" xfId="43182"/>
    <cellStyle name="Normal 2 62 4 4 4 2 2 2" xfId="49334"/>
    <cellStyle name="Normal 2 62 4 4 4 2 2 3" xfId="46262"/>
    <cellStyle name="Normal 2 62 4 4 4 2 3" xfId="44206"/>
    <cellStyle name="Normal 2 62 4 4 4 2 3 2" xfId="50358"/>
    <cellStyle name="Normal 2 62 4 4 4 2 3 3" xfId="47286"/>
    <cellStyle name="Normal 2 62 4 4 4 2 4" xfId="48310"/>
    <cellStyle name="Normal 2 62 4 4 4 2 5" xfId="45238"/>
    <cellStyle name="Normal 2 62 4 4 4 3" xfId="42670"/>
    <cellStyle name="Normal 2 62 4 4 4 3 2" xfId="48822"/>
    <cellStyle name="Normal 2 62 4 4 4 3 3" xfId="45750"/>
    <cellStyle name="Normal 2 62 4 4 4 4" xfId="43694"/>
    <cellStyle name="Normal 2 62 4 4 4 4 2" xfId="49846"/>
    <cellStyle name="Normal 2 62 4 4 4 4 3" xfId="46774"/>
    <cellStyle name="Normal 2 62 4 4 4 5" xfId="47798"/>
    <cellStyle name="Normal 2 62 4 4 4 6" xfId="44726"/>
    <cellStyle name="Normal 2 62 4 4 5" xfId="41902"/>
    <cellStyle name="Normal 2 62 4 4 5 2" xfId="42926"/>
    <cellStyle name="Normal 2 62 4 4 5 2 2" xfId="49078"/>
    <cellStyle name="Normal 2 62 4 4 5 2 3" xfId="46006"/>
    <cellStyle name="Normal 2 62 4 4 5 3" xfId="43950"/>
    <cellStyle name="Normal 2 62 4 4 5 3 2" xfId="50102"/>
    <cellStyle name="Normal 2 62 4 4 5 3 3" xfId="47030"/>
    <cellStyle name="Normal 2 62 4 4 5 4" xfId="48054"/>
    <cellStyle name="Normal 2 62 4 4 5 5" xfId="44982"/>
    <cellStyle name="Normal 2 62 4 4 6" xfId="42414"/>
    <cellStyle name="Normal 2 62 4 4 6 2" xfId="48566"/>
    <cellStyle name="Normal 2 62 4 4 6 3" xfId="45494"/>
    <cellStyle name="Normal 2 62 4 4 7" xfId="43438"/>
    <cellStyle name="Normal 2 62 4 4 7 2" xfId="49590"/>
    <cellStyle name="Normal 2 62 4 4 7 3" xfId="46518"/>
    <cellStyle name="Normal 2 62 4 4 8" xfId="41390"/>
    <cellStyle name="Normal 2 62 4 4 8 2" xfId="47542"/>
    <cellStyle name="Normal 2 62 4 4 9" xfId="44470"/>
    <cellStyle name="Normal 2 62 4 5" xfId="22859"/>
    <cellStyle name="Normal 2 62 4 5 2" xfId="41143"/>
    <cellStyle name="Normal 2 62 4 5 2 2" xfId="41309"/>
    <cellStyle name="Normal 2 62 4 5 2 2 2" xfId="41854"/>
    <cellStyle name="Normal 2 62 4 5 2 2 2 2" xfId="42366"/>
    <cellStyle name="Normal 2 62 4 5 2 2 2 2 2" xfId="43390"/>
    <cellStyle name="Normal 2 62 4 5 2 2 2 2 2 2" xfId="49542"/>
    <cellStyle name="Normal 2 62 4 5 2 2 2 2 2 3" xfId="46470"/>
    <cellStyle name="Normal 2 62 4 5 2 2 2 2 3" xfId="44414"/>
    <cellStyle name="Normal 2 62 4 5 2 2 2 2 3 2" xfId="50566"/>
    <cellStyle name="Normal 2 62 4 5 2 2 2 2 3 3" xfId="47494"/>
    <cellStyle name="Normal 2 62 4 5 2 2 2 2 4" xfId="48518"/>
    <cellStyle name="Normal 2 62 4 5 2 2 2 2 5" xfId="45446"/>
    <cellStyle name="Normal 2 62 4 5 2 2 2 3" xfId="42878"/>
    <cellStyle name="Normal 2 62 4 5 2 2 2 3 2" xfId="49030"/>
    <cellStyle name="Normal 2 62 4 5 2 2 2 3 3" xfId="45958"/>
    <cellStyle name="Normal 2 62 4 5 2 2 2 4" xfId="43902"/>
    <cellStyle name="Normal 2 62 4 5 2 2 2 4 2" xfId="50054"/>
    <cellStyle name="Normal 2 62 4 5 2 2 2 4 3" xfId="46982"/>
    <cellStyle name="Normal 2 62 4 5 2 2 2 5" xfId="48006"/>
    <cellStyle name="Normal 2 62 4 5 2 2 2 6" xfId="44934"/>
    <cellStyle name="Normal 2 62 4 5 2 2 3" xfId="42110"/>
    <cellStyle name="Normal 2 62 4 5 2 2 3 2" xfId="43134"/>
    <cellStyle name="Normal 2 62 4 5 2 2 3 2 2" xfId="49286"/>
    <cellStyle name="Normal 2 62 4 5 2 2 3 2 3" xfId="46214"/>
    <cellStyle name="Normal 2 62 4 5 2 2 3 3" xfId="44158"/>
    <cellStyle name="Normal 2 62 4 5 2 2 3 3 2" xfId="50310"/>
    <cellStyle name="Normal 2 62 4 5 2 2 3 3 3" xfId="47238"/>
    <cellStyle name="Normal 2 62 4 5 2 2 3 4" xfId="48262"/>
    <cellStyle name="Normal 2 62 4 5 2 2 3 5" xfId="45190"/>
    <cellStyle name="Normal 2 62 4 5 2 2 4" xfId="42622"/>
    <cellStyle name="Normal 2 62 4 5 2 2 4 2" xfId="48774"/>
    <cellStyle name="Normal 2 62 4 5 2 2 4 3" xfId="45702"/>
    <cellStyle name="Normal 2 62 4 5 2 2 5" xfId="43646"/>
    <cellStyle name="Normal 2 62 4 5 2 2 5 2" xfId="49798"/>
    <cellStyle name="Normal 2 62 4 5 2 2 5 3" xfId="46726"/>
    <cellStyle name="Normal 2 62 4 5 2 2 6" xfId="41598"/>
    <cellStyle name="Normal 2 62 4 5 2 2 6 2" xfId="47750"/>
    <cellStyle name="Normal 2 62 4 5 2 2 7" xfId="44678"/>
    <cellStyle name="Normal 2 62 4 5 2 3" xfId="41726"/>
    <cellStyle name="Normal 2 62 4 5 2 3 2" xfId="42238"/>
    <cellStyle name="Normal 2 62 4 5 2 3 2 2" xfId="43262"/>
    <cellStyle name="Normal 2 62 4 5 2 3 2 2 2" xfId="49414"/>
    <cellStyle name="Normal 2 62 4 5 2 3 2 2 3" xfId="46342"/>
    <cellStyle name="Normal 2 62 4 5 2 3 2 3" xfId="44286"/>
    <cellStyle name="Normal 2 62 4 5 2 3 2 3 2" xfId="50438"/>
    <cellStyle name="Normal 2 62 4 5 2 3 2 3 3" xfId="47366"/>
    <cellStyle name="Normal 2 62 4 5 2 3 2 4" xfId="48390"/>
    <cellStyle name="Normal 2 62 4 5 2 3 2 5" xfId="45318"/>
    <cellStyle name="Normal 2 62 4 5 2 3 3" xfId="42750"/>
    <cellStyle name="Normal 2 62 4 5 2 3 3 2" xfId="48902"/>
    <cellStyle name="Normal 2 62 4 5 2 3 3 3" xfId="45830"/>
    <cellStyle name="Normal 2 62 4 5 2 3 4" xfId="43774"/>
    <cellStyle name="Normal 2 62 4 5 2 3 4 2" xfId="49926"/>
    <cellStyle name="Normal 2 62 4 5 2 3 4 3" xfId="46854"/>
    <cellStyle name="Normal 2 62 4 5 2 3 5" xfId="47878"/>
    <cellStyle name="Normal 2 62 4 5 2 3 6" xfId="44806"/>
    <cellStyle name="Normal 2 62 4 5 2 4" xfId="41982"/>
    <cellStyle name="Normal 2 62 4 5 2 4 2" xfId="43006"/>
    <cellStyle name="Normal 2 62 4 5 2 4 2 2" xfId="49158"/>
    <cellStyle name="Normal 2 62 4 5 2 4 2 3" xfId="46086"/>
    <cellStyle name="Normal 2 62 4 5 2 4 3" xfId="44030"/>
    <cellStyle name="Normal 2 62 4 5 2 4 3 2" xfId="50182"/>
    <cellStyle name="Normal 2 62 4 5 2 4 3 3" xfId="47110"/>
    <cellStyle name="Normal 2 62 4 5 2 4 4" xfId="48134"/>
    <cellStyle name="Normal 2 62 4 5 2 4 5" xfId="45062"/>
    <cellStyle name="Normal 2 62 4 5 2 5" xfId="42494"/>
    <cellStyle name="Normal 2 62 4 5 2 5 2" xfId="48646"/>
    <cellStyle name="Normal 2 62 4 5 2 5 3" xfId="45574"/>
    <cellStyle name="Normal 2 62 4 5 2 6" xfId="43518"/>
    <cellStyle name="Normal 2 62 4 5 2 6 2" xfId="49670"/>
    <cellStyle name="Normal 2 62 4 5 2 6 3" xfId="46598"/>
    <cellStyle name="Normal 2 62 4 5 2 7" xfId="41470"/>
    <cellStyle name="Normal 2 62 4 5 2 7 2" xfId="47622"/>
    <cellStyle name="Normal 2 62 4 5 2 8" xfId="44550"/>
    <cellStyle name="Normal 2 62 4 5 3" xfId="41245"/>
    <cellStyle name="Normal 2 62 4 5 3 2" xfId="41790"/>
    <cellStyle name="Normal 2 62 4 5 3 2 2" xfId="42302"/>
    <cellStyle name="Normal 2 62 4 5 3 2 2 2" xfId="43326"/>
    <cellStyle name="Normal 2 62 4 5 3 2 2 2 2" xfId="49478"/>
    <cellStyle name="Normal 2 62 4 5 3 2 2 2 3" xfId="46406"/>
    <cellStyle name="Normal 2 62 4 5 3 2 2 3" xfId="44350"/>
    <cellStyle name="Normal 2 62 4 5 3 2 2 3 2" xfId="50502"/>
    <cellStyle name="Normal 2 62 4 5 3 2 2 3 3" xfId="47430"/>
    <cellStyle name="Normal 2 62 4 5 3 2 2 4" xfId="48454"/>
    <cellStyle name="Normal 2 62 4 5 3 2 2 5" xfId="45382"/>
    <cellStyle name="Normal 2 62 4 5 3 2 3" xfId="42814"/>
    <cellStyle name="Normal 2 62 4 5 3 2 3 2" xfId="48966"/>
    <cellStyle name="Normal 2 62 4 5 3 2 3 3" xfId="45894"/>
    <cellStyle name="Normal 2 62 4 5 3 2 4" xfId="43838"/>
    <cellStyle name="Normal 2 62 4 5 3 2 4 2" xfId="49990"/>
    <cellStyle name="Normal 2 62 4 5 3 2 4 3" xfId="46918"/>
    <cellStyle name="Normal 2 62 4 5 3 2 5" xfId="47942"/>
    <cellStyle name="Normal 2 62 4 5 3 2 6" xfId="44870"/>
    <cellStyle name="Normal 2 62 4 5 3 3" xfId="42046"/>
    <cellStyle name="Normal 2 62 4 5 3 3 2" xfId="43070"/>
    <cellStyle name="Normal 2 62 4 5 3 3 2 2" xfId="49222"/>
    <cellStyle name="Normal 2 62 4 5 3 3 2 3" xfId="46150"/>
    <cellStyle name="Normal 2 62 4 5 3 3 3" xfId="44094"/>
    <cellStyle name="Normal 2 62 4 5 3 3 3 2" xfId="50246"/>
    <cellStyle name="Normal 2 62 4 5 3 3 3 3" xfId="47174"/>
    <cellStyle name="Normal 2 62 4 5 3 3 4" xfId="48198"/>
    <cellStyle name="Normal 2 62 4 5 3 3 5" xfId="45126"/>
    <cellStyle name="Normal 2 62 4 5 3 4" xfId="42558"/>
    <cellStyle name="Normal 2 62 4 5 3 4 2" xfId="48710"/>
    <cellStyle name="Normal 2 62 4 5 3 4 3" xfId="45638"/>
    <cellStyle name="Normal 2 62 4 5 3 5" xfId="43582"/>
    <cellStyle name="Normal 2 62 4 5 3 5 2" xfId="49734"/>
    <cellStyle name="Normal 2 62 4 5 3 5 3" xfId="46662"/>
    <cellStyle name="Normal 2 62 4 5 3 6" xfId="41534"/>
    <cellStyle name="Normal 2 62 4 5 3 6 2" xfId="47686"/>
    <cellStyle name="Normal 2 62 4 5 3 7" xfId="44614"/>
    <cellStyle name="Normal 2 62 4 5 4" xfId="41662"/>
    <cellStyle name="Normal 2 62 4 5 4 2" xfId="42174"/>
    <cellStyle name="Normal 2 62 4 5 4 2 2" xfId="43198"/>
    <cellStyle name="Normal 2 62 4 5 4 2 2 2" xfId="49350"/>
    <cellStyle name="Normal 2 62 4 5 4 2 2 3" xfId="46278"/>
    <cellStyle name="Normal 2 62 4 5 4 2 3" xfId="44222"/>
    <cellStyle name="Normal 2 62 4 5 4 2 3 2" xfId="50374"/>
    <cellStyle name="Normal 2 62 4 5 4 2 3 3" xfId="47302"/>
    <cellStyle name="Normal 2 62 4 5 4 2 4" xfId="48326"/>
    <cellStyle name="Normal 2 62 4 5 4 2 5" xfId="45254"/>
    <cellStyle name="Normal 2 62 4 5 4 3" xfId="42686"/>
    <cellStyle name="Normal 2 62 4 5 4 3 2" xfId="48838"/>
    <cellStyle name="Normal 2 62 4 5 4 3 3" xfId="45766"/>
    <cellStyle name="Normal 2 62 4 5 4 4" xfId="43710"/>
    <cellStyle name="Normal 2 62 4 5 4 4 2" xfId="49862"/>
    <cellStyle name="Normal 2 62 4 5 4 4 3" xfId="46790"/>
    <cellStyle name="Normal 2 62 4 5 4 5" xfId="47814"/>
    <cellStyle name="Normal 2 62 4 5 4 6" xfId="44742"/>
    <cellStyle name="Normal 2 62 4 5 5" xfId="41918"/>
    <cellStyle name="Normal 2 62 4 5 5 2" xfId="42942"/>
    <cellStyle name="Normal 2 62 4 5 5 2 2" xfId="49094"/>
    <cellStyle name="Normal 2 62 4 5 5 2 3" xfId="46022"/>
    <cellStyle name="Normal 2 62 4 5 5 3" xfId="43966"/>
    <cellStyle name="Normal 2 62 4 5 5 3 2" xfId="50118"/>
    <cellStyle name="Normal 2 62 4 5 5 3 3" xfId="47046"/>
    <cellStyle name="Normal 2 62 4 5 5 4" xfId="48070"/>
    <cellStyle name="Normal 2 62 4 5 5 5" xfId="44998"/>
    <cellStyle name="Normal 2 62 4 5 6" xfId="42430"/>
    <cellStyle name="Normal 2 62 4 5 6 2" xfId="48582"/>
    <cellStyle name="Normal 2 62 4 5 6 3" xfId="45510"/>
    <cellStyle name="Normal 2 62 4 5 7" xfId="43454"/>
    <cellStyle name="Normal 2 62 4 5 7 2" xfId="49606"/>
    <cellStyle name="Normal 2 62 4 5 7 3" xfId="46534"/>
    <cellStyle name="Normal 2 62 4 5 8" xfId="41406"/>
    <cellStyle name="Normal 2 62 4 5 8 2" xfId="47558"/>
    <cellStyle name="Normal 2 62 4 5 9" xfId="44486"/>
    <cellStyle name="Normal 2 62 4 6" xfId="22870"/>
    <cellStyle name="Normal 2 62 4 6 2" xfId="41154"/>
    <cellStyle name="Normal 2 62 4 6 2 2" xfId="41806"/>
    <cellStyle name="Normal 2 62 4 6 2 2 2" xfId="42318"/>
    <cellStyle name="Normal 2 62 4 6 2 2 2 2" xfId="43342"/>
    <cellStyle name="Normal 2 62 4 6 2 2 2 2 2" xfId="49494"/>
    <cellStyle name="Normal 2 62 4 6 2 2 2 2 3" xfId="46422"/>
    <cellStyle name="Normal 2 62 4 6 2 2 2 3" xfId="44366"/>
    <cellStyle name="Normal 2 62 4 6 2 2 2 3 2" xfId="50518"/>
    <cellStyle name="Normal 2 62 4 6 2 2 2 3 3" xfId="47446"/>
    <cellStyle name="Normal 2 62 4 6 2 2 2 4" xfId="48470"/>
    <cellStyle name="Normal 2 62 4 6 2 2 2 5" xfId="45398"/>
    <cellStyle name="Normal 2 62 4 6 2 2 3" xfId="42830"/>
    <cellStyle name="Normal 2 62 4 6 2 2 3 2" xfId="48982"/>
    <cellStyle name="Normal 2 62 4 6 2 2 3 3" xfId="45910"/>
    <cellStyle name="Normal 2 62 4 6 2 2 4" xfId="43854"/>
    <cellStyle name="Normal 2 62 4 6 2 2 4 2" xfId="50006"/>
    <cellStyle name="Normal 2 62 4 6 2 2 4 3" xfId="46934"/>
    <cellStyle name="Normal 2 62 4 6 2 2 5" xfId="47958"/>
    <cellStyle name="Normal 2 62 4 6 2 2 6" xfId="44886"/>
    <cellStyle name="Normal 2 62 4 6 2 3" xfId="42062"/>
    <cellStyle name="Normal 2 62 4 6 2 3 2" xfId="43086"/>
    <cellStyle name="Normal 2 62 4 6 2 3 2 2" xfId="49238"/>
    <cellStyle name="Normal 2 62 4 6 2 3 2 3" xfId="46166"/>
    <cellStyle name="Normal 2 62 4 6 2 3 3" xfId="44110"/>
    <cellStyle name="Normal 2 62 4 6 2 3 3 2" xfId="50262"/>
    <cellStyle name="Normal 2 62 4 6 2 3 3 3" xfId="47190"/>
    <cellStyle name="Normal 2 62 4 6 2 3 4" xfId="48214"/>
    <cellStyle name="Normal 2 62 4 6 2 3 5" xfId="45142"/>
    <cellStyle name="Normal 2 62 4 6 2 4" xfId="42574"/>
    <cellStyle name="Normal 2 62 4 6 2 4 2" xfId="48726"/>
    <cellStyle name="Normal 2 62 4 6 2 4 3" xfId="45654"/>
    <cellStyle name="Normal 2 62 4 6 2 5" xfId="43598"/>
    <cellStyle name="Normal 2 62 4 6 2 5 2" xfId="49750"/>
    <cellStyle name="Normal 2 62 4 6 2 5 3" xfId="46678"/>
    <cellStyle name="Normal 2 62 4 6 2 6" xfId="41550"/>
    <cellStyle name="Normal 2 62 4 6 2 6 2" xfId="47702"/>
    <cellStyle name="Normal 2 62 4 6 2 7" xfId="44630"/>
    <cellStyle name="Normal 2 62 4 6 3" xfId="41261"/>
    <cellStyle name="Normal 2 62 4 6 3 2" xfId="42190"/>
    <cellStyle name="Normal 2 62 4 6 3 2 2" xfId="43214"/>
    <cellStyle name="Normal 2 62 4 6 3 2 2 2" xfId="49366"/>
    <cellStyle name="Normal 2 62 4 6 3 2 2 3" xfId="46294"/>
    <cellStyle name="Normal 2 62 4 6 3 2 3" xfId="44238"/>
    <cellStyle name="Normal 2 62 4 6 3 2 3 2" xfId="50390"/>
    <cellStyle name="Normal 2 62 4 6 3 2 3 3" xfId="47318"/>
    <cellStyle name="Normal 2 62 4 6 3 2 4" xfId="48342"/>
    <cellStyle name="Normal 2 62 4 6 3 2 5" xfId="45270"/>
    <cellStyle name="Normal 2 62 4 6 3 3" xfId="42702"/>
    <cellStyle name="Normal 2 62 4 6 3 3 2" xfId="48854"/>
    <cellStyle name="Normal 2 62 4 6 3 3 3" xfId="45782"/>
    <cellStyle name="Normal 2 62 4 6 3 4" xfId="43726"/>
    <cellStyle name="Normal 2 62 4 6 3 4 2" xfId="49878"/>
    <cellStyle name="Normal 2 62 4 6 3 4 3" xfId="46806"/>
    <cellStyle name="Normal 2 62 4 6 3 5" xfId="41678"/>
    <cellStyle name="Normal 2 62 4 6 3 5 2" xfId="47830"/>
    <cellStyle name="Normal 2 62 4 6 3 6" xfId="44758"/>
    <cellStyle name="Normal 2 62 4 6 4" xfId="41934"/>
    <cellStyle name="Normal 2 62 4 6 4 2" xfId="42958"/>
    <cellStyle name="Normal 2 62 4 6 4 2 2" xfId="49110"/>
    <cellStyle name="Normal 2 62 4 6 4 2 3" xfId="46038"/>
    <cellStyle name="Normal 2 62 4 6 4 3" xfId="43982"/>
    <cellStyle name="Normal 2 62 4 6 4 3 2" xfId="50134"/>
    <cellStyle name="Normal 2 62 4 6 4 3 3" xfId="47062"/>
    <cellStyle name="Normal 2 62 4 6 4 4" xfId="48086"/>
    <cellStyle name="Normal 2 62 4 6 4 5" xfId="45014"/>
    <cellStyle name="Normal 2 62 4 6 5" xfId="42446"/>
    <cellStyle name="Normal 2 62 4 6 5 2" xfId="48598"/>
    <cellStyle name="Normal 2 62 4 6 5 3" xfId="45526"/>
    <cellStyle name="Normal 2 62 4 6 6" xfId="43470"/>
    <cellStyle name="Normal 2 62 4 6 6 2" xfId="49622"/>
    <cellStyle name="Normal 2 62 4 6 6 3" xfId="46550"/>
    <cellStyle name="Normal 2 62 4 6 7" xfId="41422"/>
    <cellStyle name="Normal 2 62 4 6 7 2" xfId="47574"/>
    <cellStyle name="Normal 2 62 4 6 8" xfId="44502"/>
    <cellStyle name="Normal 2 62 4 7" xfId="22886"/>
    <cellStyle name="Normal 2 62 4 7 2" xfId="41170"/>
    <cellStyle name="Normal 2 62 4 7 2 2" xfId="42254"/>
    <cellStyle name="Normal 2 62 4 7 2 2 2" xfId="43278"/>
    <cellStyle name="Normal 2 62 4 7 2 2 2 2" xfId="49430"/>
    <cellStyle name="Normal 2 62 4 7 2 2 2 3" xfId="46358"/>
    <cellStyle name="Normal 2 62 4 7 2 2 3" xfId="44302"/>
    <cellStyle name="Normal 2 62 4 7 2 2 3 2" xfId="50454"/>
    <cellStyle name="Normal 2 62 4 7 2 2 3 3" xfId="47382"/>
    <cellStyle name="Normal 2 62 4 7 2 2 4" xfId="48406"/>
    <cellStyle name="Normal 2 62 4 7 2 2 5" xfId="45334"/>
    <cellStyle name="Normal 2 62 4 7 2 3" xfId="42766"/>
    <cellStyle name="Normal 2 62 4 7 2 3 2" xfId="48918"/>
    <cellStyle name="Normal 2 62 4 7 2 3 3" xfId="45846"/>
    <cellStyle name="Normal 2 62 4 7 2 4" xfId="43790"/>
    <cellStyle name="Normal 2 62 4 7 2 4 2" xfId="49942"/>
    <cellStyle name="Normal 2 62 4 7 2 4 3" xfId="46870"/>
    <cellStyle name="Normal 2 62 4 7 2 5" xfId="41742"/>
    <cellStyle name="Normal 2 62 4 7 2 5 2" xfId="47894"/>
    <cellStyle name="Normal 2 62 4 7 2 6" xfId="44822"/>
    <cellStyle name="Normal 2 62 4 7 3" xfId="41998"/>
    <cellStyle name="Normal 2 62 4 7 3 2" xfId="43022"/>
    <cellStyle name="Normal 2 62 4 7 3 2 2" xfId="49174"/>
    <cellStyle name="Normal 2 62 4 7 3 2 3" xfId="46102"/>
    <cellStyle name="Normal 2 62 4 7 3 3" xfId="44046"/>
    <cellStyle name="Normal 2 62 4 7 3 3 2" xfId="50198"/>
    <cellStyle name="Normal 2 62 4 7 3 3 3" xfId="47126"/>
    <cellStyle name="Normal 2 62 4 7 3 4" xfId="48150"/>
    <cellStyle name="Normal 2 62 4 7 3 5" xfId="45078"/>
    <cellStyle name="Normal 2 62 4 7 4" xfId="42510"/>
    <cellStyle name="Normal 2 62 4 7 4 2" xfId="48662"/>
    <cellStyle name="Normal 2 62 4 7 4 3" xfId="45590"/>
    <cellStyle name="Normal 2 62 4 7 5" xfId="43534"/>
    <cellStyle name="Normal 2 62 4 7 5 2" xfId="49686"/>
    <cellStyle name="Normal 2 62 4 7 5 3" xfId="46614"/>
    <cellStyle name="Normal 2 62 4 7 6" xfId="41486"/>
    <cellStyle name="Normal 2 62 4 7 6 2" xfId="47638"/>
    <cellStyle name="Normal 2 62 4 7 7" xfId="44566"/>
    <cellStyle name="Normal 2 62 4 8" xfId="25168"/>
    <cellStyle name="Normal 2 62 4 8 2" xfId="42126"/>
    <cellStyle name="Normal 2 62 4 8 2 2" xfId="43150"/>
    <cellStyle name="Normal 2 62 4 8 2 2 2" xfId="49302"/>
    <cellStyle name="Normal 2 62 4 8 2 2 3" xfId="46230"/>
    <cellStyle name="Normal 2 62 4 8 2 3" xfId="44174"/>
    <cellStyle name="Normal 2 62 4 8 2 3 2" xfId="50326"/>
    <cellStyle name="Normal 2 62 4 8 2 3 3" xfId="47254"/>
    <cellStyle name="Normal 2 62 4 8 2 4" xfId="48278"/>
    <cellStyle name="Normal 2 62 4 8 2 5" xfId="45206"/>
    <cellStyle name="Normal 2 62 4 8 3" xfId="42638"/>
    <cellStyle name="Normal 2 62 4 8 3 2" xfId="48790"/>
    <cellStyle name="Normal 2 62 4 8 3 3" xfId="45718"/>
    <cellStyle name="Normal 2 62 4 8 4" xfId="43662"/>
    <cellStyle name="Normal 2 62 4 8 4 2" xfId="49814"/>
    <cellStyle name="Normal 2 62 4 8 4 3" xfId="46742"/>
    <cellStyle name="Normal 2 62 4 8 5" xfId="41614"/>
    <cellStyle name="Normal 2 62 4 8 5 2" xfId="47766"/>
    <cellStyle name="Normal 2 62 4 8 6" xfId="44694"/>
    <cellStyle name="Normal 2 62 4 9" xfId="41197"/>
    <cellStyle name="Normal 2 62 4 9 2" xfId="42894"/>
    <cellStyle name="Normal 2 62 4 9 2 2" xfId="49046"/>
    <cellStyle name="Normal 2 62 4 9 2 3" xfId="45974"/>
    <cellStyle name="Normal 2 62 4 9 3" xfId="43918"/>
    <cellStyle name="Normal 2 62 4 9 3 2" xfId="50070"/>
    <cellStyle name="Normal 2 62 4 9 3 3" xfId="46998"/>
    <cellStyle name="Normal 2 62 4 9 4" xfId="41870"/>
    <cellStyle name="Normal 2 62 4 9 4 2" xfId="48022"/>
    <cellStyle name="Normal 2 62 4 9 5" xfId="44950"/>
    <cellStyle name="Normal 2 62 5" xfId="6602"/>
    <cellStyle name="Normal 2 62 5 10" xfId="22850"/>
    <cellStyle name="Normal 2 62 5 10 2" xfId="41134"/>
    <cellStyle name="Normal 2 62 5 10 2 2" xfId="49560"/>
    <cellStyle name="Normal 2 62 5 10 3" xfId="43408"/>
    <cellStyle name="Normal 2 62 5 10 4" xfId="46488"/>
    <cellStyle name="Normal 2 62 5 11" xfId="22872"/>
    <cellStyle name="Normal 2 62 5 11 2" xfId="41156"/>
    <cellStyle name="Normal 2 62 5 11 3" xfId="47512"/>
    <cellStyle name="Normal 2 62 5 12" xfId="22888"/>
    <cellStyle name="Normal 2 62 5 12 2" xfId="41172"/>
    <cellStyle name="Normal 2 62 5 13" xfId="25171"/>
    <cellStyle name="Normal 2 62 5 14" xfId="41199"/>
    <cellStyle name="Normal 2 62 5 15" xfId="41360"/>
    <cellStyle name="Normal 2 62 5 16" xfId="44440"/>
    <cellStyle name="Normal 2 62 5 2" xfId="6625"/>
    <cellStyle name="Normal 2 62 5 2 2" xfId="11168"/>
    <cellStyle name="Normal 2 62 5 2 2 2" xfId="20554"/>
    <cellStyle name="Normal 2 62 5 2 2 2 2" xfId="38838"/>
    <cellStyle name="Normal 2 62 5 2 2 2 2 2" xfId="42336"/>
    <cellStyle name="Normal 2 62 5 2 2 2 2 2 2" xfId="43360"/>
    <cellStyle name="Normal 2 62 5 2 2 2 2 2 2 2" xfId="49512"/>
    <cellStyle name="Normal 2 62 5 2 2 2 2 2 2 3" xfId="46440"/>
    <cellStyle name="Normal 2 62 5 2 2 2 2 2 3" xfId="44384"/>
    <cellStyle name="Normal 2 62 5 2 2 2 2 2 3 2" xfId="50536"/>
    <cellStyle name="Normal 2 62 5 2 2 2 2 2 3 3" xfId="47464"/>
    <cellStyle name="Normal 2 62 5 2 2 2 2 2 4" xfId="48488"/>
    <cellStyle name="Normal 2 62 5 2 2 2 2 2 5" xfId="45416"/>
    <cellStyle name="Normal 2 62 5 2 2 2 2 3" xfId="42848"/>
    <cellStyle name="Normal 2 62 5 2 2 2 2 3 2" xfId="49000"/>
    <cellStyle name="Normal 2 62 5 2 2 2 2 3 3" xfId="45928"/>
    <cellStyle name="Normal 2 62 5 2 2 2 2 4" xfId="43872"/>
    <cellStyle name="Normal 2 62 5 2 2 2 2 4 2" xfId="50024"/>
    <cellStyle name="Normal 2 62 5 2 2 2 2 4 3" xfId="46952"/>
    <cellStyle name="Normal 2 62 5 2 2 2 2 5" xfId="41824"/>
    <cellStyle name="Normal 2 62 5 2 2 2 2 5 2" xfId="47976"/>
    <cellStyle name="Normal 2 62 5 2 2 2 2 6" xfId="44904"/>
    <cellStyle name="Normal 2 62 5 2 2 2 3" xfId="42080"/>
    <cellStyle name="Normal 2 62 5 2 2 2 3 2" xfId="43104"/>
    <cellStyle name="Normal 2 62 5 2 2 2 3 2 2" xfId="49256"/>
    <cellStyle name="Normal 2 62 5 2 2 2 3 2 3" xfId="46184"/>
    <cellStyle name="Normal 2 62 5 2 2 2 3 3" xfId="44128"/>
    <cellStyle name="Normal 2 62 5 2 2 2 3 3 2" xfId="50280"/>
    <cellStyle name="Normal 2 62 5 2 2 2 3 3 3" xfId="47208"/>
    <cellStyle name="Normal 2 62 5 2 2 2 3 4" xfId="48232"/>
    <cellStyle name="Normal 2 62 5 2 2 2 3 5" xfId="45160"/>
    <cellStyle name="Normal 2 62 5 2 2 2 4" xfId="42592"/>
    <cellStyle name="Normal 2 62 5 2 2 2 4 2" xfId="48744"/>
    <cellStyle name="Normal 2 62 5 2 2 2 4 3" xfId="45672"/>
    <cellStyle name="Normal 2 62 5 2 2 2 5" xfId="43616"/>
    <cellStyle name="Normal 2 62 5 2 2 2 5 2" xfId="49768"/>
    <cellStyle name="Normal 2 62 5 2 2 2 5 3" xfId="46696"/>
    <cellStyle name="Normal 2 62 5 2 2 2 6" xfId="41568"/>
    <cellStyle name="Normal 2 62 5 2 2 2 6 2" xfId="47720"/>
    <cellStyle name="Normal 2 62 5 2 2 2 7" xfId="44648"/>
    <cellStyle name="Normal 2 62 5 2 2 3" xfId="29727"/>
    <cellStyle name="Normal 2 62 5 2 2 3 2" xfId="42208"/>
    <cellStyle name="Normal 2 62 5 2 2 3 2 2" xfId="43232"/>
    <cellStyle name="Normal 2 62 5 2 2 3 2 2 2" xfId="49384"/>
    <cellStyle name="Normal 2 62 5 2 2 3 2 2 3" xfId="46312"/>
    <cellStyle name="Normal 2 62 5 2 2 3 2 3" xfId="44256"/>
    <cellStyle name="Normal 2 62 5 2 2 3 2 3 2" xfId="50408"/>
    <cellStyle name="Normal 2 62 5 2 2 3 2 3 3" xfId="47336"/>
    <cellStyle name="Normal 2 62 5 2 2 3 2 4" xfId="48360"/>
    <cellStyle name="Normal 2 62 5 2 2 3 2 5" xfId="45288"/>
    <cellStyle name="Normal 2 62 5 2 2 3 3" xfId="42720"/>
    <cellStyle name="Normal 2 62 5 2 2 3 3 2" xfId="48872"/>
    <cellStyle name="Normal 2 62 5 2 2 3 3 3" xfId="45800"/>
    <cellStyle name="Normal 2 62 5 2 2 3 4" xfId="43744"/>
    <cellStyle name="Normal 2 62 5 2 2 3 4 2" xfId="49896"/>
    <cellStyle name="Normal 2 62 5 2 2 3 4 3" xfId="46824"/>
    <cellStyle name="Normal 2 62 5 2 2 3 5" xfId="41696"/>
    <cellStyle name="Normal 2 62 5 2 2 3 5 2" xfId="47848"/>
    <cellStyle name="Normal 2 62 5 2 2 3 6" xfId="44776"/>
    <cellStyle name="Normal 2 62 5 2 2 4" xfId="41279"/>
    <cellStyle name="Normal 2 62 5 2 2 4 2" xfId="42976"/>
    <cellStyle name="Normal 2 62 5 2 2 4 2 2" xfId="49128"/>
    <cellStyle name="Normal 2 62 5 2 2 4 2 3" xfId="46056"/>
    <cellStyle name="Normal 2 62 5 2 2 4 3" xfId="44000"/>
    <cellStyle name="Normal 2 62 5 2 2 4 3 2" xfId="50152"/>
    <cellStyle name="Normal 2 62 5 2 2 4 3 3" xfId="47080"/>
    <cellStyle name="Normal 2 62 5 2 2 4 4" xfId="41952"/>
    <cellStyle name="Normal 2 62 5 2 2 4 4 2" xfId="48104"/>
    <cellStyle name="Normal 2 62 5 2 2 4 5" xfId="45032"/>
    <cellStyle name="Normal 2 62 5 2 2 5" xfId="42464"/>
    <cellStyle name="Normal 2 62 5 2 2 5 2" xfId="48616"/>
    <cellStyle name="Normal 2 62 5 2 2 5 3" xfId="45544"/>
    <cellStyle name="Normal 2 62 5 2 2 6" xfId="43488"/>
    <cellStyle name="Normal 2 62 5 2 2 6 2" xfId="49640"/>
    <cellStyle name="Normal 2 62 5 2 2 6 3" xfId="46568"/>
    <cellStyle name="Normal 2 62 5 2 2 7" xfId="41440"/>
    <cellStyle name="Normal 2 62 5 2 2 7 2" xfId="47592"/>
    <cellStyle name="Normal 2 62 5 2 2 8" xfId="44520"/>
    <cellStyle name="Normal 2 62 5 2 3" xfId="16014"/>
    <cellStyle name="Normal 2 62 5 2 3 2" xfId="34298"/>
    <cellStyle name="Normal 2 62 5 2 3 2 2" xfId="42272"/>
    <cellStyle name="Normal 2 62 5 2 3 2 2 2" xfId="43296"/>
    <cellStyle name="Normal 2 62 5 2 3 2 2 2 2" xfId="49448"/>
    <cellStyle name="Normal 2 62 5 2 3 2 2 2 3" xfId="46376"/>
    <cellStyle name="Normal 2 62 5 2 3 2 2 3" xfId="44320"/>
    <cellStyle name="Normal 2 62 5 2 3 2 2 3 2" xfId="50472"/>
    <cellStyle name="Normal 2 62 5 2 3 2 2 3 3" xfId="47400"/>
    <cellStyle name="Normal 2 62 5 2 3 2 2 4" xfId="48424"/>
    <cellStyle name="Normal 2 62 5 2 3 2 2 5" xfId="45352"/>
    <cellStyle name="Normal 2 62 5 2 3 2 3" xfId="42784"/>
    <cellStyle name="Normal 2 62 5 2 3 2 3 2" xfId="48936"/>
    <cellStyle name="Normal 2 62 5 2 3 2 3 3" xfId="45864"/>
    <cellStyle name="Normal 2 62 5 2 3 2 4" xfId="43808"/>
    <cellStyle name="Normal 2 62 5 2 3 2 4 2" xfId="49960"/>
    <cellStyle name="Normal 2 62 5 2 3 2 4 3" xfId="46888"/>
    <cellStyle name="Normal 2 62 5 2 3 2 5" xfId="41760"/>
    <cellStyle name="Normal 2 62 5 2 3 2 5 2" xfId="47912"/>
    <cellStyle name="Normal 2 62 5 2 3 2 6" xfId="44840"/>
    <cellStyle name="Normal 2 62 5 2 3 3" xfId="42016"/>
    <cellStyle name="Normal 2 62 5 2 3 3 2" xfId="43040"/>
    <cellStyle name="Normal 2 62 5 2 3 3 2 2" xfId="49192"/>
    <cellStyle name="Normal 2 62 5 2 3 3 2 3" xfId="46120"/>
    <cellStyle name="Normal 2 62 5 2 3 3 3" xfId="44064"/>
    <cellStyle name="Normal 2 62 5 2 3 3 3 2" xfId="50216"/>
    <cellStyle name="Normal 2 62 5 2 3 3 3 3" xfId="47144"/>
    <cellStyle name="Normal 2 62 5 2 3 3 4" xfId="48168"/>
    <cellStyle name="Normal 2 62 5 2 3 3 5" xfId="45096"/>
    <cellStyle name="Normal 2 62 5 2 3 4" xfId="42528"/>
    <cellStyle name="Normal 2 62 5 2 3 4 2" xfId="48680"/>
    <cellStyle name="Normal 2 62 5 2 3 4 3" xfId="45608"/>
    <cellStyle name="Normal 2 62 5 2 3 5" xfId="43552"/>
    <cellStyle name="Normal 2 62 5 2 3 5 2" xfId="49704"/>
    <cellStyle name="Normal 2 62 5 2 3 5 3" xfId="46632"/>
    <cellStyle name="Normal 2 62 5 2 3 6" xfId="41504"/>
    <cellStyle name="Normal 2 62 5 2 3 6 2" xfId="47656"/>
    <cellStyle name="Normal 2 62 5 2 3 7" xfId="44584"/>
    <cellStyle name="Normal 2 62 5 2 4" xfId="25187"/>
    <cellStyle name="Normal 2 62 5 2 4 2" xfId="42144"/>
    <cellStyle name="Normal 2 62 5 2 4 2 2" xfId="43168"/>
    <cellStyle name="Normal 2 62 5 2 4 2 2 2" xfId="49320"/>
    <cellStyle name="Normal 2 62 5 2 4 2 2 3" xfId="46248"/>
    <cellStyle name="Normal 2 62 5 2 4 2 3" xfId="44192"/>
    <cellStyle name="Normal 2 62 5 2 4 2 3 2" xfId="50344"/>
    <cellStyle name="Normal 2 62 5 2 4 2 3 3" xfId="47272"/>
    <cellStyle name="Normal 2 62 5 2 4 2 4" xfId="48296"/>
    <cellStyle name="Normal 2 62 5 2 4 2 5" xfId="45224"/>
    <cellStyle name="Normal 2 62 5 2 4 3" xfId="42656"/>
    <cellStyle name="Normal 2 62 5 2 4 3 2" xfId="48808"/>
    <cellStyle name="Normal 2 62 5 2 4 3 3" xfId="45736"/>
    <cellStyle name="Normal 2 62 5 2 4 4" xfId="43680"/>
    <cellStyle name="Normal 2 62 5 2 4 4 2" xfId="49832"/>
    <cellStyle name="Normal 2 62 5 2 4 4 3" xfId="46760"/>
    <cellStyle name="Normal 2 62 5 2 4 5" xfId="41632"/>
    <cellStyle name="Normal 2 62 5 2 4 5 2" xfId="47784"/>
    <cellStyle name="Normal 2 62 5 2 4 6" xfId="44712"/>
    <cellStyle name="Normal 2 62 5 2 5" xfId="41215"/>
    <cellStyle name="Normal 2 62 5 2 5 2" xfId="42912"/>
    <cellStyle name="Normal 2 62 5 2 5 2 2" xfId="49064"/>
    <cellStyle name="Normal 2 62 5 2 5 2 3" xfId="45992"/>
    <cellStyle name="Normal 2 62 5 2 5 3" xfId="43936"/>
    <cellStyle name="Normal 2 62 5 2 5 3 2" xfId="50088"/>
    <cellStyle name="Normal 2 62 5 2 5 3 3" xfId="47016"/>
    <cellStyle name="Normal 2 62 5 2 5 4" xfId="41888"/>
    <cellStyle name="Normal 2 62 5 2 5 4 2" xfId="48040"/>
    <cellStyle name="Normal 2 62 5 2 5 5" xfId="44968"/>
    <cellStyle name="Normal 2 62 5 2 6" xfId="42400"/>
    <cellStyle name="Normal 2 62 5 2 6 2" xfId="48552"/>
    <cellStyle name="Normal 2 62 5 2 6 3" xfId="45480"/>
    <cellStyle name="Normal 2 62 5 2 7" xfId="43424"/>
    <cellStyle name="Normal 2 62 5 2 7 2" xfId="49576"/>
    <cellStyle name="Normal 2 62 5 2 7 3" xfId="46504"/>
    <cellStyle name="Normal 2 62 5 2 8" xfId="41376"/>
    <cellStyle name="Normal 2 62 5 2 8 2" xfId="47528"/>
    <cellStyle name="Normal 2 62 5 2 9" xfId="44456"/>
    <cellStyle name="Normal 2 62 5 3" xfId="8894"/>
    <cellStyle name="Normal 2 62 5 3 2" xfId="13434"/>
    <cellStyle name="Normal 2 62 5 3 2 2" xfId="22820"/>
    <cellStyle name="Normal 2 62 5 3 2 2 2" xfId="41104"/>
    <cellStyle name="Normal 2 62 5 3 2 2 2 2" xfId="42352"/>
    <cellStyle name="Normal 2 62 5 3 2 2 2 2 2" xfId="43376"/>
    <cellStyle name="Normal 2 62 5 3 2 2 2 2 2 2" xfId="49528"/>
    <cellStyle name="Normal 2 62 5 3 2 2 2 2 2 3" xfId="46456"/>
    <cellStyle name="Normal 2 62 5 3 2 2 2 2 3" xfId="44400"/>
    <cellStyle name="Normal 2 62 5 3 2 2 2 2 3 2" xfId="50552"/>
    <cellStyle name="Normal 2 62 5 3 2 2 2 2 3 3" xfId="47480"/>
    <cellStyle name="Normal 2 62 5 3 2 2 2 2 4" xfId="48504"/>
    <cellStyle name="Normal 2 62 5 3 2 2 2 2 5" xfId="45432"/>
    <cellStyle name="Normal 2 62 5 3 2 2 2 3" xfId="42864"/>
    <cellStyle name="Normal 2 62 5 3 2 2 2 3 2" xfId="49016"/>
    <cellStyle name="Normal 2 62 5 3 2 2 2 3 3" xfId="45944"/>
    <cellStyle name="Normal 2 62 5 3 2 2 2 4" xfId="43888"/>
    <cellStyle name="Normal 2 62 5 3 2 2 2 4 2" xfId="50040"/>
    <cellStyle name="Normal 2 62 5 3 2 2 2 4 3" xfId="46968"/>
    <cellStyle name="Normal 2 62 5 3 2 2 2 5" xfId="41840"/>
    <cellStyle name="Normal 2 62 5 3 2 2 2 5 2" xfId="47992"/>
    <cellStyle name="Normal 2 62 5 3 2 2 2 6" xfId="44920"/>
    <cellStyle name="Normal 2 62 5 3 2 2 3" xfId="42096"/>
    <cellStyle name="Normal 2 62 5 3 2 2 3 2" xfId="43120"/>
    <cellStyle name="Normal 2 62 5 3 2 2 3 2 2" xfId="49272"/>
    <cellStyle name="Normal 2 62 5 3 2 2 3 2 3" xfId="46200"/>
    <cellStyle name="Normal 2 62 5 3 2 2 3 3" xfId="44144"/>
    <cellStyle name="Normal 2 62 5 3 2 2 3 3 2" xfId="50296"/>
    <cellStyle name="Normal 2 62 5 3 2 2 3 3 3" xfId="47224"/>
    <cellStyle name="Normal 2 62 5 3 2 2 3 4" xfId="48248"/>
    <cellStyle name="Normal 2 62 5 3 2 2 3 5" xfId="45176"/>
    <cellStyle name="Normal 2 62 5 3 2 2 4" xfId="42608"/>
    <cellStyle name="Normal 2 62 5 3 2 2 4 2" xfId="48760"/>
    <cellStyle name="Normal 2 62 5 3 2 2 4 3" xfId="45688"/>
    <cellStyle name="Normal 2 62 5 3 2 2 5" xfId="43632"/>
    <cellStyle name="Normal 2 62 5 3 2 2 5 2" xfId="49784"/>
    <cellStyle name="Normal 2 62 5 3 2 2 5 3" xfId="46712"/>
    <cellStyle name="Normal 2 62 5 3 2 2 6" xfId="41584"/>
    <cellStyle name="Normal 2 62 5 3 2 2 6 2" xfId="47736"/>
    <cellStyle name="Normal 2 62 5 3 2 2 7" xfId="44664"/>
    <cellStyle name="Normal 2 62 5 3 2 3" xfId="31993"/>
    <cellStyle name="Normal 2 62 5 3 2 3 2" xfId="42224"/>
    <cellStyle name="Normal 2 62 5 3 2 3 2 2" xfId="43248"/>
    <cellStyle name="Normal 2 62 5 3 2 3 2 2 2" xfId="49400"/>
    <cellStyle name="Normal 2 62 5 3 2 3 2 2 3" xfId="46328"/>
    <cellStyle name="Normal 2 62 5 3 2 3 2 3" xfId="44272"/>
    <cellStyle name="Normal 2 62 5 3 2 3 2 3 2" xfId="50424"/>
    <cellStyle name="Normal 2 62 5 3 2 3 2 3 3" xfId="47352"/>
    <cellStyle name="Normal 2 62 5 3 2 3 2 4" xfId="48376"/>
    <cellStyle name="Normal 2 62 5 3 2 3 2 5" xfId="45304"/>
    <cellStyle name="Normal 2 62 5 3 2 3 3" xfId="42736"/>
    <cellStyle name="Normal 2 62 5 3 2 3 3 2" xfId="48888"/>
    <cellStyle name="Normal 2 62 5 3 2 3 3 3" xfId="45816"/>
    <cellStyle name="Normal 2 62 5 3 2 3 4" xfId="43760"/>
    <cellStyle name="Normal 2 62 5 3 2 3 4 2" xfId="49912"/>
    <cellStyle name="Normal 2 62 5 3 2 3 4 3" xfId="46840"/>
    <cellStyle name="Normal 2 62 5 3 2 3 5" xfId="41712"/>
    <cellStyle name="Normal 2 62 5 3 2 3 5 2" xfId="47864"/>
    <cellStyle name="Normal 2 62 5 3 2 3 6" xfId="44792"/>
    <cellStyle name="Normal 2 62 5 3 2 4" xfId="41295"/>
    <cellStyle name="Normal 2 62 5 3 2 4 2" xfId="42992"/>
    <cellStyle name="Normal 2 62 5 3 2 4 2 2" xfId="49144"/>
    <cellStyle name="Normal 2 62 5 3 2 4 2 3" xfId="46072"/>
    <cellStyle name="Normal 2 62 5 3 2 4 3" xfId="44016"/>
    <cellStyle name="Normal 2 62 5 3 2 4 3 2" xfId="50168"/>
    <cellStyle name="Normal 2 62 5 3 2 4 3 3" xfId="47096"/>
    <cellStyle name="Normal 2 62 5 3 2 4 4" xfId="41968"/>
    <cellStyle name="Normal 2 62 5 3 2 4 4 2" xfId="48120"/>
    <cellStyle name="Normal 2 62 5 3 2 4 5" xfId="45048"/>
    <cellStyle name="Normal 2 62 5 3 2 5" xfId="42480"/>
    <cellStyle name="Normal 2 62 5 3 2 5 2" xfId="48632"/>
    <cellStyle name="Normal 2 62 5 3 2 5 3" xfId="45560"/>
    <cellStyle name="Normal 2 62 5 3 2 6" xfId="43504"/>
    <cellStyle name="Normal 2 62 5 3 2 6 2" xfId="49656"/>
    <cellStyle name="Normal 2 62 5 3 2 6 3" xfId="46584"/>
    <cellStyle name="Normal 2 62 5 3 2 7" xfId="41456"/>
    <cellStyle name="Normal 2 62 5 3 2 7 2" xfId="47608"/>
    <cellStyle name="Normal 2 62 5 3 2 8" xfId="44536"/>
    <cellStyle name="Normal 2 62 5 3 3" xfId="18280"/>
    <cellStyle name="Normal 2 62 5 3 3 2" xfId="36564"/>
    <cellStyle name="Normal 2 62 5 3 3 2 2" xfId="42288"/>
    <cellStyle name="Normal 2 62 5 3 3 2 2 2" xfId="43312"/>
    <cellStyle name="Normal 2 62 5 3 3 2 2 2 2" xfId="49464"/>
    <cellStyle name="Normal 2 62 5 3 3 2 2 2 3" xfId="46392"/>
    <cellStyle name="Normal 2 62 5 3 3 2 2 3" xfId="44336"/>
    <cellStyle name="Normal 2 62 5 3 3 2 2 3 2" xfId="50488"/>
    <cellStyle name="Normal 2 62 5 3 3 2 2 3 3" xfId="47416"/>
    <cellStyle name="Normal 2 62 5 3 3 2 2 4" xfId="48440"/>
    <cellStyle name="Normal 2 62 5 3 3 2 2 5" xfId="45368"/>
    <cellStyle name="Normal 2 62 5 3 3 2 3" xfId="42800"/>
    <cellStyle name="Normal 2 62 5 3 3 2 3 2" xfId="48952"/>
    <cellStyle name="Normal 2 62 5 3 3 2 3 3" xfId="45880"/>
    <cellStyle name="Normal 2 62 5 3 3 2 4" xfId="43824"/>
    <cellStyle name="Normal 2 62 5 3 3 2 4 2" xfId="49976"/>
    <cellStyle name="Normal 2 62 5 3 3 2 4 3" xfId="46904"/>
    <cellStyle name="Normal 2 62 5 3 3 2 5" xfId="41776"/>
    <cellStyle name="Normal 2 62 5 3 3 2 5 2" xfId="47928"/>
    <cellStyle name="Normal 2 62 5 3 3 2 6" xfId="44856"/>
    <cellStyle name="Normal 2 62 5 3 3 3" xfId="42032"/>
    <cellStyle name="Normal 2 62 5 3 3 3 2" xfId="43056"/>
    <cellStyle name="Normal 2 62 5 3 3 3 2 2" xfId="49208"/>
    <cellStyle name="Normal 2 62 5 3 3 3 2 3" xfId="46136"/>
    <cellStyle name="Normal 2 62 5 3 3 3 3" xfId="44080"/>
    <cellStyle name="Normal 2 62 5 3 3 3 3 2" xfId="50232"/>
    <cellStyle name="Normal 2 62 5 3 3 3 3 3" xfId="47160"/>
    <cellStyle name="Normal 2 62 5 3 3 3 4" xfId="48184"/>
    <cellStyle name="Normal 2 62 5 3 3 3 5" xfId="45112"/>
    <cellStyle name="Normal 2 62 5 3 3 4" xfId="42544"/>
    <cellStyle name="Normal 2 62 5 3 3 4 2" xfId="48696"/>
    <cellStyle name="Normal 2 62 5 3 3 4 3" xfId="45624"/>
    <cellStyle name="Normal 2 62 5 3 3 5" xfId="43568"/>
    <cellStyle name="Normal 2 62 5 3 3 5 2" xfId="49720"/>
    <cellStyle name="Normal 2 62 5 3 3 5 3" xfId="46648"/>
    <cellStyle name="Normal 2 62 5 3 3 6" xfId="41520"/>
    <cellStyle name="Normal 2 62 5 3 3 6 2" xfId="47672"/>
    <cellStyle name="Normal 2 62 5 3 3 7" xfId="44600"/>
    <cellStyle name="Normal 2 62 5 3 4" xfId="27453"/>
    <cellStyle name="Normal 2 62 5 3 4 2" xfId="42160"/>
    <cellStyle name="Normal 2 62 5 3 4 2 2" xfId="43184"/>
    <cellStyle name="Normal 2 62 5 3 4 2 2 2" xfId="49336"/>
    <cellStyle name="Normal 2 62 5 3 4 2 2 3" xfId="46264"/>
    <cellStyle name="Normal 2 62 5 3 4 2 3" xfId="44208"/>
    <cellStyle name="Normal 2 62 5 3 4 2 3 2" xfId="50360"/>
    <cellStyle name="Normal 2 62 5 3 4 2 3 3" xfId="47288"/>
    <cellStyle name="Normal 2 62 5 3 4 2 4" xfId="48312"/>
    <cellStyle name="Normal 2 62 5 3 4 2 5" xfId="45240"/>
    <cellStyle name="Normal 2 62 5 3 4 3" xfId="42672"/>
    <cellStyle name="Normal 2 62 5 3 4 3 2" xfId="48824"/>
    <cellStyle name="Normal 2 62 5 3 4 3 3" xfId="45752"/>
    <cellStyle name="Normal 2 62 5 3 4 4" xfId="43696"/>
    <cellStyle name="Normal 2 62 5 3 4 4 2" xfId="49848"/>
    <cellStyle name="Normal 2 62 5 3 4 4 3" xfId="46776"/>
    <cellStyle name="Normal 2 62 5 3 4 5" xfId="41648"/>
    <cellStyle name="Normal 2 62 5 3 4 5 2" xfId="47800"/>
    <cellStyle name="Normal 2 62 5 3 4 6" xfId="44728"/>
    <cellStyle name="Normal 2 62 5 3 5" xfId="41231"/>
    <cellStyle name="Normal 2 62 5 3 5 2" xfId="42928"/>
    <cellStyle name="Normal 2 62 5 3 5 2 2" xfId="49080"/>
    <cellStyle name="Normal 2 62 5 3 5 2 3" xfId="46008"/>
    <cellStyle name="Normal 2 62 5 3 5 3" xfId="43952"/>
    <cellStyle name="Normal 2 62 5 3 5 3 2" xfId="50104"/>
    <cellStyle name="Normal 2 62 5 3 5 3 3" xfId="47032"/>
    <cellStyle name="Normal 2 62 5 3 5 4" xfId="41904"/>
    <cellStyle name="Normal 2 62 5 3 5 4 2" xfId="48056"/>
    <cellStyle name="Normal 2 62 5 3 5 5" xfId="44984"/>
    <cellStyle name="Normal 2 62 5 3 6" xfId="42416"/>
    <cellStyle name="Normal 2 62 5 3 6 2" xfId="48568"/>
    <cellStyle name="Normal 2 62 5 3 6 3" xfId="45496"/>
    <cellStyle name="Normal 2 62 5 3 7" xfId="43440"/>
    <cellStyle name="Normal 2 62 5 3 7 2" xfId="49592"/>
    <cellStyle name="Normal 2 62 5 3 7 3" xfId="46520"/>
    <cellStyle name="Normal 2 62 5 3 8" xfId="41392"/>
    <cellStyle name="Normal 2 62 5 3 8 2" xfId="47544"/>
    <cellStyle name="Normal 2 62 5 3 9" xfId="44472"/>
    <cellStyle name="Normal 2 62 5 4" xfId="8897"/>
    <cellStyle name="Normal 2 62 5 4 2" xfId="13437"/>
    <cellStyle name="Normal 2 62 5 4 2 2" xfId="22823"/>
    <cellStyle name="Normal 2 62 5 4 2 2 2" xfId="41107"/>
    <cellStyle name="Normal 2 62 5 4 2 2 2 2" xfId="42368"/>
    <cellStyle name="Normal 2 62 5 4 2 2 2 2 2" xfId="43392"/>
    <cellStyle name="Normal 2 62 5 4 2 2 2 2 2 2" xfId="49544"/>
    <cellStyle name="Normal 2 62 5 4 2 2 2 2 2 3" xfId="46472"/>
    <cellStyle name="Normal 2 62 5 4 2 2 2 2 3" xfId="44416"/>
    <cellStyle name="Normal 2 62 5 4 2 2 2 2 3 2" xfId="50568"/>
    <cellStyle name="Normal 2 62 5 4 2 2 2 2 3 3" xfId="47496"/>
    <cellStyle name="Normal 2 62 5 4 2 2 2 2 4" xfId="48520"/>
    <cellStyle name="Normal 2 62 5 4 2 2 2 2 5" xfId="45448"/>
    <cellStyle name="Normal 2 62 5 4 2 2 2 3" xfId="42880"/>
    <cellStyle name="Normal 2 62 5 4 2 2 2 3 2" xfId="49032"/>
    <cellStyle name="Normal 2 62 5 4 2 2 2 3 3" xfId="45960"/>
    <cellStyle name="Normal 2 62 5 4 2 2 2 4" xfId="43904"/>
    <cellStyle name="Normal 2 62 5 4 2 2 2 4 2" xfId="50056"/>
    <cellStyle name="Normal 2 62 5 4 2 2 2 4 3" xfId="46984"/>
    <cellStyle name="Normal 2 62 5 4 2 2 2 5" xfId="41856"/>
    <cellStyle name="Normal 2 62 5 4 2 2 2 5 2" xfId="48008"/>
    <cellStyle name="Normal 2 62 5 4 2 2 2 6" xfId="44936"/>
    <cellStyle name="Normal 2 62 5 4 2 2 3" xfId="42112"/>
    <cellStyle name="Normal 2 62 5 4 2 2 3 2" xfId="43136"/>
    <cellStyle name="Normal 2 62 5 4 2 2 3 2 2" xfId="49288"/>
    <cellStyle name="Normal 2 62 5 4 2 2 3 2 3" xfId="46216"/>
    <cellStyle name="Normal 2 62 5 4 2 2 3 3" xfId="44160"/>
    <cellStyle name="Normal 2 62 5 4 2 2 3 3 2" xfId="50312"/>
    <cellStyle name="Normal 2 62 5 4 2 2 3 3 3" xfId="47240"/>
    <cellStyle name="Normal 2 62 5 4 2 2 3 4" xfId="48264"/>
    <cellStyle name="Normal 2 62 5 4 2 2 3 5" xfId="45192"/>
    <cellStyle name="Normal 2 62 5 4 2 2 4" xfId="42624"/>
    <cellStyle name="Normal 2 62 5 4 2 2 4 2" xfId="48776"/>
    <cellStyle name="Normal 2 62 5 4 2 2 4 3" xfId="45704"/>
    <cellStyle name="Normal 2 62 5 4 2 2 5" xfId="43648"/>
    <cellStyle name="Normal 2 62 5 4 2 2 5 2" xfId="49800"/>
    <cellStyle name="Normal 2 62 5 4 2 2 5 3" xfId="46728"/>
    <cellStyle name="Normal 2 62 5 4 2 2 6" xfId="41600"/>
    <cellStyle name="Normal 2 62 5 4 2 2 6 2" xfId="47752"/>
    <cellStyle name="Normal 2 62 5 4 2 2 7" xfId="44680"/>
    <cellStyle name="Normal 2 62 5 4 2 3" xfId="31996"/>
    <cellStyle name="Normal 2 62 5 4 2 3 2" xfId="42240"/>
    <cellStyle name="Normal 2 62 5 4 2 3 2 2" xfId="43264"/>
    <cellStyle name="Normal 2 62 5 4 2 3 2 2 2" xfId="49416"/>
    <cellStyle name="Normal 2 62 5 4 2 3 2 2 3" xfId="46344"/>
    <cellStyle name="Normal 2 62 5 4 2 3 2 3" xfId="44288"/>
    <cellStyle name="Normal 2 62 5 4 2 3 2 3 2" xfId="50440"/>
    <cellStyle name="Normal 2 62 5 4 2 3 2 3 3" xfId="47368"/>
    <cellStyle name="Normal 2 62 5 4 2 3 2 4" xfId="48392"/>
    <cellStyle name="Normal 2 62 5 4 2 3 2 5" xfId="45320"/>
    <cellStyle name="Normal 2 62 5 4 2 3 3" xfId="42752"/>
    <cellStyle name="Normal 2 62 5 4 2 3 3 2" xfId="48904"/>
    <cellStyle name="Normal 2 62 5 4 2 3 3 3" xfId="45832"/>
    <cellStyle name="Normal 2 62 5 4 2 3 4" xfId="43776"/>
    <cellStyle name="Normal 2 62 5 4 2 3 4 2" xfId="49928"/>
    <cellStyle name="Normal 2 62 5 4 2 3 4 3" xfId="46856"/>
    <cellStyle name="Normal 2 62 5 4 2 3 5" xfId="41728"/>
    <cellStyle name="Normal 2 62 5 4 2 3 5 2" xfId="47880"/>
    <cellStyle name="Normal 2 62 5 4 2 3 6" xfId="44808"/>
    <cellStyle name="Normal 2 62 5 4 2 4" xfId="41311"/>
    <cellStyle name="Normal 2 62 5 4 2 4 2" xfId="43008"/>
    <cellStyle name="Normal 2 62 5 4 2 4 2 2" xfId="49160"/>
    <cellStyle name="Normal 2 62 5 4 2 4 2 3" xfId="46088"/>
    <cellStyle name="Normal 2 62 5 4 2 4 3" xfId="44032"/>
    <cellStyle name="Normal 2 62 5 4 2 4 3 2" xfId="50184"/>
    <cellStyle name="Normal 2 62 5 4 2 4 3 3" xfId="47112"/>
    <cellStyle name="Normal 2 62 5 4 2 4 4" xfId="41984"/>
    <cellStyle name="Normal 2 62 5 4 2 4 4 2" xfId="48136"/>
    <cellStyle name="Normal 2 62 5 4 2 4 5" xfId="45064"/>
    <cellStyle name="Normal 2 62 5 4 2 5" xfId="42496"/>
    <cellStyle name="Normal 2 62 5 4 2 5 2" xfId="48648"/>
    <cellStyle name="Normal 2 62 5 4 2 5 3" xfId="45576"/>
    <cellStyle name="Normal 2 62 5 4 2 6" xfId="43520"/>
    <cellStyle name="Normal 2 62 5 4 2 6 2" xfId="49672"/>
    <cellStyle name="Normal 2 62 5 4 2 6 3" xfId="46600"/>
    <cellStyle name="Normal 2 62 5 4 2 7" xfId="41472"/>
    <cellStyle name="Normal 2 62 5 4 2 7 2" xfId="47624"/>
    <cellStyle name="Normal 2 62 5 4 2 8" xfId="44552"/>
    <cellStyle name="Normal 2 62 5 4 3" xfId="18283"/>
    <cellStyle name="Normal 2 62 5 4 3 2" xfId="36567"/>
    <cellStyle name="Normal 2 62 5 4 3 2 2" xfId="42304"/>
    <cellStyle name="Normal 2 62 5 4 3 2 2 2" xfId="43328"/>
    <cellStyle name="Normal 2 62 5 4 3 2 2 2 2" xfId="49480"/>
    <cellStyle name="Normal 2 62 5 4 3 2 2 2 3" xfId="46408"/>
    <cellStyle name="Normal 2 62 5 4 3 2 2 3" xfId="44352"/>
    <cellStyle name="Normal 2 62 5 4 3 2 2 3 2" xfId="50504"/>
    <cellStyle name="Normal 2 62 5 4 3 2 2 3 3" xfId="47432"/>
    <cellStyle name="Normal 2 62 5 4 3 2 2 4" xfId="48456"/>
    <cellStyle name="Normal 2 62 5 4 3 2 2 5" xfId="45384"/>
    <cellStyle name="Normal 2 62 5 4 3 2 3" xfId="42816"/>
    <cellStyle name="Normal 2 62 5 4 3 2 3 2" xfId="48968"/>
    <cellStyle name="Normal 2 62 5 4 3 2 3 3" xfId="45896"/>
    <cellStyle name="Normal 2 62 5 4 3 2 4" xfId="43840"/>
    <cellStyle name="Normal 2 62 5 4 3 2 4 2" xfId="49992"/>
    <cellStyle name="Normal 2 62 5 4 3 2 4 3" xfId="46920"/>
    <cellStyle name="Normal 2 62 5 4 3 2 5" xfId="41792"/>
    <cellStyle name="Normal 2 62 5 4 3 2 5 2" xfId="47944"/>
    <cellStyle name="Normal 2 62 5 4 3 2 6" xfId="44872"/>
    <cellStyle name="Normal 2 62 5 4 3 3" xfId="42048"/>
    <cellStyle name="Normal 2 62 5 4 3 3 2" xfId="43072"/>
    <cellStyle name="Normal 2 62 5 4 3 3 2 2" xfId="49224"/>
    <cellStyle name="Normal 2 62 5 4 3 3 2 3" xfId="46152"/>
    <cellStyle name="Normal 2 62 5 4 3 3 3" xfId="44096"/>
    <cellStyle name="Normal 2 62 5 4 3 3 3 2" xfId="50248"/>
    <cellStyle name="Normal 2 62 5 4 3 3 3 3" xfId="47176"/>
    <cellStyle name="Normal 2 62 5 4 3 3 4" xfId="48200"/>
    <cellStyle name="Normal 2 62 5 4 3 3 5" xfId="45128"/>
    <cellStyle name="Normal 2 62 5 4 3 4" xfId="42560"/>
    <cellStyle name="Normal 2 62 5 4 3 4 2" xfId="48712"/>
    <cellStyle name="Normal 2 62 5 4 3 4 3" xfId="45640"/>
    <cellStyle name="Normal 2 62 5 4 3 5" xfId="43584"/>
    <cellStyle name="Normal 2 62 5 4 3 5 2" xfId="49736"/>
    <cellStyle name="Normal 2 62 5 4 3 5 3" xfId="46664"/>
    <cellStyle name="Normal 2 62 5 4 3 6" xfId="41536"/>
    <cellStyle name="Normal 2 62 5 4 3 6 2" xfId="47688"/>
    <cellStyle name="Normal 2 62 5 4 3 7" xfId="44616"/>
    <cellStyle name="Normal 2 62 5 4 4" xfId="27456"/>
    <cellStyle name="Normal 2 62 5 4 4 2" xfId="42176"/>
    <cellStyle name="Normal 2 62 5 4 4 2 2" xfId="43200"/>
    <cellStyle name="Normal 2 62 5 4 4 2 2 2" xfId="49352"/>
    <cellStyle name="Normal 2 62 5 4 4 2 2 3" xfId="46280"/>
    <cellStyle name="Normal 2 62 5 4 4 2 3" xfId="44224"/>
    <cellStyle name="Normal 2 62 5 4 4 2 3 2" xfId="50376"/>
    <cellStyle name="Normal 2 62 5 4 4 2 3 3" xfId="47304"/>
    <cellStyle name="Normal 2 62 5 4 4 2 4" xfId="48328"/>
    <cellStyle name="Normal 2 62 5 4 4 2 5" xfId="45256"/>
    <cellStyle name="Normal 2 62 5 4 4 3" xfId="42688"/>
    <cellStyle name="Normal 2 62 5 4 4 3 2" xfId="48840"/>
    <cellStyle name="Normal 2 62 5 4 4 3 3" xfId="45768"/>
    <cellStyle name="Normal 2 62 5 4 4 4" xfId="43712"/>
    <cellStyle name="Normal 2 62 5 4 4 4 2" xfId="49864"/>
    <cellStyle name="Normal 2 62 5 4 4 4 3" xfId="46792"/>
    <cellStyle name="Normal 2 62 5 4 4 5" xfId="41664"/>
    <cellStyle name="Normal 2 62 5 4 4 5 2" xfId="47816"/>
    <cellStyle name="Normal 2 62 5 4 4 6" xfId="44744"/>
    <cellStyle name="Normal 2 62 5 4 5" xfId="41247"/>
    <cellStyle name="Normal 2 62 5 4 5 2" xfId="42944"/>
    <cellStyle name="Normal 2 62 5 4 5 2 2" xfId="49096"/>
    <cellStyle name="Normal 2 62 5 4 5 2 3" xfId="46024"/>
    <cellStyle name="Normal 2 62 5 4 5 3" xfId="43968"/>
    <cellStyle name="Normal 2 62 5 4 5 3 2" xfId="50120"/>
    <cellStyle name="Normal 2 62 5 4 5 3 3" xfId="47048"/>
    <cellStyle name="Normal 2 62 5 4 5 4" xfId="41920"/>
    <cellStyle name="Normal 2 62 5 4 5 4 2" xfId="48072"/>
    <cellStyle name="Normal 2 62 5 4 5 5" xfId="45000"/>
    <cellStyle name="Normal 2 62 5 4 6" xfId="42432"/>
    <cellStyle name="Normal 2 62 5 4 6 2" xfId="48584"/>
    <cellStyle name="Normal 2 62 5 4 6 3" xfId="45512"/>
    <cellStyle name="Normal 2 62 5 4 7" xfId="43456"/>
    <cellStyle name="Normal 2 62 5 4 7 2" xfId="49608"/>
    <cellStyle name="Normal 2 62 5 4 7 3" xfId="46536"/>
    <cellStyle name="Normal 2 62 5 4 8" xfId="41408"/>
    <cellStyle name="Normal 2 62 5 4 8 2" xfId="47560"/>
    <cellStyle name="Normal 2 62 5 4 9" xfId="44488"/>
    <cellStyle name="Normal 2 62 5 5" xfId="11152"/>
    <cellStyle name="Normal 2 62 5 5 2" xfId="20538"/>
    <cellStyle name="Normal 2 62 5 5 2 2" xfId="38822"/>
    <cellStyle name="Normal 2 62 5 5 2 2 2" xfId="42320"/>
    <cellStyle name="Normal 2 62 5 5 2 2 2 2" xfId="43344"/>
    <cellStyle name="Normal 2 62 5 5 2 2 2 2 2" xfId="49496"/>
    <cellStyle name="Normal 2 62 5 5 2 2 2 2 3" xfId="46424"/>
    <cellStyle name="Normal 2 62 5 5 2 2 2 3" xfId="44368"/>
    <cellStyle name="Normal 2 62 5 5 2 2 2 3 2" xfId="50520"/>
    <cellStyle name="Normal 2 62 5 5 2 2 2 3 3" xfId="47448"/>
    <cellStyle name="Normal 2 62 5 5 2 2 2 4" xfId="48472"/>
    <cellStyle name="Normal 2 62 5 5 2 2 2 5" xfId="45400"/>
    <cellStyle name="Normal 2 62 5 5 2 2 3" xfId="42832"/>
    <cellStyle name="Normal 2 62 5 5 2 2 3 2" xfId="48984"/>
    <cellStyle name="Normal 2 62 5 5 2 2 3 3" xfId="45912"/>
    <cellStyle name="Normal 2 62 5 5 2 2 4" xfId="43856"/>
    <cellStyle name="Normal 2 62 5 5 2 2 4 2" xfId="50008"/>
    <cellStyle name="Normal 2 62 5 5 2 2 4 3" xfId="46936"/>
    <cellStyle name="Normal 2 62 5 5 2 2 5" xfId="41808"/>
    <cellStyle name="Normal 2 62 5 5 2 2 5 2" xfId="47960"/>
    <cellStyle name="Normal 2 62 5 5 2 2 6" xfId="44888"/>
    <cellStyle name="Normal 2 62 5 5 2 3" xfId="42064"/>
    <cellStyle name="Normal 2 62 5 5 2 3 2" xfId="43088"/>
    <cellStyle name="Normal 2 62 5 5 2 3 2 2" xfId="49240"/>
    <cellStyle name="Normal 2 62 5 5 2 3 2 3" xfId="46168"/>
    <cellStyle name="Normal 2 62 5 5 2 3 3" xfId="44112"/>
    <cellStyle name="Normal 2 62 5 5 2 3 3 2" xfId="50264"/>
    <cellStyle name="Normal 2 62 5 5 2 3 3 3" xfId="47192"/>
    <cellStyle name="Normal 2 62 5 5 2 3 4" xfId="48216"/>
    <cellStyle name="Normal 2 62 5 5 2 3 5" xfId="45144"/>
    <cellStyle name="Normal 2 62 5 5 2 4" xfId="42576"/>
    <cellStyle name="Normal 2 62 5 5 2 4 2" xfId="48728"/>
    <cellStyle name="Normal 2 62 5 5 2 4 3" xfId="45656"/>
    <cellStyle name="Normal 2 62 5 5 2 5" xfId="43600"/>
    <cellStyle name="Normal 2 62 5 5 2 5 2" xfId="49752"/>
    <cellStyle name="Normal 2 62 5 5 2 5 3" xfId="46680"/>
    <cellStyle name="Normal 2 62 5 5 2 6" xfId="41552"/>
    <cellStyle name="Normal 2 62 5 5 2 6 2" xfId="47704"/>
    <cellStyle name="Normal 2 62 5 5 2 7" xfId="44632"/>
    <cellStyle name="Normal 2 62 5 5 3" xfId="29711"/>
    <cellStyle name="Normal 2 62 5 5 3 2" xfId="42192"/>
    <cellStyle name="Normal 2 62 5 5 3 2 2" xfId="43216"/>
    <cellStyle name="Normal 2 62 5 5 3 2 2 2" xfId="49368"/>
    <cellStyle name="Normal 2 62 5 5 3 2 2 3" xfId="46296"/>
    <cellStyle name="Normal 2 62 5 5 3 2 3" xfId="44240"/>
    <cellStyle name="Normal 2 62 5 5 3 2 3 2" xfId="50392"/>
    <cellStyle name="Normal 2 62 5 5 3 2 3 3" xfId="47320"/>
    <cellStyle name="Normal 2 62 5 5 3 2 4" xfId="48344"/>
    <cellStyle name="Normal 2 62 5 5 3 2 5" xfId="45272"/>
    <cellStyle name="Normal 2 62 5 5 3 3" xfId="42704"/>
    <cellStyle name="Normal 2 62 5 5 3 3 2" xfId="48856"/>
    <cellStyle name="Normal 2 62 5 5 3 3 3" xfId="45784"/>
    <cellStyle name="Normal 2 62 5 5 3 4" xfId="43728"/>
    <cellStyle name="Normal 2 62 5 5 3 4 2" xfId="49880"/>
    <cellStyle name="Normal 2 62 5 5 3 4 3" xfId="46808"/>
    <cellStyle name="Normal 2 62 5 5 3 5" xfId="41680"/>
    <cellStyle name="Normal 2 62 5 5 3 5 2" xfId="47832"/>
    <cellStyle name="Normal 2 62 5 5 3 6" xfId="44760"/>
    <cellStyle name="Normal 2 62 5 5 4" xfId="41263"/>
    <cellStyle name="Normal 2 62 5 5 4 2" xfId="42960"/>
    <cellStyle name="Normal 2 62 5 5 4 2 2" xfId="49112"/>
    <cellStyle name="Normal 2 62 5 5 4 2 3" xfId="46040"/>
    <cellStyle name="Normal 2 62 5 5 4 3" xfId="43984"/>
    <cellStyle name="Normal 2 62 5 5 4 3 2" xfId="50136"/>
    <cellStyle name="Normal 2 62 5 5 4 3 3" xfId="47064"/>
    <cellStyle name="Normal 2 62 5 5 4 4" xfId="41936"/>
    <cellStyle name="Normal 2 62 5 5 4 4 2" xfId="48088"/>
    <cellStyle name="Normal 2 62 5 5 4 5" xfId="45016"/>
    <cellStyle name="Normal 2 62 5 5 5" xfId="42448"/>
    <cellStyle name="Normal 2 62 5 5 5 2" xfId="48600"/>
    <cellStyle name="Normal 2 62 5 5 5 3" xfId="45528"/>
    <cellStyle name="Normal 2 62 5 5 6" xfId="43472"/>
    <cellStyle name="Normal 2 62 5 5 6 2" xfId="49624"/>
    <cellStyle name="Normal 2 62 5 5 6 3" xfId="46552"/>
    <cellStyle name="Normal 2 62 5 5 7" xfId="41424"/>
    <cellStyle name="Normal 2 62 5 5 7 2" xfId="47576"/>
    <cellStyle name="Normal 2 62 5 5 8" xfId="44504"/>
    <cellStyle name="Normal 2 62 5 6" xfId="13443"/>
    <cellStyle name="Normal 2 62 5 6 2" xfId="22828"/>
    <cellStyle name="Normal 2 62 5 6 2 2" xfId="41112"/>
    <cellStyle name="Normal 2 62 5 6 2 2 2" xfId="43280"/>
    <cellStyle name="Normal 2 62 5 6 2 2 2 2" xfId="49432"/>
    <cellStyle name="Normal 2 62 5 6 2 2 2 3" xfId="46360"/>
    <cellStyle name="Normal 2 62 5 6 2 2 3" xfId="44304"/>
    <cellStyle name="Normal 2 62 5 6 2 2 3 2" xfId="50456"/>
    <cellStyle name="Normal 2 62 5 6 2 2 3 3" xfId="47384"/>
    <cellStyle name="Normal 2 62 5 6 2 2 4" xfId="42256"/>
    <cellStyle name="Normal 2 62 5 6 2 2 4 2" xfId="48408"/>
    <cellStyle name="Normal 2 62 5 6 2 2 5" xfId="45336"/>
    <cellStyle name="Normal 2 62 5 6 2 3" xfId="42768"/>
    <cellStyle name="Normal 2 62 5 6 2 3 2" xfId="48920"/>
    <cellStyle name="Normal 2 62 5 6 2 3 3" xfId="45848"/>
    <cellStyle name="Normal 2 62 5 6 2 4" xfId="43792"/>
    <cellStyle name="Normal 2 62 5 6 2 4 2" xfId="49944"/>
    <cellStyle name="Normal 2 62 5 6 2 4 3" xfId="46872"/>
    <cellStyle name="Normal 2 62 5 6 2 5" xfId="41744"/>
    <cellStyle name="Normal 2 62 5 6 2 5 2" xfId="47896"/>
    <cellStyle name="Normal 2 62 5 6 2 6" xfId="44824"/>
    <cellStyle name="Normal 2 62 5 6 3" xfId="32001"/>
    <cellStyle name="Normal 2 62 5 6 3 2" xfId="43024"/>
    <cellStyle name="Normal 2 62 5 6 3 2 2" xfId="49176"/>
    <cellStyle name="Normal 2 62 5 6 3 2 3" xfId="46104"/>
    <cellStyle name="Normal 2 62 5 6 3 3" xfId="44048"/>
    <cellStyle name="Normal 2 62 5 6 3 3 2" xfId="50200"/>
    <cellStyle name="Normal 2 62 5 6 3 3 3" xfId="47128"/>
    <cellStyle name="Normal 2 62 5 6 3 4" xfId="42000"/>
    <cellStyle name="Normal 2 62 5 6 3 4 2" xfId="48152"/>
    <cellStyle name="Normal 2 62 5 6 3 5" xfId="45080"/>
    <cellStyle name="Normal 2 62 5 6 4" xfId="42512"/>
    <cellStyle name="Normal 2 62 5 6 4 2" xfId="48664"/>
    <cellStyle name="Normal 2 62 5 6 4 3" xfId="45592"/>
    <cellStyle name="Normal 2 62 5 6 5" xfId="43536"/>
    <cellStyle name="Normal 2 62 5 6 5 2" xfId="49688"/>
    <cellStyle name="Normal 2 62 5 6 5 3" xfId="46616"/>
    <cellStyle name="Normal 2 62 5 6 6" xfId="41488"/>
    <cellStyle name="Normal 2 62 5 6 6 2" xfId="47640"/>
    <cellStyle name="Normal 2 62 5 6 7" xfId="44568"/>
    <cellStyle name="Normal 2 62 5 7" xfId="13458"/>
    <cellStyle name="Normal 2 62 5 7 2" xfId="13745"/>
    <cellStyle name="Normal 2 62 5 7 2 2" xfId="32029"/>
    <cellStyle name="Normal 2 62 5 7 2 2 2" xfId="43152"/>
    <cellStyle name="Normal 2 62 5 7 2 2 2 2" xfId="49304"/>
    <cellStyle name="Normal 2 62 5 7 2 2 3" xfId="46232"/>
    <cellStyle name="Normal 2 62 5 7 2 3" xfId="44176"/>
    <cellStyle name="Normal 2 62 5 7 2 3 2" xfId="50328"/>
    <cellStyle name="Normal 2 62 5 7 2 3 3" xfId="47256"/>
    <cellStyle name="Normal 2 62 5 7 2 4" xfId="42128"/>
    <cellStyle name="Normal 2 62 5 7 2 4 2" xfId="48280"/>
    <cellStyle name="Normal 2 62 5 7 2 5" xfId="45208"/>
    <cellStyle name="Normal 2 62 5 7 3" xfId="22851"/>
    <cellStyle name="Normal 2 62 5 7 3 2" xfId="41135"/>
    <cellStyle name="Normal 2 62 5 7 3 2 2" xfId="48792"/>
    <cellStyle name="Normal 2 62 5 7 3 3" xfId="42640"/>
    <cellStyle name="Normal 2 62 5 7 3 4" xfId="45720"/>
    <cellStyle name="Normal 2 62 5 7 4" xfId="32009"/>
    <cellStyle name="Normal 2 62 5 7 4 2" xfId="43664"/>
    <cellStyle name="Normal 2 62 5 7 4 2 2" xfId="49816"/>
    <cellStyle name="Normal 2 62 5 7 4 3" xfId="46744"/>
    <cellStyle name="Normal 2 62 5 7 5" xfId="41616"/>
    <cellStyle name="Normal 2 62 5 7 5 2" xfId="47768"/>
    <cellStyle name="Normal 2 62 5 7 6" xfId="44696"/>
    <cellStyle name="Normal 2 62 5 8" xfId="13735"/>
    <cellStyle name="Normal 2 62 5 8 2" xfId="22845"/>
    <cellStyle name="Normal 2 62 5 8 2 2" xfId="41129"/>
    <cellStyle name="Normal 2 62 5 8 2 2 2" xfId="49048"/>
    <cellStyle name="Normal 2 62 5 8 2 3" xfId="42896"/>
    <cellStyle name="Normal 2 62 5 8 2 4" xfId="45976"/>
    <cellStyle name="Normal 2 62 5 8 3" xfId="32019"/>
    <cellStyle name="Normal 2 62 5 8 3 2" xfId="43920"/>
    <cellStyle name="Normal 2 62 5 8 3 2 2" xfId="50072"/>
    <cellStyle name="Normal 2 62 5 8 3 3" xfId="47000"/>
    <cellStyle name="Normal 2 62 5 8 4" xfId="41872"/>
    <cellStyle name="Normal 2 62 5 8 4 2" xfId="48024"/>
    <cellStyle name="Normal 2 62 5 8 5" xfId="44952"/>
    <cellStyle name="Normal 2 62 5 9" xfId="13744"/>
    <cellStyle name="Normal 2 62 5 9 2" xfId="32028"/>
    <cellStyle name="Normal 2 62 5 9 2 2" xfId="48536"/>
    <cellStyle name="Normal 2 62 5 9 3" xfId="42384"/>
    <cellStyle name="Normal 2 62 5 9 4" xfId="45464"/>
    <cellStyle name="Normal 2 62 6" xfId="6615"/>
    <cellStyle name="Normal 2 62 6 2" xfId="8884"/>
    <cellStyle name="Normal 2 62 6 2 2" xfId="13426"/>
    <cellStyle name="Normal 2 62 6 2 2 2" xfId="22812"/>
    <cellStyle name="Normal 2 62 6 2 2 2 2" xfId="41096"/>
    <cellStyle name="Normal 2 62 6 2 2 2 2 2" xfId="43352"/>
    <cellStyle name="Normal 2 62 6 2 2 2 2 2 2" xfId="49504"/>
    <cellStyle name="Normal 2 62 6 2 2 2 2 2 3" xfId="46432"/>
    <cellStyle name="Normal 2 62 6 2 2 2 2 3" xfId="44376"/>
    <cellStyle name="Normal 2 62 6 2 2 2 2 3 2" xfId="50528"/>
    <cellStyle name="Normal 2 62 6 2 2 2 2 3 3" xfId="47456"/>
    <cellStyle name="Normal 2 62 6 2 2 2 2 4" xfId="42328"/>
    <cellStyle name="Normal 2 62 6 2 2 2 2 4 2" xfId="48480"/>
    <cellStyle name="Normal 2 62 6 2 2 2 2 5" xfId="45408"/>
    <cellStyle name="Normal 2 62 6 2 2 2 3" xfId="42840"/>
    <cellStyle name="Normal 2 62 6 2 2 2 3 2" xfId="48992"/>
    <cellStyle name="Normal 2 62 6 2 2 2 3 3" xfId="45920"/>
    <cellStyle name="Normal 2 62 6 2 2 2 4" xfId="43864"/>
    <cellStyle name="Normal 2 62 6 2 2 2 4 2" xfId="50016"/>
    <cellStyle name="Normal 2 62 6 2 2 2 4 3" xfId="46944"/>
    <cellStyle name="Normal 2 62 6 2 2 2 5" xfId="41816"/>
    <cellStyle name="Normal 2 62 6 2 2 2 5 2" xfId="47968"/>
    <cellStyle name="Normal 2 62 6 2 2 2 6" xfId="44896"/>
    <cellStyle name="Normal 2 62 6 2 2 3" xfId="31985"/>
    <cellStyle name="Normal 2 62 6 2 2 3 2" xfId="43096"/>
    <cellStyle name="Normal 2 62 6 2 2 3 2 2" xfId="49248"/>
    <cellStyle name="Normal 2 62 6 2 2 3 2 3" xfId="46176"/>
    <cellStyle name="Normal 2 62 6 2 2 3 3" xfId="44120"/>
    <cellStyle name="Normal 2 62 6 2 2 3 3 2" xfId="50272"/>
    <cellStyle name="Normal 2 62 6 2 2 3 3 3" xfId="47200"/>
    <cellStyle name="Normal 2 62 6 2 2 3 4" xfId="42072"/>
    <cellStyle name="Normal 2 62 6 2 2 3 4 2" xfId="48224"/>
    <cellStyle name="Normal 2 62 6 2 2 3 5" xfId="45152"/>
    <cellStyle name="Normal 2 62 6 2 2 4" xfId="42584"/>
    <cellStyle name="Normal 2 62 6 2 2 4 2" xfId="48736"/>
    <cellStyle name="Normal 2 62 6 2 2 4 3" xfId="45664"/>
    <cellStyle name="Normal 2 62 6 2 2 5" xfId="43608"/>
    <cellStyle name="Normal 2 62 6 2 2 5 2" xfId="49760"/>
    <cellStyle name="Normal 2 62 6 2 2 5 3" xfId="46688"/>
    <cellStyle name="Normal 2 62 6 2 2 6" xfId="41560"/>
    <cellStyle name="Normal 2 62 6 2 2 6 2" xfId="47712"/>
    <cellStyle name="Normal 2 62 6 2 2 7" xfId="44640"/>
    <cellStyle name="Normal 2 62 6 2 3" xfId="18272"/>
    <cellStyle name="Normal 2 62 6 2 3 2" xfId="36556"/>
    <cellStyle name="Normal 2 62 6 2 3 2 2" xfId="43224"/>
    <cellStyle name="Normal 2 62 6 2 3 2 2 2" xfId="49376"/>
    <cellStyle name="Normal 2 62 6 2 3 2 2 3" xfId="46304"/>
    <cellStyle name="Normal 2 62 6 2 3 2 3" xfId="44248"/>
    <cellStyle name="Normal 2 62 6 2 3 2 3 2" xfId="50400"/>
    <cellStyle name="Normal 2 62 6 2 3 2 3 3" xfId="47328"/>
    <cellStyle name="Normal 2 62 6 2 3 2 4" xfId="42200"/>
    <cellStyle name="Normal 2 62 6 2 3 2 4 2" xfId="48352"/>
    <cellStyle name="Normal 2 62 6 2 3 2 5" xfId="45280"/>
    <cellStyle name="Normal 2 62 6 2 3 3" xfId="42712"/>
    <cellStyle name="Normal 2 62 6 2 3 3 2" xfId="48864"/>
    <cellStyle name="Normal 2 62 6 2 3 3 3" xfId="45792"/>
    <cellStyle name="Normal 2 62 6 2 3 4" xfId="43736"/>
    <cellStyle name="Normal 2 62 6 2 3 4 2" xfId="49888"/>
    <cellStyle name="Normal 2 62 6 2 3 4 3" xfId="46816"/>
    <cellStyle name="Normal 2 62 6 2 3 5" xfId="41688"/>
    <cellStyle name="Normal 2 62 6 2 3 5 2" xfId="47840"/>
    <cellStyle name="Normal 2 62 6 2 3 6" xfId="44768"/>
    <cellStyle name="Normal 2 62 6 2 4" xfId="27445"/>
    <cellStyle name="Normal 2 62 6 2 4 2" xfId="42968"/>
    <cellStyle name="Normal 2 62 6 2 4 2 2" xfId="49120"/>
    <cellStyle name="Normal 2 62 6 2 4 2 3" xfId="46048"/>
    <cellStyle name="Normal 2 62 6 2 4 3" xfId="43992"/>
    <cellStyle name="Normal 2 62 6 2 4 3 2" xfId="50144"/>
    <cellStyle name="Normal 2 62 6 2 4 3 3" xfId="47072"/>
    <cellStyle name="Normal 2 62 6 2 4 4" xfId="41944"/>
    <cellStyle name="Normal 2 62 6 2 4 4 2" xfId="48096"/>
    <cellStyle name="Normal 2 62 6 2 4 5" xfId="45024"/>
    <cellStyle name="Normal 2 62 6 2 5" xfId="41271"/>
    <cellStyle name="Normal 2 62 6 2 5 2" xfId="42456"/>
    <cellStyle name="Normal 2 62 6 2 5 2 2" xfId="48608"/>
    <cellStyle name="Normal 2 62 6 2 5 3" xfId="45536"/>
    <cellStyle name="Normal 2 62 6 2 6" xfId="43480"/>
    <cellStyle name="Normal 2 62 6 2 6 2" xfId="49632"/>
    <cellStyle name="Normal 2 62 6 2 6 3" xfId="46560"/>
    <cellStyle name="Normal 2 62 6 2 7" xfId="41432"/>
    <cellStyle name="Normal 2 62 6 2 7 2" xfId="47584"/>
    <cellStyle name="Normal 2 62 6 2 8" xfId="44512"/>
    <cellStyle name="Normal 2 62 6 3" xfId="11159"/>
    <cellStyle name="Normal 2 62 6 3 2" xfId="20545"/>
    <cellStyle name="Normal 2 62 6 3 2 2" xfId="38829"/>
    <cellStyle name="Normal 2 62 6 3 2 2 2" xfId="43288"/>
    <cellStyle name="Normal 2 62 6 3 2 2 2 2" xfId="49440"/>
    <cellStyle name="Normal 2 62 6 3 2 2 2 3" xfId="46368"/>
    <cellStyle name="Normal 2 62 6 3 2 2 3" xfId="44312"/>
    <cellStyle name="Normal 2 62 6 3 2 2 3 2" xfId="50464"/>
    <cellStyle name="Normal 2 62 6 3 2 2 3 3" xfId="47392"/>
    <cellStyle name="Normal 2 62 6 3 2 2 4" xfId="42264"/>
    <cellStyle name="Normal 2 62 6 3 2 2 4 2" xfId="48416"/>
    <cellStyle name="Normal 2 62 6 3 2 2 5" xfId="45344"/>
    <cellStyle name="Normal 2 62 6 3 2 3" xfId="42776"/>
    <cellStyle name="Normal 2 62 6 3 2 3 2" xfId="48928"/>
    <cellStyle name="Normal 2 62 6 3 2 3 3" xfId="45856"/>
    <cellStyle name="Normal 2 62 6 3 2 4" xfId="43800"/>
    <cellStyle name="Normal 2 62 6 3 2 4 2" xfId="49952"/>
    <cellStyle name="Normal 2 62 6 3 2 4 3" xfId="46880"/>
    <cellStyle name="Normal 2 62 6 3 2 5" xfId="41752"/>
    <cellStyle name="Normal 2 62 6 3 2 5 2" xfId="47904"/>
    <cellStyle name="Normal 2 62 6 3 2 6" xfId="44832"/>
    <cellStyle name="Normal 2 62 6 3 3" xfId="29718"/>
    <cellStyle name="Normal 2 62 6 3 3 2" xfId="43032"/>
    <cellStyle name="Normal 2 62 6 3 3 2 2" xfId="49184"/>
    <cellStyle name="Normal 2 62 6 3 3 2 3" xfId="46112"/>
    <cellStyle name="Normal 2 62 6 3 3 3" xfId="44056"/>
    <cellStyle name="Normal 2 62 6 3 3 3 2" xfId="50208"/>
    <cellStyle name="Normal 2 62 6 3 3 3 3" xfId="47136"/>
    <cellStyle name="Normal 2 62 6 3 3 4" xfId="42008"/>
    <cellStyle name="Normal 2 62 6 3 3 4 2" xfId="48160"/>
    <cellStyle name="Normal 2 62 6 3 3 5" xfId="45088"/>
    <cellStyle name="Normal 2 62 6 3 4" xfId="42520"/>
    <cellStyle name="Normal 2 62 6 3 4 2" xfId="48672"/>
    <cellStyle name="Normal 2 62 6 3 4 3" xfId="45600"/>
    <cellStyle name="Normal 2 62 6 3 5" xfId="43544"/>
    <cellStyle name="Normal 2 62 6 3 5 2" xfId="49696"/>
    <cellStyle name="Normal 2 62 6 3 5 3" xfId="46624"/>
    <cellStyle name="Normal 2 62 6 3 6" xfId="41496"/>
    <cellStyle name="Normal 2 62 6 3 6 2" xfId="47648"/>
    <cellStyle name="Normal 2 62 6 3 7" xfId="44576"/>
    <cellStyle name="Normal 2 62 6 4" xfId="16005"/>
    <cellStyle name="Normal 2 62 6 4 2" xfId="34289"/>
    <cellStyle name="Normal 2 62 6 4 2 2" xfId="43160"/>
    <cellStyle name="Normal 2 62 6 4 2 2 2" xfId="49312"/>
    <cellStyle name="Normal 2 62 6 4 2 2 3" xfId="46240"/>
    <cellStyle name="Normal 2 62 6 4 2 3" xfId="44184"/>
    <cellStyle name="Normal 2 62 6 4 2 3 2" xfId="50336"/>
    <cellStyle name="Normal 2 62 6 4 2 3 3" xfId="47264"/>
    <cellStyle name="Normal 2 62 6 4 2 4" xfId="42136"/>
    <cellStyle name="Normal 2 62 6 4 2 4 2" xfId="48288"/>
    <cellStyle name="Normal 2 62 6 4 2 5" xfId="45216"/>
    <cellStyle name="Normal 2 62 6 4 3" xfId="42648"/>
    <cellStyle name="Normal 2 62 6 4 3 2" xfId="48800"/>
    <cellStyle name="Normal 2 62 6 4 3 3" xfId="45728"/>
    <cellStyle name="Normal 2 62 6 4 4" xfId="43672"/>
    <cellStyle name="Normal 2 62 6 4 4 2" xfId="49824"/>
    <cellStyle name="Normal 2 62 6 4 4 3" xfId="46752"/>
    <cellStyle name="Normal 2 62 6 4 5" xfId="41624"/>
    <cellStyle name="Normal 2 62 6 4 5 2" xfId="47776"/>
    <cellStyle name="Normal 2 62 6 4 6" xfId="44704"/>
    <cellStyle name="Normal 2 62 6 5" xfId="25178"/>
    <cellStyle name="Normal 2 62 6 5 2" xfId="42904"/>
    <cellStyle name="Normal 2 62 6 5 2 2" xfId="49056"/>
    <cellStyle name="Normal 2 62 6 5 2 3" xfId="45984"/>
    <cellStyle name="Normal 2 62 6 5 3" xfId="43928"/>
    <cellStyle name="Normal 2 62 6 5 3 2" xfId="50080"/>
    <cellStyle name="Normal 2 62 6 5 3 3" xfId="47008"/>
    <cellStyle name="Normal 2 62 6 5 4" xfId="41880"/>
    <cellStyle name="Normal 2 62 6 5 4 2" xfId="48032"/>
    <cellStyle name="Normal 2 62 6 5 5" xfId="44960"/>
    <cellStyle name="Normal 2 62 6 6" xfId="41207"/>
    <cellStyle name="Normal 2 62 6 6 2" xfId="42392"/>
    <cellStyle name="Normal 2 62 6 6 2 2" xfId="48544"/>
    <cellStyle name="Normal 2 62 6 6 3" xfId="45472"/>
    <cellStyle name="Normal 2 62 6 7" xfId="43416"/>
    <cellStyle name="Normal 2 62 6 7 2" xfId="49568"/>
    <cellStyle name="Normal 2 62 6 7 3" xfId="46496"/>
    <cellStyle name="Normal 2 62 6 8" xfId="41368"/>
    <cellStyle name="Normal 2 62 6 8 2" xfId="47520"/>
    <cellStyle name="Normal 2 62 6 9" xfId="44448"/>
    <cellStyle name="Normal 2 62 7" xfId="6624"/>
    <cellStyle name="Normal 2 62 7 2" xfId="11167"/>
    <cellStyle name="Normal 2 62 7 2 2" xfId="20553"/>
    <cellStyle name="Normal 2 62 7 2 2 2" xfId="38837"/>
    <cellStyle name="Normal 2 62 7 2 2 2 2" xfId="42344"/>
    <cellStyle name="Normal 2 62 7 2 2 2 2 2" xfId="43368"/>
    <cellStyle name="Normal 2 62 7 2 2 2 2 2 2" xfId="49520"/>
    <cellStyle name="Normal 2 62 7 2 2 2 2 2 3" xfId="46448"/>
    <cellStyle name="Normal 2 62 7 2 2 2 2 3" xfId="44392"/>
    <cellStyle name="Normal 2 62 7 2 2 2 2 3 2" xfId="50544"/>
    <cellStyle name="Normal 2 62 7 2 2 2 2 3 3" xfId="47472"/>
    <cellStyle name="Normal 2 62 7 2 2 2 2 4" xfId="48496"/>
    <cellStyle name="Normal 2 62 7 2 2 2 2 5" xfId="45424"/>
    <cellStyle name="Normal 2 62 7 2 2 2 3" xfId="42856"/>
    <cellStyle name="Normal 2 62 7 2 2 2 3 2" xfId="49008"/>
    <cellStyle name="Normal 2 62 7 2 2 2 3 3" xfId="45936"/>
    <cellStyle name="Normal 2 62 7 2 2 2 4" xfId="43880"/>
    <cellStyle name="Normal 2 62 7 2 2 2 4 2" xfId="50032"/>
    <cellStyle name="Normal 2 62 7 2 2 2 4 3" xfId="46960"/>
    <cellStyle name="Normal 2 62 7 2 2 2 5" xfId="41832"/>
    <cellStyle name="Normal 2 62 7 2 2 2 5 2" xfId="47984"/>
    <cellStyle name="Normal 2 62 7 2 2 2 6" xfId="44912"/>
    <cellStyle name="Normal 2 62 7 2 2 3" xfId="42088"/>
    <cellStyle name="Normal 2 62 7 2 2 3 2" xfId="43112"/>
    <cellStyle name="Normal 2 62 7 2 2 3 2 2" xfId="49264"/>
    <cellStyle name="Normal 2 62 7 2 2 3 2 3" xfId="46192"/>
    <cellStyle name="Normal 2 62 7 2 2 3 3" xfId="44136"/>
    <cellStyle name="Normal 2 62 7 2 2 3 3 2" xfId="50288"/>
    <cellStyle name="Normal 2 62 7 2 2 3 3 3" xfId="47216"/>
    <cellStyle name="Normal 2 62 7 2 2 3 4" xfId="48240"/>
    <cellStyle name="Normal 2 62 7 2 2 3 5" xfId="45168"/>
    <cellStyle name="Normal 2 62 7 2 2 4" xfId="42600"/>
    <cellStyle name="Normal 2 62 7 2 2 4 2" xfId="48752"/>
    <cellStyle name="Normal 2 62 7 2 2 4 3" xfId="45680"/>
    <cellStyle name="Normal 2 62 7 2 2 5" xfId="43624"/>
    <cellStyle name="Normal 2 62 7 2 2 5 2" xfId="49776"/>
    <cellStyle name="Normal 2 62 7 2 2 5 3" xfId="46704"/>
    <cellStyle name="Normal 2 62 7 2 2 6" xfId="41576"/>
    <cellStyle name="Normal 2 62 7 2 2 6 2" xfId="47728"/>
    <cellStyle name="Normal 2 62 7 2 2 7" xfId="44656"/>
    <cellStyle name="Normal 2 62 7 2 3" xfId="29726"/>
    <cellStyle name="Normal 2 62 7 2 3 2" xfId="42216"/>
    <cellStyle name="Normal 2 62 7 2 3 2 2" xfId="43240"/>
    <cellStyle name="Normal 2 62 7 2 3 2 2 2" xfId="49392"/>
    <cellStyle name="Normal 2 62 7 2 3 2 2 3" xfId="46320"/>
    <cellStyle name="Normal 2 62 7 2 3 2 3" xfId="44264"/>
    <cellStyle name="Normal 2 62 7 2 3 2 3 2" xfId="50416"/>
    <cellStyle name="Normal 2 62 7 2 3 2 3 3" xfId="47344"/>
    <cellStyle name="Normal 2 62 7 2 3 2 4" xfId="48368"/>
    <cellStyle name="Normal 2 62 7 2 3 2 5" xfId="45296"/>
    <cellStyle name="Normal 2 62 7 2 3 3" xfId="42728"/>
    <cellStyle name="Normal 2 62 7 2 3 3 2" xfId="48880"/>
    <cellStyle name="Normal 2 62 7 2 3 3 3" xfId="45808"/>
    <cellStyle name="Normal 2 62 7 2 3 4" xfId="43752"/>
    <cellStyle name="Normal 2 62 7 2 3 4 2" xfId="49904"/>
    <cellStyle name="Normal 2 62 7 2 3 4 3" xfId="46832"/>
    <cellStyle name="Normal 2 62 7 2 3 5" xfId="41704"/>
    <cellStyle name="Normal 2 62 7 2 3 5 2" xfId="47856"/>
    <cellStyle name="Normal 2 62 7 2 3 6" xfId="44784"/>
    <cellStyle name="Normal 2 62 7 2 4" xfId="41287"/>
    <cellStyle name="Normal 2 62 7 2 4 2" xfId="42984"/>
    <cellStyle name="Normal 2 62 7 2 4 2 2" xfId="49136"/>
    <cellStyle name="Normal 2 62 7 2 4 2 3" xfId="46064"/>
    <cellStyle name="Normal 2 62 7 2 4 3" xfId="44008"/>
    <cellStyle name="Normal 2 62 7 2 4 3 2" xfId="50160"/>
    <cellStyle name="Normal 2 62 7 2 4 3 3" xfId="47088"/>
    <cellStyle name="Normal 2 62 7 2 4 4" xfId="41960"/>
    <cellStyle name="Normal 2 62 7 2 4 4 2" xfId="48112"/>
    <cellStyle name="Normal 2 62 7 2 4 5" xfId="45040"/>
    <cellStyle name="Normal 2 62 7 2 5" xfId="42472"/>
    <cellStyle name="Normal 2 62 7 2 5 2" xfId="48624"/>
    <cellStyle name="Normal 2 62 7 2 5 3" xfId="45552"/>
    <cellStyle name="Normal 2 62 7 2 6" xfId="43496"/>
    <cellStyle name="Normal 2 62 7 2 6 2" xfId="49648"/>
    <cellStyle name="Normal 2 62 7 2 6 3" xfId="46576"/>
    <cellStyle name="Normal 2 62 7 2 7" xfId="41448"/>
    <cellStyle name="Normal 2 62 7 2 7 2" xfId="47600"/>
    <cellStyle name="Normal 2 62 7 2 8" xfId="44528"/>
    <cellStyle name="Normal 2 62 7 3" xfId="16013"/>
    <cellStyle name="Normal 2 62 7 3 2" xfId="34297"/>
    <cellStyle name="Normal 2 62 7 3 2 2" xfId="42280"/>
    <cellStyle name="Normal 2 62 7 3 2 2 2" xfId="43304"/>
    <cellStyle name="Normal 2 62 7 3 2 2 2 2" xfId="49456"/>
    <cellStyle name="Normal 2 62 7 3 2 2 2 3" xfId="46384"/>
    <cellStyle name="Normal 2 62 7 3 2 2 3" xfId="44328"/>
    <cellStyle name="Normal 2 62 7 3 2 2 3 2" xfId="50480"/>
    <cellStyle name="Normal 2 62 7 3 2 2 3 3" xfId="47408"/>
    <cellStyle name="Normal 2 62 7 3 2 2 4" xfId="48432"/>
    <cellStyle name="Normal 2 62 7 3 2 2 5" xfId="45360"/>
    <cellStyle name="Normal 2 62 7 3 2 3" xfId="42792"/>
    <cellStyle name="Normal 2 62 7 3 2 3 2" xfId="48944"/>
    <cellStyle name="Normal 2 62 7 3 2 3 3" xfId="45872"/>
    <cellStyle name="Normal 2 62 7 3 2 4" xfId="43816"/>
    <cellStyle name="Normal 2 62 7 3 2 4 2" xfId="49968"/>
    <cellStyle name="Normal 2 62 7 3 2 4 3" xfId="46896"/>
    <cellStyle name="Normal 2 62 7 3 2 5" xfId="41768"/>
    <cellStyle name="Normal 2 62 7 3 2 5 2" xfId="47920"/>
    <cellStyle name="Normal 2 62 7 3 2 6" xfId="44848"/>
    <cellStyle name="Normal 2 62 7 3 3" xfId="42024"/>
    <cellStyle name="Normal 2 62 7 3 3 2" xfId="43048"/>
    <cellStyle name="Normal 2 62 7 3 3 2 2" xfId="49200"/>
    <cellStyle name="Normal 2 62 7 3 3 2 3" xfId="46128"/>
    <cellStyle name="Normal 2 62 7 3 3 3" xfId="44072"/>
    <cellStyle name="Normal 2 62 7 3 3 3 2" xfId="50224"/>
    <cellStyle name="Normal 2 62 7 3 3 3 3" xfId="47152"/>
    <cellStyle name="Normal 2 62 7 3 3 4" xfId="48176"/>
    <cellStyle name="Normal 2 62 7 3 3 5" xfId="45104"/>
    <cellStyle name="Normal 2 62 7 3 4" xfId="42536"/>
    <cellStyle name="Normal 2 62 7 3 4 2" xfId="48688"/>
    <cellStyle name="Normal 2 62 7 3 4 3" xfId="45616"/>
    <cellStyle name="Normal 2 62 7 3 5" xfId="43560"/>
    <cellStyle name="Normal 2 62 7 3 5 2" xfId="49712"/>
    <cellStyle name="Normal 2 62 7 3 5 3" xfId="46640"/>
    <cellStyle name="Normal 2 62 7 3 6" xfId="41512"/>
    <cellStyle name="Normal 2 62 7 3 6 2" xfId="47664"/>
    <cellStyle name="Normal 2 62 7 3 7" xfId="44592"/>
    <cellStyle name="Normal 2 62 7 4" xfId="25186"/>
    <cellStyle name="Normal 2 62 7 4 2" xfId="42152"/>
    <cellStyle name="Normal 2 62 7 4 2 2" xfId="43176"/>
    <cellStyle name="Normal 2 62 7 4 2 2 2" xfId="49328"/>
    <cellStyle name="Normal 2 62 7 4 2 2 3" xfId="46256"/>
    <cellStyle name="Normal 2 62 7 4 2 3" xfId="44200"/>
    <cellStyle name="Normal 2 62 7 4 2 3 2" xfId="50352"/>
    <cellStyle name="Normal 2 62 7 4 2 3 3" xfId="47280"/>
    <cellStyle name="Normal 2 62 7 4 2 4" xfId="48304"/>
    <cellStyle name="Normal 2 62 7 4 2 5" xfId="45232"/>
    <cellStyle name="Normal 2 62 7 4 3" xfId="42664"/>
    <cellStyle name="Normal 2 62 7 4 3 2" xfId="48816"/>
    <cellStyle name="Normal 2 62 7 4 3 3" xfId="45744"/>
    <cellStyle name="Normal 2 62 7 4 4" xfId="43688"/>
    <cellStyle name="Normal 2 62 7 4 4 2" xfId="49840"/>
    <cellStyle name="Normal 2 62 7 4 4 3" xfId="46768"/>
    <cellStyle name="Normal 2 62 7 4 5" xfId="41640"/>
    <cellStyle name="Normal 2 62 7 4 5 2" xfId="47792"/>
    <cellStyle name="Normal 2 62 7 4 6" xfId="44720"/>
    <cellStyle name="Normal 2 62 7 5" xfId="41223"/>
    <cellStyle name="Normal 2 62 7 5 2" xfId="42920"/>
    <cellStyle name="Normal 2 62 7 5 2 2" xfId="49072"/>
    <cellStyle name="Normal 2 62 7 5 2 3" xfId="46000"/>
    <cellStyle name="Normal 2 62 7 5 3" xfId="43944"/>
    <cellStyle name="Normal 2 62 7 5 3 2" xfId="50096"/>
    <cellStyle name="Normal 2 62 7 5 3 3" xfId="47024"/>
    <cellStyle name="Normal 2 62 7 5 4" xfId="41896"/>
    <cellStyle name="Normal 2 62 7 5 4 2" xfId="48048"/>
    <cellStyle name="Normal 2 62 7 5 5" xfId="44976"/>
    <cellStyle name="Normal 2 62 7 6" xfId="42408"/>
    <cellStyle name="Normal 2 62 7 6 2" xfId="48560"/>
    <cellStyle name="Normal 2 62 7 6 3" xfId="45488"/>
    <cellStyle name="Normal 2 62 7 7" xfId="43432"/>
    <cellStyle name="Normal 2 62 7 7 2" xfId="49584"/>
    <cellStyle name="Normal 2 62 7 7 3" xfId="46512"/>
    <cellStyle name="Normal 2 62 7 8" xfId="41384"/>
    <cellStyle name="Normal 2 62 7 8 2" xfId="47536"/>
    <cellStyle name="Normal 2 62 7 9" xfId="44464"/>
    <cellStyle name="Normal 2 62 8" xfId="8891"/>
    <cellStyle name="Normal 2 62 8 2" xfId="13431"/>
    <cellStyle name="Normal 2 62 8 2 2" xfId="22817"/>
    <cellStyle name="Normal 2 62 8 2 2 2" xfId="41101"/>
    <cellStyle name="Normal 2 62 8 2 2 2 2" xfId="42360"/>
    <cellStyle name="Normal 2 62 8 2 2 2 2 2" xfId="43384"/>
    <cellStyle name="Normal 2 62 8 2 2 2 2 2 2" xfId="49536"/>
    <cellStyle name="Normal 2 62 8 2 2 2 2 2 3" xfId="46464"/>
    <cellStyle name="Normal 2 62 8 2 2 2 2 3" xfId="44408"/>
    <cellStyle name="Normal 2 62 8 2 2 2 2 3 2" xfId="50560"/>
    <cellStyle name="Normal 2 62 8 2 2 2 2 3 3" xfId="47488"/>
    <cellStyle name="Normal 2 62 8 2 2 2 2 4" xfId="48512"/>
    <cellStyle name="Normal 2 62 8 2 2 2 2 5" xfId="45440"/>
    <cellStyle name="Normal 2 62 8 2 2 2 3" xfId="42872"/>
    <cellStyle name="Normal 2 62 8 2 2 2 3 2" xfId="49024"/>
    <cellStyle name="Normal 2 62 8 2 2 2 3 3" xfId="45952"/>
    <cellStyle name="Normal 2 62 8 2 2 2 4" xfId="43896"/>
    <cellStyle name="Normal 2 62 8 2 2 2 4 2" xfId="50048"/>
    <cellStyle name="Normal 2 62 8 2 2 2 4 3" xfId="46976"/>
    <cellStyle name="Normal 2 62 8 2 2 2 5" xfId="41848"/>
    <cellStyle name="Normal 2 62 8 2 2 2 5 2" xfId="48000"/>
    <cellStyle name="Normal 2 62 8 2 2 2 6" xfId="44928"/>
    <cellStyle name="Normal 2 62 8 2 2 3" xfId="42104"/>
    <cellStyle name="Normal 2 62 8 2 2 3 2" xfId="43128"/>
    <cellStyle name="Normal 2 62 8 2 2 3 2 2" xfId="49280"/>
    <cellStyle name="Normal 2 62 8 2 2 3 2 3" xfId="46208"/>
    <cellStyle name="Normal 2 62 8 2 2 3 3" xfId="44152"/>
    <cellStyle name="Normal 2 62 8 2 2 3 3 2" xfId="50304"/>
    <cellStyle name="Normal 2 62 8 2 2 3 3 3" xfId="47232"/>
    <cellStyle name="Normal 2 62 8 2 2 3 4" xfId="48256"/>
    <cellStyle name="Normal 2 62 8 2 2 3 5" xfId="45184"/>
    <cellStyle name="Normal 2 62 8 2 2 4" xfId="42616"/>
    <cellStyle name="Normal 2 62 8 2 2 4 2" xfId="48768"/>
    <cellStyle name="Normal 2 62 8 2 2 4 3" xfId="45696"/>
    <cellStyle name="Normal 2 62 8 2 2 5" xfId="43640"/>
    <cellStyle name="Normal 2 62 8 2 2 5 2" xfId="49792"/>
    <cellStyle name="Normal 2 62 8 2 2 5 3" xfId="46720"/>
    <cellStyle name="Normal 2 62 8 2 2 6" xfId="41592"/>
    <cellStyle name="Normal 2 62 8 2 2 6 2" xfId="47744"/>
    <cellStyle name="Normal 2 62 8 2 2 7" xfId="44672"/>
    <cellStyle name="Normal 2 62 8 2 3" xfId="31990"/>
    <cellStyle name="Normal 2 62 8 2 3 2" xfId="42232"/>
    <cellStyle name="Normal 2 62 8 2 3 2 2" xfId="43256"/>
    <cellStyle name="Normal 2 62 8 2 3 2 2 2" xfId="49408"/>
    <cellStyle name="Normal 2 62 8 2 3 2 2 3" xfId="46336"/>
    <cellStyle name="Normal 2 62 8 2 3 2 3" xfId="44280"/>
    <cellStyle name="Normal 2 62 8 2 3 2 3 2" xfId="50432"/>
    <cellStyle name="Normal 2 62 8 2 3 2 3 3" xfId="47360"/>
    <cellStyle name="Normal 2 62 8 2 3 2 4" xfId="48384"/>
    <cellStyle name="Normal 2 62 8 2 3 2 5" xfId="45312"/>
    <cellStyle name="Normal 2 62 8 2 3 3" xfId="42744"/>
    <cellStyle name="Normal 2 62 8 2 3 3 2" xfId="48896"/>
    <cellStyle name="Normal 2 62 8 2 3 3 3" xfId="45824"/>
    <cellStyle name="Normal 2 62 8 2 3 4" xfId="43768"/>
    <cellStyle name="Normal 2 62 8 2 3 4 2" xfId="49920"/>
    <cellStyle name="Normal 2 62 8 2 3 4 3" xfId="46848"/>
    <cellStyle name="Normal 2 62 8 2 3 5" xfId="41720"/>
    <cellStyle name="Normal 2 62 8 2 3 5 2" xfId="47872"/>
    <cellStyle name="Normal 2 62 8 2 3 6" xfId="44800"/>
    <cellStyle name="Normal 2 62 8 2 4" xfId="41303"/>
    <cellStyle name="Normal 2 62 8 2 4 2" xfId="43000"/>
    <cellStyle name="Normal 2 62 8 2 4 2 2" xfId="49152"/>
    <cellStyle name="Normal 2 62 8 2 4 2 3" xfId="46080"/>
    <cellStyle name="Normal 2 62 8 2 4 3" xfId="44024"/>
    <cellStyle name="Normal 2 62 8 2 4 3 2" xfId="50176"/>
    <cellStyle name="Normal 2 62 8 2 4 3 3" xfId="47104"/>
    <cellStyle name="Normal 2 62 8 2 4 4" xfId="41976"/>
    <cellStyle name="Normal 2 62 8 2 4 4 2" xfId="48128"/>
    <cellStyle name="Normal 2 62 8 2 4 5" xfId="45056"/>
    <cellStyle name="Normal 2 62 8 2 5" xfId="42488"/>
    <cellStyle name="Normal 2 62 8 2 5 2" xfId="48640"/>
    <cellStyle name="Normal 2 62 8 2 5 3" xfId="45568"/>
    <cellStyle name="Normal 2 62 8 2 6" xfId="43512"/>
    <cellStyle name="Normal 2 62 8 2 6 2" xfId="49664"/>
    <cellStyle name="Normal 2 62 8 2 6 3" xfId="46592"/>
    <cellStyle name="Normal 2 62 8 2 7" xfId="41464"/>
    <cellStyle name="Normal 2 62 8 2 7 2" xfId="47616"/>
    <cellStyle name="Normal 2 62 8 2 8" xfId="44544"/>
    <cellStyle name="Normal 2 62 8 3" xfId="18277"/>
    <cellStyle name="Normal 2 62 8 3 2" xfId="36561"/>
    <cellStyle name="Normal 2 62 8 3 2 2" xfId="42296"/>
    <cellStyle name="Normal 2 62 8 3 2 2 2" xfId="43320"/>
    <cellStyle name="Normal 2 62 8 3 2 2 2 2" xfId="49472"/>
    <cellStyle name="Normal 2 62 8 3 2 2 2 3" xfId="46400"/>
    <cellStyle name="Normal 2 62 8 3 2 2 3" xfId="44344"/>
    <cellStyle name="Normal 2 62 8 3 2 2 3 2" xfId="50496"/>
    <cellStyle name="Normal 2 62 8 3 2 2 3 3" xfId="47424"/>
    <cellStyle name="Normal 2 62 8 3 2 2 4" xfId="48448"/>
    <cellStyle name="Normal 2 62 8 3 2 2 5" xfId="45376"/>
    <cellStyle name="Normal 2 62 8 3 2 3" xfId="42808"/>
    <cellStyle name="Normal 2 62 8 3 2 3 2" xfId="48960"/>
    <cellStyle name="Normal 2 62 8 3 2 3 3" xfId="45888"/>
    <cellStyle name="Normal 2 62 8 3 2 4" xfId="43832"/>
    <cellStyle name="Normal 2 62 8 3 2 4 2" xfId="49984"/>
    <cellStyle name="Normal 2 62 8 3 2 4 3" xfId="46912"/>
    <cellStyle name="Normal 2 62 8 3 2 5" xfId="41784"/>
    <cellStyle name="Normal 2 62 8 3 2 5 2" xfId="47936"/>
    <cellStyle name="Normal 2 62 8 3 2 6" xfId="44864"/>
    <cellStyle name="Normal 2 62 8 3 3" xfId="42040"/>
    <cellStyle name="Normal 2 62 8 3 3 2" xfId="43064"/>
    <cellStyle name="Normal 2 62 8 3 3 2 2" xfId="49216"/>
    <cellStyle name="Normal 2 62 8 3 3 2 3" xfId="46144"/>
    <cellStyle name="Normal 2 62 8 3 3 3" xfId="44088"/>
    <cellStyle name="Normal 2 62 8 3 3 3 2" xfId="50240"/>
    <cellStyle name="Normal 2 62 8 3 3 3 3" xfId="47168"/>
    <cellStyle name="Normal 2 62 8 3 3 4" xfId="48192"/>
    <cellStyle name="Normal 2 62 8 3 3 5" xfId="45120"/>
    <cellStyle name="Normal 2 62 8 3 4" xfId="42552"/>
    <cellStyle name="Normal 2 62 8 3 4 2" xfId="48704"/>
    <cellStyle name="Normal 2 62 8 3 4 3" xfId="45632"/>
    <cellStyle name="Normal 2 62 8 3 5" xfId="43576"/>
    <cellStyle name="Normal 2 62 8 3 5 2" xfId="49728"/>
    <cellStyle name="Normal 2 62 8 3 5 3" xfId="46656"/>
    <cellStyle name="Normal 2 62 8 3 6" xfId="41528"/>
    <cellStyle name="Normal 2 62 8 3 6 2" xfId="47680"/>
    <cellStyle name="Normal 2 62 8 3 7" xfId="44608"/>
    <cellStyle name="Normal 2 62 8 4" xfId="27450"/>
    <cellStyle name="Normal 2 62 8 4 2" xfId="42168"/>
    <cellStyle name="Normal 2 62 8 4 2 2" xfId="43192"/>
    <cellStyle name="Normal 2 62 8 4 2 2 2" xfId="49344"/>
    <cellStyle name="Normal 2 62 8 4 2 2 3" xfId="46272"/>
    <cellStyle name="Normal 2 62 8 4 2 3" xfId="44216"/>
    <cellStyle name="Normal 2 62 8 4 2 3 2" xfId="50368"/>
    <cellStyle name="Normal 2 62 8 4 2 3 3" xfId="47296"/>
    <cellStyle name="Normal 2 62 8 4 2 4" xfId="48320"/>
    <cellStyle name="Normal 2 62 8 4 2 5" xfId="45248"/>
    <cellStyle name="Normal 2 62 8 4 3" xfId="42680"/>
    <cellStyle name="Normal 2 62 8 4 3 2" xfId="48832"/>
    <cellStyle name="Normal 2 62 8 4 3 3" xfId="45760"/>
    <cellStyle name="Normal 2 62 8 4 4" xfId="43704"/>
    <cellStyle name="Normal 2 62 8 4 4 2" xfId="49856"/>
    <cellStyle name="Normal 2 62 8 4 4 3" xfId="46784"/>
    <cellStyle name="Normal 2 62 8 4 5" xfId="41656"/>
    <cellStyle name="Normal 2 62 8 4 5 2" xfId="47808"/>
    <cellStyle name="Normal 2 62 8 4 6" xfId="44736"/>
    <cellStyle name="Normal 2 62 8 5" xfId="41239"/>
    <cellStyle name="Normal 2 62 8 5 2" xfId="42936"/>
    <cellStyle name="Normal 2 62 8 5 2 2" xfId="49088"/>
    <cellStyle name="Normal 2 62 8 5 2 3" xfId="46016"/>
    <cellStyle name="Normal 2 62 8 5 3" xfId="43960"/>
    <cellStyle name="Normal 2 62 8 5 3 2" xfId="50112"/>
    <cellStyle name="Normal 2 62 8 5 3 3" xfId="47040"/>
    <cellStyle name="Normal 2 62 8 5 4" xfId="41912"/>
    <cellStyle name="Normal 2 62 8 5 4 2" xfId="48064"/>
    <cellStyle name="Normal 2 62 8 5 5" xfId="44992"/>
    <cellStyle name="Normal 2 62 8 6" xfId="42424"/>
    <cellStyle name="Normal 2 62 8 6 2" xfId="48576"/>
    <cellStyle name="Normal 2 62 8 6 3" xfId="45504"/>
    <cellStyle name="Normal 2 62 8 7" xfId="43448"/>
    <cellStyle name="Normal 2 62 8 7 2" xfId="49600"/>
    <cellStyle name="Normal 2 62 8 7 3" xfId="46528"/>
    <cellStyle name="Normal 2 62 8 8" xfId="41400"/>
    <cellStyle name="Normal 2 62 8 8 2" xfId="47552"/>
    <cellStyle name="Normal 2 62 8 9" xfId="44480"/>
    <cellStyle name="Normal 2 62 9" xfId="9234"/>
    <cellStyle name="Normal 2 62 9 2" xfId="18620"/>
    <cellStyle name="Normal 2 62 9 2 2" xfId="36904"/>
    <cellStyle name="Normal 2 62 9 2 2 2" xfId="42312"/>
    <cellStyle name="Normal 2 62 9 2 2 2 2" xfId="43336"/>
    <cellStyle name="Normal 2 62 9 2 2 2 2 2" xfId="49488"/>
    <cellStyle name="Normal 2 62 9 2 2 2 2 3" xfId="46416"/>
    <cellStyle name="Normal 2 62 9 2 2 2 3" xfId="44360"/>
    <cellStyle name="Normal 2 62 9 2 2 2 3 2" xfId="50512"/>
    <cellStyle name="Normal 2 62 9 2 2 2 3 3" xfId="47440"/>
    <cellStyle name="Normal 2 62 9 2 2 2 4" xfId="48464"/>
    <cellStyle name="Normal 2 62 9 2 2 2 5" xfId="45392"/>
    <cellStyle name="Normal 2 62 9 2 2 3" xfId="42824"/>
    <cellStyle name="Normal 2 62 9 2 2 3 2" xfId="48976"/>
    <cellStyle name="Normal 2 62 9 2 2 3 3" xfId="45904"/>
    <cellStyle name="Normal 2 62 9 2 2 4" xfId="43848"/>
    <cellStyle name="Normal 2 62 9 2 2 4 2" xfId="50000"/>
    <cellStyle name="Normal 2 62 9 2 2 4 3" xfId="46928"/>
    <cellStyle name="Normal 2 62 9 2 2 5" xfId="41800"/>
    <cellStyle name="Normal 2 62 9 2 2 5 2" xfId="47952"/>
    <cellStyle name="Normal 2 62 9 2 2 6" xfId="44880"/>
    <cellStyle name="Normal 2 62 9 2 3" xfId="42056"/>
    <cellStyle name="Normal 2 62 9 2 3 2" xfId="43080"/>
    <cellStyle name="Normal 2 62 9 2 3 2 2" xfId="49232"/>
    <cellStyle name="Normal 2 62 9 2 3 2 3" xfId="46160"/>
    <cellStyle name="Normal 2 62 9 2 3 3" xfId="44104"/>
    <cellStyle name="Normal 2 62 9 2 3 3 2" xfId="50256"/>
    <cellStyle name="Normal 2 62 9 2 3 3 3" xfId="47184"/>
    <cellStyle name="Normal 2 62 9 2 3 4" xfId="48208"/>
    <cellStyle name="Normal 2 62 9 2 3 5" xfId="45136"/>
    <cellStyle name="Normal 2 62 9 2 4" xfId="42568"/>
    <cellStyle name="Normal 2 62 9 2 4 2" xfId="48720"/>
    <cellStyle name="Normal 2 62 9 2 4 3" xfId="45648"/>
    <cellStyle name="Normal 2 62 9 2 5" xfId="43592"/>
    <cellStyle name="Normal 2 62 9 2 5 2" xfId="49744"/>
    <cellStyle name="Normal 2 62 9 2 5 3" xfId="46672"/>
    <cellStyle name="Normal 2 62 9 2 6" xfId="41544"/>
    <cellStyle name="Normal 2 62 9 2 6 2" xfId="47696"/>
    <cellStyle name="Normal 2 62 9 2 7" xfId="44624"/>
    <cellStyle name="Normal 2 62 9 3" xfId="27793"/>
    <cellStyle name="Normal 2 62 9 3 2" xfId="42184"/>
    <cellStyle name="Normal 2 62 9 3 2 2" xfId="43208"/>
    <cellStyle name="Normal 2 62 9 3 2 2 2" xfId="49360"/>
    <cellStyle name="Normal 2 62 9 3 2 2 3" xfId="46288"/>
    <cellStyle name="Normal 2 62 9 3 2 3" xfId="44232"/>
    <cellStyle name="Normal 2 62 9 3 2 3 2" xfId="50384"/>
    <cellStyle name="Normal 2 62 9 3 2 3 3" xfId="47312"/>
    <cellStyle name="Normal 2 62 9 3 2 4" xfId="48336"/>
    <cellStyle name="Normal 2 62 9 3 2 5" xfId="45264"/>
    <cellStyle name="Normal 2 62 9 3 3" xfId="42696"/>
    <cellStyle name="Normal 2 62 9 3 3 2" xfId="48848"/>
    <cellStyle name="Normal 2 62 9 3 3 3" xfId="45776"/>
    <cellStyle name="Normal 2 62 9 3 4" xfId="43720"/>
    <cellStyle name="Normal 2 62 9 3 4 2" xfId="49872"/>
    <cellStyle name="Normal 2 62 9 3 4 3" xfId="46800"/>
    <cellStyle name="Normal 2 62 9 3 5" xfId="41672"/>
    <cellStyle name="Normal 2 62 9 3 5 2" xfId="47824"/>
    <cellStyle name="Normal 2 62 9 3 6" xfId="44752"/>
    <cellStyle name="Normal 2 62 9 4" xfId="41255"/>
    <cellStyle name="Normal 2 62 9 4 2" xfId="42952"/>
    <cellStyle name="Normal 2 62 9 4 2 2" xfId="49104"/>
    <cellStyle name="Normal 2 62 9 4 2 3" xfId="46032"/>
    <cellStyle name="Normal 2 62 9 4 3" xfId="43976"/>
    <cellStyle name="Normal 2 62 9 4 3 2" xfId="50128"/>
    <cellStyle name="Normal 2 62 9 4 3 3" xfId="47056"/>
    <cellStyle name="Normal 2 62 9 4 4" xfId="41928"/>
    <cellStyle name="Normal 2 62 9 4 4 2" xfId="48080"/>
    <cellStyle name="Normal 2 62 9 4 5" xfId="45008"/>
    <cellStyle name="Normal 2 62 9 5" xfId="42440"/>
    <cellStyle name="Normal 2 62 9 5 2" xfId="48592"/>
    <cellStyle name="Normal 2 62 9 5 3" xfId="45520"/>
    <cellStyle name="Normal 2 62 9 6" xfId="43464"/>
    <cellStyle name="Normal 2 62 9 6 2" xfId="49616"/>
    <cellStyle name="Normal 2 62 9 6 3" xfId="46544"/>
    <cellStyle name="Normal 2 62 9 7" xfId="41416"/>
    <cellStyle name="Normal 2 62 9 7 2" xfId="47568"/>
    <cellStyle name="Normal 2 62 9 8" xfId="44496"/>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 2 2" xfId="41831"/>
    <cellStyle name="Normal 2 7 2 2 2 2" xfId="42343"/>
    <cellStyle name="Normal 2 7 2 2 2 2 2" xfId="43367"/>
    <cellStyle name="Normal 2 7 2 2 2 2 2 2" xfId="49519"/>
    <cellStyle name="Normal 2 7 2 2 2 2 2 3" xfId="46447"/>
    <cellStyle name="Normal 2 7 2 2 2 2 3" xfId="44391"/>
    <cellStyle name="Normal 2 7 2 2 2 2 3 2" xfId="50543"/>
    <cellStyle name="Normal 2 7 2 2 2 2 3 3" xfId="47471"/>
    <cellStyle name="Normal 2 7 2 2 2 2 4" xfId="48495"/>
    <cellStyle name="Normal 2 7 2 2 2 2 5" xfId="45423"/>
    <cellStyle name="Normal 2 7 2 2 2 3" xfId="42855"/>
    <cellStyle name="Normal 2 7 2 2 2 3 2" xfId="49007"/>
    <cellStyle name="Normal 2 7 2 2 2 3 3" xfId="45935"/>
    <cellStyle name="Normal 2 7 2 2 2 4" xfId="43879"/>
    <cellStyle name="Normal 2 7 2 2 2 4 2" xfId="50031"/>
    <cellStyle name="Normal 2 7 2 2 2 4 3" xfId="46959"/>
    <cellStyle name="Normal 2 7 2 2 2 5" xfId="47983"/>
    <cellStyle name="Normal 2 7 2 2 2 6" xfId="44911"/>
    <cellStyle name="Normal 2 7 2 2 3" xfId="42087"/>
    <cellStyle name="Normal 2 7 2 2 3 2" xfId="43111"/>
    <cellStyle name="Normal 2 7 2 2 3 2 2" xfId="49263"/>
    <cellStyle name="Normal 2 7 2 2 3 2 3" xfId="46191"/>
    <cellStyle name="Normal 2 7 2 2 3 3" xfId="44135"/>
    <cellStyle name="Normal 2 7 2 2 3 3 2" xfId="50287"/>
    <cellStyle name="Normal 2 7 2 2 3 3 3" xfId="47215"/>
    <cellStyle name="Normal 2 7 2 2 3 4" xfId="48239"/>
    <cellStyle name="Normal 2 7 2 2 3 5" xfId="45167"/>
    <cellStyle name="Normal 2 7 2 2 4" xfId="42599"/>
    <cellStyle name="Normal 2 7 2 2 4 2" xfId="48751"/>
    <cellStyle name="Normal 2 7 2 2 4 3" xfId="45679"/>
    <cellStyle name="Normal 2 7 2 2 5" xfId="43623"/>
    <cellStyle name="Normal 2 7 2 2 5 2" xfId="49775"/>
    <cellStyle name="Normal 2 7 2 2 5 3" xfId="46703"/>
    <cellStyle name="Normal 2 7 2 2 6" xfId="41575"/>
    <cellStyle name="Normal 2 7 2 2 6 2" xfId="47727"/>
    <cellStyle name="Normal 2 7 2 2 7" xfId="44655"/>
    <cellStyle name="Normal 2 7 2 3" xfId="41703"/>
    <cellStyle name="Normal 2 7 2 3 2" xfId="42215"/>
    <cellStyle name="Normal 2 7 2 3 2 2" xfId="43239"/>
    <cellStyle name="Normal 2 7 2 3 2 2 2" xfId="49391"/>
    <cellStyle name="Normal 2 7 2 3 2 2 3" xfId="46319"/>
    <cellStyle name="Normal 2 7 2 3 2 3" xfId="44263"/>
    <cellStyle name="Normal 2 7 2 3 2 3 2" xfId="50415"/>
    <cellStyle name="Normal 2 7 2 3 2 3 3" xfId="47343"/>
    <cellStyle name="Normal 2 7 2 3 2 4" xfId="48367"/>
    <cellStyle name="Normal 2 7 2 3 2 5" xfId="45295"/>
    <cellStyle name="Normal 2 7 2 3 3" xfId="42727"/>
    <cellStyle name="Normal 2 7 2 3 3 2" xfId="48879"/>
    <cellStyle name="Normal 2 7 2 3 3 3" xfId="45807"/>
    <cellStyle name="Normal 2 7 2 3 4" xfId="43751"/>
    <cellStyle name="Normal 2 7 2 3 4 2" xfId="49903"/>
    <cellStyle name="Normal 2 7 2 3 4 3" xfId="46831"/>
    <cellStyle name="Normal 2 7 2 3 5" xfId="47855"/>
    <cellStyle name="Normal 2 7 2 3 6" xfId="44783"/>
    <cellStyle name="Normal 2 7 2 4" xfId="41959"/>
    <cellStyle name="Normal 2 7 2 4 2" xfId="42983"/>
    <cellStyle name="Normal 2 7 2 4 2 2" xfId="49135"/>
    <cellStyle name="Normal 2 7 2 4 2 3" xfId="46063"/>
    <cellStyle name="Normal 2 7 2 4 3" xfId="44007"/>
    <cellStyle name="Normal 2 7 2 4 3 2" xfId="50159"/>
    <cellStyle name="Normal 2 7 2 4 3 3" xfId="47087"/>
    <cellStyle name="Normal 2 7 2 4 4" xfId="48111"/>
    <cellStyle name="Normal 2 7 2 4 5" xfId="45039"/>
    <cellStyle name="Normal 2 7 2 5" xfId="42471"/>
    <cellStyle name="Normal 2 7 2 5 2" xfId="48623"/>
    <cellStyle name="Normal 2 7 2 5 3" xfId="45551"/>
    <cellStyle name="Normal 2 7 2 6" xfId="43495"/>
    <cellStyle name="Normal 2 7 2 6 2" xfId="49647"/>
    <cellStyle name="Normal 2 7 2 6 3" xfId="46575"/>
    <cellStyle name="Normal 2 7 2 7" xfId="41447"/>
    <cellStyle name="Normal 2 7 2 7 2" xfId="47599"/>
    <cellStyle name="Normal 2 7 2 8" xfId="44527"/>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 2" xfId="41767"/>
    <cellStyle name="Normal 2 7 3 2 2" xfId="42279"/>
    <cellStyle name="Normal 2 7 3 2 2 2" xfId="43303"/>
    <cellStyle name="Normal 2 7 3 2 2 2 2" xfId="49455"/>
    <cellStyle name="Normal 2 7 3 2 2 2 3" xfId="46383"/>
    <cellStyle name="Normal 2 7 3 2 2 3" xfId="44327"/>
    <cellStyle name="Normal 2 7 3 2 2 3 2" xfId="50479"/>
    <cellStyle name="Normal 2 7 3 2 2 3 3" xfId="47407"/>
    <cellStyle name="Normal 2 7 3 2 2 4" xfId="48431"/>
    <cellStyle name="Normal 2 7 3 2 2 5" xfId="45359"/>
    <cellStyle name="Normal 2 7 3 2 3" xfId="42791"/>
    <cellStyle name="Normal 2 7 3 2 3 2" xfId="48943"/>
    <cellStyle name="Normal 2 7 3 2 3 3" xfId="45871"/>
    <cellStyle name="Normal 2 7 3 2 4" xfId="43815"/>
    <cellStyle name="Normal 2 7 3 2 4 2" xfId="49967"/>
    <cellStyle name="Normal 2 7 3 2 4 3" xfId="46895"/>
    <cellStyle name="Normal 2 7 3 2 5" xfId="47919"/>
    <cellStyle name="Normal 2 7 3 2 6" xfId="44847"/>
    <cellStyle name="Normal 2 7 3 3" xfId="42023"/>
    <cellStyle name="Normal 2 7 3 3 2" xfId="43047"/>
    <cellStyle name="Normal 2 7 3 3 2 2" xfId="49199"/>
    <cellStyle name="Normal 2 7 3 3 2 3" xfId="46127"/>
    <cellStyle name="Normal 2 7 3 3 3" xfId="44071"/>
    <cellStyle name="Normal 2 7 3 3 3 2" xfId="50223"/>
    <cellStyle name="Normal 2 7 3 3 3 3" xfId="47151"/>
    <cellStyle name="Normal 2 7 3 3 4" xfId="48175"/>
    <cellStyle name="Normal 2 7 3 3 5" xfId="45103"/>
    <cellStyle name="Normal 2 7 3 4" xfId="42535"/>
    <cellStyle name="Normal 2 7 3 4 2" xfId="48687"/>
    <cellStyle name="Normal 2 7 3 4 3" xfId="45615"/>
    <cellStyle name="Normal 2 7 3 5" xfId="43559"/>
    <cellStyle name="Normal 2 7 3 5 2" xfId="49711"/>
    <cellStyle name="Normal 2 7 3 5 3" xfId="46639"/>
    <cellStyle name="Normal 2 7 3 6" xfId="41511"/>
    <cellStyle name="Normal 2 7 3 6 2" xfId="47663"/>
    <cellStyle name="Normal 2 7 3 7" xfId="44591"/>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 2" xfId="42151"/>
    <cellStyle name="Normal 2 7 4 2 2" xfId="43175"/>
    <cellStyle name="Normal 2 7 4 2 2 2" xfId="49327"/>
    <cellStyle name="Normal 2 7 4 2 2 3" xfId="46255"/>
    <cellStyle name="Normal 2 7 4 2 3" xfId="44199"/>
    <cellStyle name="Normal 2 7 4 2 3 2" xfId="50351"/>
    <cellStyle name="Normal 2 7 4 2 3 3" xfId="47279"/>
    <cellStyle name="Normal 2 7 4 2 4" xfId="48303"/>
    <cellStyle name="Normal 2 7 4 2 5" xfId="45231"/>
    <cellStyle name="Normal 2 7 4 3" xfId="42663"/>
    <cellStyle name="Normal 2 7 4 3 2" xfId="48815"/>
    <cellStyle name="Normal 2 7 4 3 3" xfId="45743"/>
    <cellStyle name="Normal 2 7 4 4" xfId="43687"/>
    <cellStyle name="Normal 2 7 4 4 2" xfId="49839"/>
    <cellStyle name="Normal 2 7 4 4 3" xfId="46767"/>
    <cellStyle name="Normal 2 7 4 5" xfId="41639"/>
    <cellStyle name="Normal 2 7 4 5 2" xfId="47791"/>
    <cellStyle name="Normal 2 7 4 6" xfId="44719"/>
    <cellStyle name="Normal 2 7 40" xfId="4468"/>
    <cellStyle name="Normal 2 7 41" xfId="4917"/>
    <cellStyle name="Normal 2 7 42" xfId="6520"/>
    <cellStyle name="Normal 2 7 43" xfId="6563"/>
    <cellStyle name="Normal 2 7 44" xfId="22998"/>
    <cellStyle name="Normal 2 7 45" xfId="41222"/>
    <cellStyle name="Normal 2 7 46" xfId="41383"/>
    <cellStyle name="Normal 2 7 47" xfId="44463"/>
    <cellStyle name="Normal 2 7 5" xfId="649"/>
    <cellStyle name="Normal 2 7 5 2" xfId="42919"/>
    <cellStyle name="Normal 2 7 5 2 2" xfId="49071"/>
    <cellStyle name="Normal 2 7 5 2 3" xfId="45999"/>
    <cellStyle name="Normal 2 7 5 3" xfId="43943"/>
    <cellStyle name="Normal 2 7 5 3 2" xfId="50095"/>
    <cellStyle name="Normal 2 7 5 3 3" xfId="47023"/>
    <cellStyle name="Normal 2 7 5 4" xfId="41895"/>
    <cellStyle name="Normal 2 7 5 4 2" xfId="48047"/>
    <cellStyle name="Normal 2 7 5 5" xfId="44975"/>
    <cellStyle name="Normal 2 7 6" xfId="753"/>
    <cellStyle name="Normal 2 7 6 2" xfId="42407"/>
    <cellStyle name="Normal 2 7 6 2 2" xfId="48559"/>
    <cellStyle name="Normal 2 7 6 3" xfId="45487"/>
    <cellStyle name="Normal 2 7 7" xfId="941"/>
    <cellStyle name="Normal 2 7 7 2" xfId="43431"/>
    <cellStyle name="Normal 2 7 7 2 2" xfId="49583"/>
    <cellStyle name="Normal 2 7 7 3" xfId="46511"/>
    <cellStyle name="Normal 2 7 8" xfId="1017"/>
    <cellStyle name="Normal 2 7 8 2" xfId="47535"/>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 2 2" xfId="41847"/>
    <cellStyle name="Normal 2 8 2 2 2 2" xfId="42359"/>
    <cellStyle name="Normal 2 8 2 2 2 2 2" xfId="43383"/>
    <cellStyle name="Normal 2 8 2 2 2 2 2 2" xfId="49535"/>
    <cellStyle name="Normal 2 8 2 2 2 2 2 3" xfId="46463"/>
    <cellStyle name="Normal 2 8 2 2 2 2 3" xfId="44407"/>
    <cellStyle name="Normal 2 8 2 2 2 2 3 2" xfId="50559"/>
    <cellStyle name="Normal 2 8 2 2 2 2 3 3" xfId="47487"/>
    <cellStyle name="Normal 2 8 2 2 2 2 4" xfId="48511"/>
    <cellStyle name="Normal 2 8 2 2 2 2 5" xfId="45439"/>
    <cellStyle name="Normal 2 8 2 2 2 3" xfId="42871"/>
    <cellStyle name="Normal 2 8 2 2 2 3 2" xfId="49023"/>
    <cellStyle name="Normal 2 8 2 2 2 3 3" xfId="45951"/>
    <cellStyle name="Normal 2 8 2 2 2 4" xfId="43895"/>
    <cellStyle name="Normal 2 8 2 2 2 4 2" xfId="50047"/>
    <cellStyle name="Normal 2 8 2 2 2 4 3" xfId="46975"/>
    <cellStyle name="Normal 2 8 2 2 2 5" xfId="47999"/>
    <cellStyle name="Normal 2 8 2 2 2 6" xfId="44927"/>
    <cellStyle name="Normal 2 8 2 2 3" xfId="42103"/>
    <cellStyle name="Normal 2 8 2 2 3 2" xfId="43127"/>
    <cellStyle name="Normal 2 8 2 2 3 2 2" xfId="49279"/>
    <cellStyle name="Normal 2 8 2 2 3 2 3" xfId="46207"/>
    <cellStyle name="Normal 2 8 2 2 3 3" xfId="44151"/>
    <cellStyle name="Normal 2 8 2 2 3 3 2" xfId="50303"/>
    <cellStyle name="Normal 2 8 2 2 3 3 3" xfId="47231"/>
    <cellStyle name="Normal 2 8 2 2 3 4" xfId="48255"/>
    <cellStyle name="Normal 2 8 2 2 3 5" xfId="45183"/>
    <cellStyle name="Normal 2 8 2 2 4" xfId="42615"/>
    <cellStyle name="Normal 2 8 2 2 4 2" xfId="48767"/>
    <cellStyle name="Normal 2 8 2 2 4 3" xfId="45695"/>
    <cellStyle name="Normal 2 8 2 2 5" xfId="43639"/>
    <cellStyle name="Normal 2 8 2 2 5 2" xfId="49791"/>
    <cellStyle name="Normal 2 8 2 2 5 3" xfId="46719"/>
    <cellStyle name="Normal 2 8 2 2 6" xfId="41591"/>
    <cellStyle name="Normal 2 8 2 2 6 2" xfId="47743"/>
    <cellStyle name="Normal 2 8 2 2 7" xfId="44671"/>
    <cellStyle name="Normal 2 8 2 3" xfId="41719"/>
    <cellStyle name="Normal 2 8 2 3 2" xfId="42231"/>
    <cellStyle name="Normal 2 8 2 3 2 2" xfId="43255"/>
    <cellStyle name="Normal 2 8 2 3 2 2 2" xfId="49407"/>
    <cellStyle name="Normal 2 8 2 3 2 2 3" xfId="46335"/>
    <cellStyle name="Normal 2 8 2 3 2 3" xfId="44279"/>
    <cellStyle name="Normal 2 8 2 3 2 3 2" xfId="50431"/>
    <cellStyle name="Normal 2 8 2 3 2 3 3" xfId="47359"/>
    <cellStyle name="Normal 2 8 2 3 2 4" xfId="48383"/>
    <cellStyle name="Normal 2 8 2 3 2 5" xfId="45311"/>
    <cellStyle name="Normal 2 8 2 3 3" xfId="42743"/>
    <cellStyle name="Normal 2 8 2 3 3 2" xfId="48895"/>
    <cellStyle name="Normal 2 8 2 3 3 3" xfId="45823"/>
    <cellStyle name="Normal 2 8 2 3 4" xfId="43767"/>
    <cellStyle name="Normal 2 8 2 3 4 2" xfId="49919"/>
    <cellStyle name="Normal 2 8 2 3 4 3" xfId="46847"/>
    <cellStyle name="Normal 2 8 2 3 5" xfId="47871"/>
    <cellStyle name="Normal 2 8 2 3 6" xfId="44799"/>
    <cellStyle name="Normal 2 8 2 4" xfId="41975"/>
    <cellStyle name="Normal 2 8 2 4 2" xfId="42999"/>
    <cellStyle name="Normal 2 8 2 4 2 2" xfId="49151"/>
    <cellStyle name="Normal 2 8 2 4 2 3" xfId="46079"/>
    <cellStyle name="Normal 2 8 2 4 3" xfId="44023"/>
    <cellStyle name="Normal 2 8 2 4 3 2" xfId="50175"/>
    <cellStyle name="Normal 2 8 2 4 3 3" xfId="47103"/>
    <cellStyle name="Normal 2 8 2 4 4" xfId="48127"/>
    <cellStyle name="Normal 2 8 2 4 5" xfId="45055"/>
    <cellStyle name="Normal 2 8 2 5" xfId="42487"/>
    <cellStyle name="Normal 2 8 2 5 2" xfId="48639"/>
    <cellStyle name="Normal 2 8 2 5 3" xfId="45567"/>
    <cellStyle name="Normal 2 8 2 6" xfId="43511"/>
    <cellStyle name="Normal 2 8 2 6 2" xfId="49663"/>
    <cellStyle name="Normal 2 8 2 6 3" xfId="46591"/>
    <cellStyle name="Normal 2 8 2 7" xfId="41463"/>
    <cellStyle name="Normal 2 8 2 7 2" xfId="47615"/>
    <cellStyle name="Normal 2 8 2 8" xfId="44543"/>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 2" xfId="41783"/>
    <cellStyle name="Normal 2 8 3 2 2" xfId="42295"/>
    <cellStyle name="Normal 2 8 3 2 2 2" xfId="43319"/>
    <cellStyle name="Normal 2 8 3 2 2 2 2" xfId="49471"/>
    <cellStyle name="Normal 2 8 3 2 2 2 3" xfId="46399"/>
    <cellStyle name="Normal 2 8 3 2 2 3" xfId="44343"/>
    <cellStyle name="Normal 2 8 3 2 2 3 2" xfId="50495"/>
    <cellStyle name="Normal 2 8 3 2 2 3 3" xfId="47423"/>
    <cellStyle name="Normal 2 8 3 2 2 4" xfId="48447"/>
    <cellStyle name="Normal 2 8 3 2 2 5" xfId="45375"/>
    <cellStyle name="Normal 2 8 3 2 3" xfId="42807"/>
    <cellStyle name="Normal 2 8 3 2 3 2" xfId="48959"/>
    <cellStyle name="Normal 2 8 3 2 3 3" xfId="45887"/>
    <cellStyle name="Normal 2 8 3 2 4" xfId="43831"/>
    <cellStyle name="Normal 2 8 3 2 4 2" xfId="49983"/>
    <cellStyle name="Normal 2 8 3 2 4 3" xfId="46911"/>
    <cellStyle name="Normal 2 8 3 2 5" xfId="47935"/>
    <cellStyle name="Normal 2 8 3 2 6" xfId="44863"/>
    <cellStyle name="Normal 2 8 3 3" xfId="42039"/>
    <cellStyle name="Normal 2 8 3 3 2" xfId="43063"/>
    <cellStyle name="Normal 2 8 3 3 2 2" xfId="49215"/>
    <cellStyle name="Normal 2 8 3 3 2 3" xfId="46143"/>
    <cellStyle name="Normal 2 8 3 3 3" xfId="44087"/>
    <cellStyle name="Normal 2 8 3 3 3 2" xfId="50239"/>
    <cellStyle name="Normal 2 8 3 3 3 3" xfId="47167"/>
    <cellStyle name="Normal 2 8 3 3 4" xfId="48191"/>
    <cellStyle name="Normal 2 8 3 3 5" xfId="45119"/>
    <cellStyle name="Normal 2 8 3 4" xfId="42551"/>
    <cellStyle name="Normal 2 8 3 4 2" xfId="48703"/>
    <cellStyle name="Normal 2 8 3 4 3" xfId="45631"/>
    <cellStyle name="Normal 2 8 3 5" xfId="43575"/>
    <cellStyle name="Normal 2 8 3 5 2" xfId="49727"/>
    <cellStyle name="Normal 2 8 3 5 3" xfId="46655"/>
    <cellStyle name="Normal 2 8 3 6" xfId="41527"/>
    <cellStyle name="Normal 2 8 3 6 2" xfId="47679"/>
    <cellStyle name="Normal 2 8 3 7" xfId="44607"/>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 2" xfId="42167"/>
    <cellStyle name="Normal 2 8 4 2 2" xfId="43191"/>
    <cellStyle name="Normal 2 8 4 2 2 2" xfId="49343"/>
    <cellStyle name="Normal 2 8 4 2 2 3" xfId="46271"/>
    <cellStyle name="Normal 2 8 4 2 3" xfId="44215"/>
    <cellStyle name="Normal 2 8 4 2 3 2" xfId="50367"/>
    <cellStyle name="Normal 2 8 4 2 3 3" xfId="47295"/>
    <cellStyle name="Normal 2 8 4 2 4" xfId="48319"/>
    <cellStyle name="Normal 2 8 4 2 5" xfId="45247"/>
    <cellStyle name="Normal 2 8 4 3" xfId="42679"/>
    <cellStyle name="Normal 2 8 4 3 2" xfId="48831"/>
    <cellStyle name="Normal 2 8 4 3 3" xfId="45759"/>
    <cellStyle name="Normal 2 8 4 4" xfId="43703"/>
    <cellStyle name="Normal 2 8 4 4 2" xfId="49855"/>
    <cellStyle name="Normal 2 8 4 4 3" xfId="46783"/>
    <cellStyle name="Normal 2 8 4 5" xfId="41655"/>
    <cellStyle name="Normal 2 8 4 5 2" xfId="47807"/>
    <cellStyle name="Normal 2 8 4 6" xfId="44735"/>
    <cellStyle name="Normal 2 8 40" xfId="4469"/>
    <cellStyle name="Normal 2 8 41" xfId="4918"/>
    <cellStyle name="Normal 2 8 42" xfId="6521"/>
    <cellStyle name="Normal 2 8 43" xfId="6564"/>
    <cellStyle name="Normal 2 8 44" xfId="22995"/>
    <cellStyle name="Normal 2 8 45" xfId="41238"/>
    <cellStyle name="Normal 2 8 46" xfId="41399"/>
    <cellStyle name="Normal 2 8 47" xfId="44479"/>
    <cellStyle name="Normal 2 8 5" xfId="650"/>
    <cellStyle name="Normal 2 8 5 2" xfId="42935"/>
    <cellStyle name="Normal 2 8 5 2 2" xfId="49087"/>
    <cellStyle name="Normal 2 8 5 2 3" xfId="46015"/>
    <cellStyle name="Normal 2 8 5 3" xfId="43959"/>
    <cellStyle name="Normal 2 8 5 3 2" xfId="50111"/>
    <cellStyle name="Normal 2 8 5 3 3" xfId="47039"/>
    <cellStyle name="Normal 2 8 5 4" xfId="41911"/>
    <cellStyle name="Normal 2 8 5 4 2" xfId="48063"/>
    <cellStyle name="Normal 2 8 5 5" xfId="44991"/>
    <cellStyle name="Normal 2 8 6" xfId="754"/>
    <cellStyle name="Normal 2 8 6 2" xfId="42423"/>
    <cellStyle name="Normal 2 8 6 2 2" xfId="48575"/>
    <cellStyle name="Normal 2 8 6 3" xfId="45503"/>
    <cellStyle name="Normal 2 8 7" xfId="942"/>
    <cellStyle name="Normal 2 8 7 2" xfId="43447"/>
    <cellStyle name="Normal 2 8 7 2 2" xfId="49599"/>
    <cellStyle name="Normal 2 8 7 3" xfId="46527"/>
    <cellStyle name="Normal 2 8 8" xfId="1018"/>
    <cellStyle name="Normal 2 8 8 2" xfId="47551"/>
    <cellStyle name="Normal 2 8 9" xfId="1092"/>
    <cellStyle name="Normal 2 80" xfId="22863"/>
    <cellStyle name="Normal 2 80 2" xfId="41147"/>
    <cellStyle name="Normal 2 81" xfId="22879"/>
    <cellStyle name="Normal 2 81 2" xfId="41163"/>
    <cellStyle name="Normal 2 82" xfId="41190"/>
    <cellStyle name="Normal 2 83" xfId="41351"/>
    <cellStyle name="Normal 2 84" xfId="44431"/>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 2" xfId="41799"/>
    <cellStyle name="Normal 2 9 2 2 2" xfId="42311"/>
    <cellStyle name="Normal 2 9 2 2 2 2" xfId="43335"/>
    <cellStyle name="Normal 2 9 2 2 2 2 2" xfId="49487"/>
    <cellStyle name="Normal 2 9 2 2 2 2 3" xfId="46415"/>
    <cellStyle name="Normal 2 9 2 2 2 3" xfId="44359"/>
    <cellStyle name="Normal 2 9 2 2 2 3 2" xfId="50511"/>
    <cellStyle name="Normal 2 9 2 2 2 3 3" xfId="47439"/>
    <cellStyle name="Normal 2 9 2 2 2 4" xfId="48463"/>
    <cellStyle name="Normal 2 9 2 2 2 5" xfId="45391"/>
    <cellStyle name="Normal 2 9 2 2 3" xfId="42823"/>
    <cellStyle name="Normal 2 9 2 2 3 2" xfId="48975"/>
    <cellStyle name="Normal 2 9 2 2 3 3" xfId="45903"/>
    <cellStyle name="Normal 2 9 2 2 4" xfId="43847"/>
    <cellStyle name="Normal 2 9 2 2 4 2" xfId="49999"/>
    <cellStyle name="Normal 2 9 2 2 4 3" xfId="46927"/>
    <cellStyle name="Normal 2 9 2 2 5" xfId="47951"/>
    <cellStyle name="Normal 2 9 2 2 6" xfId="44879"/>
    <cellStyle name="Normal 2 9 2 3" xfId="42055"/>
    <cellStyle name="Normal 2 9 2 3 2" xfId="43079"/>
    <cellStyle name="Normal 2 9 2 3 2 2" xfId="49231"/>
    <cellStyle name="Normal 2 9 2 3 2 3" xfId="46159"/>
    <cellStyle name="Normal 2 9 2 3 3" xfId="44103"/>
    <cellStyle name="Normal 2 9 2 3 3 2" xfId="50255"/>
    <cellStyle name="Normal 2 9 2 3 3 3" xfId="47183"/>
    <cellStyle name="Normal 2 9 2 3 4" xfId="48207"/>
    <cellStyle name="Normal 2 9 2 3 5" xfId="45135"/>
    <cellStyle name="Normal 2 9 2 4" xfId="42567"/>
    <cellStyle name="Normal 2 9 2 4 2" xfId="48719"/>
    <cellStyle name="Normal 2 9 2 4 3" xfId="45647"/>
    <cellStyle name="Normal 2 9 2 5" xfId="43591"/>
    <cellStyle name="Normal 2 9 2 5 2" xfId="49743"/>
    <cellStyle name="Normal 2 9 2 5 3" xfId="46671"/>
    <cellStyle name="Normal 2 9 2 6" xfId="41543"/>
    <cellStyle name="Normal 2 9 2 6 2" xfId="47695"/>
    <cellStyle name="Normal 2 9 2 7" xfId="4462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 2" xfId="42183"/>
    <cellStyle name="Normal 2 9 3 2 2" xfId="43207"/>
    <cellStyle name="Normal 2 9 3 2 2 2" xfId="49359"/>
    <cellStyle name="Normal 2 9 3 2 2 3" xfId="46287"/>
    <cellStyle name="Normal 2 9 3 2 3" xfId="44231"/>
    <cellStyle name="Normal 2 9 3 2 3 2" xfId="50383"/>
    <cellStyle name="Normal 2 9 3 2 3 3" xfId="47311"/>
    <cellStyle name="Normal 2 9 3 2 4" xfId="48335"/>
    <cellStyle name="Normal 2 9 3 2 5" xfId="45263"/>
    <cellStyle name="Normal 2 9 3 3" xfId="42695"/>
    <cellStyle name="Normal 2 9 3 3 2" xfId="48847"/>
    <cellStyle name="Normal 2 9 3 3 3" xfId="45775"/>
    <cellStyle name="Normal 2 9 3 4" xfId="43719"/>
    <cellStyle name="Normal 2 9 3 4 2" xfId="49871"/>
    <cellStyle name="Normal 2 9 3 4 3" xfId="46799"/>
    <cellStyle name="Normal 2 9 3 5" xfId="41671"/>
    <cellStyle name="Normal 2 9 3 5 2" xfId="47823"/>
    <cellStyle name="Normal 2 9 3 6" xfId="44751"/>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39" xfId="41415"/>
    <cellStyle name="Normal 2 9 4" xfId="581"/>
    <cellStyle name="Normal 2 9 4 2" xfId="42951"/>
    <cellStyle name="Normal 2 9 4 2 2" xfId="49103"/>
    <cellStyle name="Normal 2 9 4 2 3" xfId="46031"/>
    <cellStyle name="Normal 2 9 4 3" xfId="43975"/>
    <cellStyle name="Normal 2 9 4 3 2" xfId="50127"/>
    <cellStyle name="Normal 2 9 4 3 3" xfId="47055"/>
    <cellStyle name="Normal 2 9 4 4" xfId="41927"/>
    <cellStyle name="Normal 2 9 4 4 2" xfId="48079"/>
    <cellStyle name="Normal 2 9 4 5" xfId="45007"/>
    <cellStyle name="Normal 2 9 40" xfId="44495"/>
    <cellStyle name="Normal 2 9 5" xfId="651"/>
    <cellStyle name="Normal 2 9 5 2" xfId="42439"/>
    <cellStyle name="Normal 2 9 5 2 2" xfId="48591"/>
    <cellStyle name="Normal 2 9 5 3" xfId="45519"/>
    <cellStyle name="Normal 2 9 6" xfId="755"/>
    <cellStyle name="Normal 2 9 6 2" xfId="43463"/>
    <cellStyle name="Normal 2 9 6 2 2" xfId="49615"/>
    <cellStyle name="Normal 2 9 6 3" xfId="46543"/>
    <cellStyle name="Normal 2 9 7" xfId="943"/>
    <cellStyle name="Normal 2 9 7 2" xfId="47567"/>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15" xfId="41342"/>
    <cellStyle name="Normal 61 16" xfId="41346"/>
    <cellStyle name="Normal 61 17" xfId="44426"/>
    <cellStyle name="Normal 61 18" xfId="50582"/>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0 2 2" xfId="44429"/>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5 2" xfId="44430"/>
    <cellStyle name="Normal 86" xfId="41184"/>
    <cellStyle name="Normal 87" xfId="41186"/>
    <cellStyle name="Normal 88" xfId="41189"/>
    <cellStyle name="Normal 89" xfId="4131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 90" xfId="41340"/>
    <cellStyle name="Normal 91" xfId="41341"/>
    <cellStyle name="Normal 92" xfId="41344"/>
    <cellStyle name="Normal 93" xfId="41345"/>
    <cellStyle name="Normal 94" xfId="41348"/>
    <cellStyle name="Normal 95" xfId="41349"/>
    <cellStyle name="Normal 96" xfId="44423"/>
    <cellStyle name="Normal 97" xfId="44425"/>
    <cellStyle name="Normal 98" xfId="50579"/>
    <cellStyle name="Normal 99" xfId="50581"/>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15" xfId="41343"/>
    <cellStyle name="Percent 16 16" xfId="41347"/>
    <cellStyle name="Percent 16 17" xfId="44427"/>
    <cellStyle name="Percent 16 18" xfId="50583"/>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30" xfId="41332"/>
    <cellStyle name="Percent 31" xfId="41350"/>
    <cellStyle name="Percent 32" xfId="44424"/>
    <cellStyle name="Percent 33" xfId="50580"/>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008000"/>
      <color rgb="FFFF00FF"/>
      <color rgb="FF96A1F4"/>
      <color rgb="FF00FF00"/>
      <color rgb="FFCCFFFF"/>
      <color rgb="FFFF33CC"/>
      <color rgb="FF6600FF"/>
      <color rgb="FFEF9BA9"/>
      <color rgb="FF99CC00"/>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242662</xdr:colOff>
      <xdr:row>0</xdr:row>
      <xdr:rowOff>43997</xdr:rowOff>
    </xdr:from>
    <xdr:to>
      <xdr:col>9</xdr:col>
      <xdr:colOff>476250</xdr:colOff>
      <xdr:row>2</xdr:row>
      <xdr:rowOff>87088</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84626" y="43997"/>
          <a:ext cx="2070553" cy="3696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1730374</xdr:colOff>
      <xdr:row>1</xdr:row>
      <xdr:rowOff>70486</xdr:rowOff>
    </xdr:from>
    <xdr:to>
      <xdr:col>25</xdr:col>
      <xdr:colOff>4950461</xdr:colOff>
      <xdr:row>3</xdr:row>
      <xdr:rowOff>127000</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9049999" y="324486"/>
          <a:ext cx="3220087" cy="64388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200025</xdr:colOff>
      <xdr:row>29</xdr:row>
      <xdr:rowOff>57150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1950"/>
          <a:ext cx="7515225"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O106"/>
  <sheetViews>
    <sheetView showGridLines="0" topLeftCell="A48" zoomScale="70" zoomScaleNormal="70" zoomScaleSheetLayoutView="70" workbookViewId="0">
      <selection activeCell="A72" sqref="A72"/>
    </sheetView>
  </sheetViews>
  <sheetFormatPr defaultColWidth="9.140625" defaultRowHeight="12.75" x14ac:dyDescent="0.2"/>
  <cols>
    <col min="1" max="1" width="13.7109375" style="16" customWidth="1"/>
    <col min="2" max="2" width="9.42578125" style="16" customWidth="1"/>
    <col min="3" max="3" width="8" style="16" customWidth="1"/>
    <col min="4" max="5" width="8" style="78" customWidth="1"/>
    <col min="6" max="6" width="10.7109375" style="16" bestFit="1" customWidth="1"/>
    <col min="7" max="10" width="9.140625" style="78"/>
    <col min="11" max="12" width="9.140625" style="16"/>
    <col min="13" max="13" width="11.5703125" style="16" customWidth="1"/>
    <col min="14" max="14" width="12.140625" style="10" customWidth="1"/>
    <col min="15" max="197" width="9.140625" style="10"/>
    <col min="198" max="16384" width="9.140625" style="16"/>
  </cols>
  <sheetData>
    <row r="1" spans="1:197" x14ac:dyDescent="0.2">
      <c r="A1" s="288"/>
      <c r="B1" s="288"/>
      <c r="C1" s="288"/>
      <c r="D1" s="288"/>
      <c r="E1" s="288"/>
      <c r="F1" s="288"/>
      <c r="G1" s="288"/>
      <c r="H1" s="288"/>
      <c r="I1" s="288"/>
      <c r="J1" s="288"/>
      <c r="K1" s="288"/>
      <c r="L1" s="288"/>
      <c r="M1" s="288"/>
    </row>
    <row r="2" spans="1:197" x14ac:dyDescent="0.2">
      <c r="A2" s="288"/>
      <c r="B2" s="288"/>
      <c r="C2" s="288"/>
      <c r="D2" s="288"/>
      <c r="E2" s="288"/>
      <c r="F2" s="288"/>
      <c r="G2" s="288"/>
      <c r="H2" s="288"/>
      <c r="I2" s="288"/>
      <c r="J2" s="288"/>
      <c r="K2" s="288"/>
      <c r="L2" s="288"/>
      <c r="M2" s="288"/>
    </row>
    <row r="3" spans="1:197" x14ac:dyDescent="0.2">
      <c r="A3" s="288"/>
      <c r="B3" s="288"/>
      <c r="C3" s="288"/>
      <c r="D3" s="288"/>
      <c r="E3" s="288"/>
      <c r="F3" s="288"/>
      <c r="G3" s="288"/>
      <c r="H3" s="288"/>
      <c r="I3" s="288"/>
      <c r="J3" s="288"/>
      <c r="K3" s="288"/>
      <c r="L3" s="288"/>
      <c r="M3" s="288"/>
    </row>
    <row r="4" spans="1:197" x14ac:dyDescent="0.2">
      <c r="A4" s="157"/>
      <c r="B4" s="157"/>
      <c r="C4" s="157"/>
      <c r="D4" s="157"/>
      <c r="E4" s="157"/>
      <c r="F4" s="157"/>
      <c r="G4" s="157"/>
      <c r="H4" s="157"/>
      <c r="I4" s="157"/>
      <c r="J4" s="157"/>
      <c r="K4" s="157"/>
      <c r="L4" s="157"/>
      <c r="M4" s="157"/>
    </row>
    <row r="5" spans="1:197" s="78" customFormat="1" x14ac:dyDescent="0.2">
      <c r="A5" s="212"/>
      <c r="B5" s="212"/>
      <c r="C5" s="212"/>
      <c r="D5" s="212"/>
      <c r="E5" s="212"/>
      <c r="F5" s="212"/>
      <c r="G5" s="212"/>
      <c r="H5" s="212"/>
      <c r="I5" s="212"/>
      <c r="J5" s="212"/>
      <c r="K5" s="212"/>
      <c r="L5" s="212"/>
      <c r="M5" s="212"/>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row>
    <row r="6" spans="1:197" ht="21" customHeight="1" x14ac:dyDescent="0.2">
      <c r="A6" s="289" t="s">
        <v>20</v>
      </c>
      <c r="B6" s="289"/>
      <c r="C6" s="289"/>
      <c r="D6" s="289"/>
      <c r="E6" s="289"/>
      <c r="F6" s="289"/>
      <c r="G6" s="289"/>
      <c r="H6" s="289"/>
      <c r="I6" s="289"/>
      <c r="J6" s="289"/>
      <c r="K6" s="289"/>
      <c r="L6" s="289"/>
      <c r="M6" s="289"/>
    </row>
    <row r="7" spans="1:197" s="78" customFormat="1" ht="21" customHeight="1" x14ac:dyDescent="0.2">
      <c r="A7" s="158"/>
      <c r="B7" s="158"/>
      <c r="C7" s="158"/>
      <c r="D7" s="158"/>
      <c r="E7" s="158"/>
      <c r="F7" s="158"/>
      <c r="G7" s="158"/>
      <c r="H7" s="158"/>
      <c r="I7" s="158"/>
      <c r="J7" s="158"/>
      <c r="K7" s="158"/>
      <c r="L7" s="158"/>
      <c r="M7" s="158"/>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row>
    <row r="8" spans="1:197" ht="21" customHeight="1" x14ac:dyDescent="0.2">
      <c r="A8" s="289" t="s">
        <v>21</v>
      </c>
      <c r="B8" s="289"/>
      <c r="C8" s="289"/>
      <c r="D8" s="289"/>
      <c r="E8" s="289"/>
      <c r="F8" s="289"/>
      <c r="G8" s="289"/>
      <c r="H8" s="289"/>
      <c r="I8" s="289"/>
      <c r="J8" s="289"/>
      <c r="K8" s="289"/>
      <c r="L8" s="289"/>
      <c r="M8" s="289"/>
    </row>
    <row r="9" spans="1:197" ht="25.5" customHeight="1" x14ac:dyDescent="0.2">
      <c r="A9" s="291" t="s">
        <v>443</v>
      </c>
      <c r="B9" s="291"/>
      <c r="C9" s="291"/>
      <c r="D9" s="291"/>
      <c r="E9" s="291"/>
      <c r="F9" s="291"/>
      <c r="G9" s="291"/>
      <c r="H9" s="291"/>
      <c r="I9" s="291"/>
      <c r="J9" s="291"/>
      <c r="K9" s="291"/>
      <c r="L9" s="291"/>
      <c r="M9" s="291"/>
    </row>
    <row r="10" spans="1:197" ht="16.5" customHeight="1" x14ac:dyDescent="0.2">
      <c r="A10" s="292" t="s">
        <v>136</v>
      </c>
      <c r="B10" s="293"/>
      <c r="C10" s="293"/>
      <c r="D10" s="293"/>
      <c r="E10" s="293"/>
      <c r="F10" s="293"/>
      <c r="G10" s="293"/>
      <c r="H10" s="293"/>
      <c r="I10" s="293"/>
      <c r="J10" s="293"/>
      <c r="K10" s="293"/>
      <c r="L10" s="293"/>
      <c r="M10" s="293"/>
    </row>
    <row r="11" spans="1:197" ht="16.5" customHeight="1" x14ac:dyDescent="0.2">
      <c r="A11" s="292" t="s">
        <v>137</v>
      </c>
      <c r="B11" s="293"/>
      <c r="C11" s="293"/>
      <c r="D11" s="293"/>
      <c r="E11" s="293"/>
      <c r="F11" s="293"/>
      <c r="G11" s="293"/>
      <c r="H11" s="293"/>
      <c r="I11" s="293"/>
      <c r="J11" s="293"/>
      <c r="K11" s="293"/>
      <c r="L11" s="293"/>
      <c r="M11" s="293"/>
    </row>
    <row r="12" spans="1:197" ht="13.15" customHeight="1" x14ac:dyDescent="0.2">
      <c r="A12" s="294" t="s">
        <v>97</v>
      </c>
      <c r="B12" s="294"/>
      <c r="C12" s="294"/>
      <c r="D12" s="294"/>
      <c r="E12" s="294"/>
      <c r="F12" s="294"/>
      <c r="G12" s="294"/>
      <c r="H12" s="294"/>
      <c r="I12" s="294"/>
      <c r="J12" s="294"/>
      <c r="K12" s="294"/>
      <c r="L12" s="294"/>
      <c r="M12" s="294"/>
    </row>
    <row r="13" spans="1:197" ht="14.25" customHeight="1" x14ac:dyDescent="0.2">
      <c r="A13" s="294"/>
      <c r="B13" s="294"/>
      <c r="C13" s="294"/>
      <c r="D13" s="294"/>
      <c r="E13" s="294"/>
      <c r="F13" s="294"/>
      <c r="G13" s="294"/>
      <c r="H13" s="294"/>
      <c r="I13" s="294"/>
      <c r="J13" s="294"/>
      <c r="K13" s="294"/>
      <c r="L13" s="294"/>
      <c r="M13" s="294"/>
    </row>
    <row r="14" spans="1:197" ht="21" customHeight="1" x14ac:dyDescent="0.2">
      <c r="A14" s="290" t="s">
        <v>22</v>
      </c>
      <c r="B14" s="290"/>
      <c r="C14" s="290"/>
      <c r="D14" s="290"/>
      <c r="E14" s="290"/>
      <c r="F14" s="290"/>
      <c r="G14" s="290"/>
      <c r="H14" s="290"/>
      <c r="I14" s="290"/>
      <c r="J14" s="290"/>
      <c r="K14" s="290"/>
      <c r="L14" s="290"/>
      <c r="M14" s="290"/>
      <c r="T14" s="141"/>
    </row>
    <row r="15" spans="1:197" s="57" customFormat="1" ht="21" customHeight="1" x14ac:dyDescent="0.2">
      <c r="A15" s="295" t="s">
        <v>102</v>
      </c>
      <c r="B15" s="295"/>
      <c r="C15" s="295"/>
      <c r="D15" s="295"/>
      <c r="E15" s="295"/>
      <c r="F15" s="295"/>
      <c r="G15" s="295"/>
      <c r="H15" s="295"/>
      <c r="I15" s="295"/>
      <c r="J15" s="295"/>
      <c r="K15" s="295"/>
      <c r="L15" s="295"/>
      <c r="M15" s="29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row>
    <row r="16" spans="1:197" s="78" customFormat="1" x14ac:dyDescent="0.2">
      <c r="A16" s="276" t="s">
        <v>483</v>
      </c>
      <c r="B16" s="276"/>
      <c r="C16" s="276"/>
      <c r="D16" s="276"/>
      <c r="E16" s="276"/>
      <c r="F16" s="276"/>
      <c r="G16" s="276"/>
      <c r="H16" s="276"/>
      <c r="I16" s="276"/>
      <c r="J16" s="276"/>
      <c r="K16" s="276"/>
      <c r="L16" s="276"/>
      <c r="M16" s="2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row>
    <row r="17" spans="1:197" s="78" customFormat="1" x14ac:dyDescent="0.2">
      <c r="A17" s="276"/>
      <c r="B17" s="276"/>
      <c r="C17" s="276"/>
      <c r="D17" s="276"/>
      <c r="E17" s="276"/>
      <c r="F17" s="276"/>
      <c r="G17" s="276"/>
      <c r="H17" s="276"/>
      <c r="I17" s="276"/>
      <c r="J17" s="276"/>
      <c r="K17" s="276"/>
      <c r="L17" s="276"/>
      <c r="M17" s="2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row>
    <row r="18" spans="1:197" s="78" customFormat="1" x14ac:dyDescent="0.2">
      <c r="A18" s="276"/>
      <c r="B18" s="276"/>
      <c r="C18" s="276"/>
      <c r="D18" s="276"/>
      <c r="E18" s="276"/>
      <c r="F18" s="276"/>
      <c r="G18" s="276"/>
      <c r="H18" s="276"/>
      <c r="I18" s="276"/>
      <c r="J18" s="276"/>
      <c r="K18" s="276"/>
      <c r="L18" s="276"/>
      <c r="M18" s="2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row>
    <row r="19" spans="1:197" s="78" customFormat="1" x14ac:dyDescent="0.2">
      <c r="A19" s="276"/>
      <c r="B19" s="276"/>
      <c r="C19" s="276"/>
      <c r="D19" s="276"/>
      <c r="E19" s="276"/>
      <c r="F19" s="276"/>
      <c r="G19" s="276"/>
      <c r="H19" s="276"/>
      <c r="I19" s="276"/>
      <c r="J19" s="276"/>
      <c r="K19" s="276"/>
      <c r="L19" s="276"/>
      <c r="M19" s="2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row>
    <row r="20" spans="1:197" s="78" customFormat="1" x14ac:dyDescent="0.2">
      <c r="A20" s="276" t="s">
        <v>453</v>
      </c>
      <c r="B20" s="276"/>
      <c r="C20" s="276"/>
      <c r="D20" s="276"/>
      <c r="E20" s="276"/>
      <c r="F20" s="276"/>
      <c r="G20" s="276"/>
      <c r="H20" s="276"/>
      <c r="I20" s="276"/>
      <c r="J20" s="276"/>
      <c r="K20" s="276"/>
      <c r="L20" s="276"/>
      <c r="M20" s="2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row>
    <row r="21" spans="1:197" s="78" customFormat="1" x14ac:dyDescent="0.2">
      <c r="A21" s="276"/>
      <c r="B21" s="276"/>
      <c r="C21" s="276"/>
      <c r="D21" s="276"/>
      <c r="E21" s="276"/>
      <c r="F21" s="276"/>
      <c r="G21" s="276"/>
      <c r="H21" s="276"/>
      <c r="I21" s="276"/>
      <c r="J21" s="276"/>
      <c r="K21" s="276"/>
      <c r="L21" s="276"/>
      <c r="M21" s="2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row>
    <row r="22" spans="1:197" s="78" customFormat="1" x14ac:dyDescent="0.2">
      <c r="A22" s="276"/>
      <c r="B22" s="276"/>
      <c r="C22" s="276"/>
      <c r="D22" s="276"/>
      <c r="E22" s="276"/>
      <c r="F22" s="276"/>
      <c r="G22" s="276"/>
      <c r="H22" s="276"/>
      <c r="I22" s="276"/>
      <c r="J22" s="276"/>
      <c r="K22" s="276"/>
      <c r="L22" s="276"/>
      <c r="M22" s="2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row>
    <row r="23" spans="1:197" s="78" customFormat="1" x14ac:dyDescent="0.2">
      <c r="A23" s="276"/>
      <c r="B23" s="276"/>
      <c r="C23" s="276"/>
      <c r="D23" s="276"/>
      <c r="E23" s="276"/>
      <c r="F23" s="276"/>
      <c r="G23" s="276"/>
      <c r="H23" s="276"/>
      <c r="I23" s="276"/>
      <c r="J23" s="276"/>
      <c r="K23" s="276"/>
      <c r="L23" s="276"/>
      <c r="M23" s="2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row>
    <row r="24" spans="1:197" s="78" customFormat="1" x14ac:dyDescent="0.2">
      <c r="A24" s="276"/>
      <c r="B24" s="276"/>
      <c r="C24" s="276"/>
      <c r="D24" s="276"/>
      <c r="E24" s="276"/>
      <c r="F24" s="276"/>
      <c r="G24" s="276"/>
      <c r="H24" s="276"/>
      <c r="I24" s="276"/>
      <c r="J24" s="276"/>
      <c r="K24" s="276"/>
      <c r="L24" s="276"/>
      <c r="M24" s="2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row>
    <row r="25" spans="1:197" s="78" customFormat="1" ht="15.75" customHeight="1" x14ac:dyDescent="0.2">
      <c r="A25" s="276" t="s">
        <v>464</v>
      </c>
      <c r="B25" s="276"/>
      <c r="C25" s="276"/>
      <c r="D25" s="276"/>
      <c r="E25" s="276"/>
      <c r="F25" s="276"/>
      <c r="G25" s="276"/>
      <c r="H25" s="276"/>
      <c r="I25" s="276"/>
      <c r="J25" s="276"/>
      <c r="K25" s="276"/>
      <c r="L25" s="276"/>
      <c r="M25" s="2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row>
    <row r="26" spans="1:197" s="78" customFormat="1" ht="15.75" customHeight="1" x14ac:dyDescent="0.2">
      <c r="A26" s="276"/>
      <c r="B26" s="276"/>
      <c r="C26" s="276"/>
      <c r="D26" s="276"/>
      <c r="E26" s="276"/>
      <c r="F26" s="276"/>
      <c r="G26" s="276"/>
      <c r="H26" s="276"/>
      <c r="I26" s="276"/>
      <c r="J26" s="276"/>
      <c r="K26" s="276"/>
      <c r="L26" s="276"/>
      <c r="M26" s="2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row>
    <row r="27" spans="1:197" s="78" customFormat="1" ht="15.75" customHeight="1" x14ac:dyDescent="0.2">
      <c r="A27" s="276"/>
      <c r="B27" s="276"/>
      <c r="C27" s="276"/>
      <c r="D27" s="276"/>
      <c r="E27" s="276"/>
      <c r="F27" s="276"/>
      <c r="G27" s="276"/>
      <c r="H27" s="276"/>
      <c r="I27" s="276"/>
      <c r="J27" s="276"/>
      <c r="K27" s="276"/>
      <c r="L27" s="276"/>
      <c r="M27" s="2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row>
    <row r="28" spans="1:197" s="78" customFormat="1" ht="15.75" customHeight="1" x14ac:dyDescent="0.2">
      <c r="A28" s="276" t="s">
        <v>447</v>
      </c>
      <c r="B28" s="276"/>
      <c r="C28" s="276"/>
      <c r="D28" s="276"/>
      <c r="E28" s="276"/>
      <c r="F28" s="276"/>
      <c r="G28" s="276"/>
      <c r="H28" s="276"/>
      <c r="I28" s="276"/>
      <c r="J28" s="276"/>
      <c r="K28" s="276"/>
      <c r="L28" s="276"/>
      <c r="M28" s="2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row>
    <row r="29" spans="1:197" s="78" customFormat="1" ht="15.75" customHeight="1" x14ac:dyDescent="0.2">
      <c r="A29" s="276"/>
      <c r="B29" s="276"/>
      <c r="C29" s="276"/>
      <c r="D29" s="276"/>
      <c r="E29" s="276"/>
      <c r="F29" s="276"/>
      <c r="G29" s="276"/>
      <c r="H29" s="276"/>
      <c r="I29" s="276"/>
      <c r="J29" s="276"/>
      <c r="K29" s="276"/>
      <c r="L29" s="276"/>
      <c r="M29" s="2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row>
    <row r="30" spans="1:197" s="78" customFormat="1" ht="15.75" customHeight="1" x14ac:dyDescent="0.2">
      <c r="A30" s="276"/>
      <c r="B30" s="276"/>
      <c r="C30" s="276"/>
      <c r="D30" s="276"/>
      <c r="E30" s="276"/>
      <c r="F30" s="276"/>
      <c r="G30" s="276"/>
      <c r="H30" s="276"/>
      <c r="I30" s="276"/>
      <c r="J30" s="276"/>
      <c r="K30" s="276"/>
      <c r="L30" s="276"/>
      <c r="M30" s="2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row>
    <row r="31" spans="1:197" s="78" customFormat="1" ht="15.75" customHeight="1" x14ac:dyDescent="0.2">
      <c r="A31" s="276" t="s">
        <v>461</v>
      </c>
      <c r="B31" s="276"/>
      <c r="C31" s="276"/>
      <c r="D31" s="276"/>
      <c r="E31" s="276"/>
      <c r="F31" s="276"/>
      <c r="G31" s="276"/>
      <c r="H31" s="276"/>
      <c r="I31" s="276"/>
      <c r="J31" s="276"/>
      <c r="K31" s="276"/>
      <c r="L31" s="276"/>
      <c r="M31" s="2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row>
    <row r="32" spans="1:197" s="78" customFormat="1" ht="15.75" customHeight="1" x14ac:dyDescent="0.2">
      <c r="A32" s="276"/>
      <c r="B32" s="276"/>
      <c r="C32" s="276"/>
      <c r="D32" s="276"/>
      <c r="E32" s="276"/>
      <c r="F32" s="276"/>
      <c r="G32" s="276"/>
      <c r="H32" s="276"/>
      <c r="I32" s="276"/>
      <c r="J32" s="276"/>
      <c r="K32" s="276"/>
      <c r="L32" s="276"/>
      <c r="M32" s="2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row>
    <row r="33" spans="1:197" s="78" customFormat="1" ht="15.75" customHeight="1" x14ac:dyDescent="0.2">
      <c r="A33" s="276"/>
      <c r="B33" s="276"/>
      <c r="C33" s="276"/>
      <c r="D33" s="276"/>
      <c r="E33" s="276"/>
      <c r="F33" s="276"/>
      <c r="G33" s="276"/>
      <c r="H33" s="276"/>
      <c r="I33" s="276"/>
      <c r="J33" s="276"/>
      <c r="K33" s="276"/>
      <c r="L33" s="276"/>
      <c r="M33" s="2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row>
    <row r="34" spans="1:197" s="78" customFormat="1" ht="15.75" customHeight="1" x14ac:dyDescent="0.2">
      <c r="A34" s="276"/>
      <c r="B34" s="276"/>
      <c r="C34" s="276"/>
      <c r="D34" s="276"/>
      <c r="E34" s="276"/>
      <c r="F34" s="276"/>
      <c r="G34" s="276"/>
      <c r="H34" s="276"/>
      <c r="I34" s="276"/>
      <c r="J34" s="276"/>
      <c r="K34" s="276"/>
      <c r="L34" s="276"/>
      <c r="M34" s="2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row>
    <row r="35" spans="1:197" s="78" customFormat="1" ht="15.75" customHeight="1" x14ac:dyDescent="0.2">
      <c r="A35" s="276" t="s">
        <v>462</v>
      </c>
      <c r="B35" s="276"/>
      <c r="C35" s="276"/>
      <c r="D35" s="276"/>
      <c r="E35" s="276"/>
      <c r="F35" s="276"/>
      <c r="G35" s="276"/>
      <c r="H35" s="276"/>
      <c r="I35" s="276"/>
      <c r="J35" s="276"/>
      <c r="K35" s="276"/>
      <c r="L35" s="276"/>
      <c r="M35" s="2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row>
    <row r="36" spans="1:197" s="78" customFormat="1" ht="15.75" customHeight="1" x14ac:dyDescent="0.2">
      <c r="A36" s="276"/>
      <c r="B36" s="276"/>
      <c r="C36" s="276"/>
      <c r="D36" s="276"/>
      <c r="E36" s="276"/>
      <c r="F36" s="276"/>
      <c r="G36" s="276"/>
      <c r="H36" s="276"/>
      <c r="I36" s="276"/>
      <c r="J36" s="276"/>
      <c r="K36" s="276"/>
      <c r="L36" s="276"/>
      <c r="M36" s="2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row>
    <row r="37" spans="1:197" s="78" customFormat="1" ht="15.75" customHeight="1" x14ac:dyDescent="0.2">
      <c r="A37" s="276"/>
      <c r="B37" s="276"/>
      <c r="C37" s="276"/>
      <c r="D37" s="276"/>
      <c r="E37" s="276"/>
      <c r="F37" s="276"/>
      <c r="G37" s="276"/>
      <c r="H37" s="276"/>
      <c r="I37" s="276"/>
      <c r="J37" s="276"/>
      <c r="K37" s="276"/>
      <c r="L37" s="276"/>
      <c r="M37" s="2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row>
    <row r="38" spans="1:197" s="78" customFormat="1" ht="15.75" customHeight="1" x14ac:dyDescent="0.2">
      <c r="A38" s="276"/>
      <c r="B38" s="276"/>
      <c r="C38" s="276"/>
      <c r="D38" s="276"/>
      <c r="E38" s="276"/>
      <c r="F38" s="276"/>
      <c r="G38" s="276"/>
      <c r="H38" s="276"/>
      <c r="I38" s="276"/>
      <c r="J38" s="276"/>
      <c r="K38" s="276"/>
      <c r="L38" s="276"/>
      <c r="M38" s="2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row>
    <row r="39" spans="1:197" s="78" customFormat="1" ht="15.75" customHeight="1" x14ac:dyDescent="0.2">
      <c r="A39" s="276" t="s">
        <v>445</v>
      </c>
      <c r="B39" s="276"/>
      <c r="C39" s="276"/>
      <c r="D39" s="276"/>
      <c r="E39" s="276"/>
      <c r="F39" s="276"/>
      <c r="G39" s="276"/>
      <c r="H39" s="276"/>
      <c r="I39" s="276"/>
      <c r="J39" s="276"/>
      <c r="K39" s="276"/>
      <c r="L39" s="276"/>
      <c r="M39" s="2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row>
    <row r="40" spans="1:197" s="78" customFormat="1" ht="15.75" customHeight="1" x14ac:dyDescent="0.2">
      <c r="A40" s="276"/>
      <c r="B40" s="276"/>
      <c r="C40" s="276"/>
      <c r="D40" s="276"/>
      <c r="E40" s="276"/>
      <c r="F40" s="276"/>
      <c r="G40" s="276"/>
      <c r="H40" s="276"/>
      <c r="I40" s="276"/>
      <c r="J40" s="276"/>
      <c r="K40" s="276"/>
      <c r="L40" s="276"/>
      <c r="M40" s="2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row>
    <row r="41" spans="1:197" s="78" customFormat="1" ht="15.75" customHeight="1" x14ac:dyDescent="0.2">
      <c r="A41" s="276"/>
      <c r="B41" s="276"/>
      <c r="C41" s="276"/>
      <c r="D41" s="276"/>
      <c r="E41" s="276"/>
      <c r="F41" s="276"/>
      <c r="G41" s="276"/>
      <c r="H41" s="276"/>
      <c r="I41" s="276"/>
      <c r="J41" s="276"/>
      <c r="K41" s="276"/>
      <c r="L41" s="276"/>
      <c r="M41" s="2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row>
    <row r="42" spans="1:197" s="78" customFormat="1" ht="15" customHeight="1" x14ac:dyDescent="0.2">
      <c r="A42" s="276" t="s">
        <v>393</v>
      </c>
      <c r="B42" s="276"/>
      <c r="C42" s="276"/>
      <c r="D42" s="276"/>
      <c r="E42" s="276"/>
      <c r="F42" s="276"/>
      <c r="G42" s="276"/>
      <c r="H42" s="276"/>
      <c r="I42" s="276"/>
      <c r="J42" s="276"/>
      <c r="K42" s="276"/>
      <c r="L42" s="276"/>
      <c r="M42" s="2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row>
    <row r="43" spans="1:197" s="78" customFormat="1" ht="15" customHeight="1" x14ac:dyDescent="0.2">
      <c r="A43" s="276"/>
      <c r="B43" s="276"/>
      <c r="C43" s="276"/>
      <c r="D43" s="276"/>
      <c r="E43" s="276"/>
      <c r="F43" s="276"/>
      <c r="G43" s="276"/>
      <c r="H43" s="276"/>
      <c r="I43" s="276"/>
      <c r="J43" s="276"/>
      <c r="K43" s="276"/>
      <c r="L43" s="276"/>
      <c r="M43" s="2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row>
    <row r="44" spans="1:197" s="78" customFormat="1" ht="15" customHeight="1" x14ac:dyDescent="0.2">
      <c r="A44" s="276"/>
      <c r="B44" s="276"/>
      <c r="C44" s="276"/>
      <c r="D44" s="276"/>
      <c r="E44" s="276"/>
      <c r="F44" s="276"/>
      <c r="G44" s="276"/>
      <c r="H44" s="276"/>
      <c r="I44" s="276"/>
      <c r="J44" s="276"/>
      <c r="K44" s="276"/>
      <c r="L44" s="276"/>
      <c r="M44" s="2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row>
    <row r="45" spans="1:197" ht="18" x14ac:dyDescent="0.2">
      <c r="A45" s="289" t="s">
        <v>23</v>
      </c>
      <c r="B45" s="289"/>
      <c r="C45" s="289"/>
      <c r="D45" s="289"/>
      <c r="E45" s="289"/>
      <c r="F45" s="289"/>
      <c r="G45" s="289"/>
      <c r="H45" s="289"/>
      <c r="I45" s="289"/>
      <c r="J45" s="289"/>
      <c r="K45" s="289"/>
      <c r="L45" s="289"/>
      <c r="M45" s="289"/>
    </row>
    <row r="46" spans="1:197" s="78" customFormat="1" ht="18" x14ac:dyDescent="0.2">
      <c r="A46" s="158"/>
      <c r="B46" s="158"/>
      <c r="C46" s="158"/>
      <c r="D46" s="158"/>
      <c r="E46" s="158"/>
      <c r="F46" s="158"/>
      <c r="G46" s="158"/>
      <c r="H46" s="158"/>
      <c r="I46" s="158"/>
      <c r="J46" s="158"/>
      <c r="K46" s="158"/>
      <c r="L46" s="158"/>
      <c r="M46" s="158"/>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row>
    <row r="47" spans="1:197" ht="15" x14ac:dyDescent="0.2">
      <c r="A47" s="295" t="s">
        <v>59</v>
      </c>
      <c r="B47" s="295"/>
      <c r="C47" s="295"/>
      <c r="D47" s="295"/>
      <c r="E47" s="295"/>
      <c r="F47" s="295"/>
      <c r="G47" s="295"/>
      <c r="H47" s="295"/>
      <c r="I47" s="295"/>
      <c r="J47" s="295"/>
      <c r="K47" s="295"/>
      <c r="L47" s="295"/>
      <c r="M47" s="295"/>
    </row>
    <row r="48" spans="1:197" ht="15.75" x14ac:dyDescent="0.2">
      <c r="A48" s="79" t="s">
        <v>40</v>
      </c>
      <c r="B48" s="79" t="s">
        <v>24</v>
      </c>
      <c r="C48" s="286" t="s">
        <v>39</v>
      </c>
      <c r="D48" s="286"/>
      <c r="E48" s="286"/>
      <c r="F48" s="286"/>
      <c r="G48" s="286"/>
      <c r="H48" s="286"/>
      <c r="I48" s="286"/>
      <c r="J48" s="286"/>
      <c r="K48" s="286"/>
      <c r="L48" s="286"/>
      <c r="M48" s="286"/>
    </row>
    <row r="49" spans="1:197" ht="12.75" hidden="1" customHeight="1" x14ac:dyDescent="0.2">
      <c r="A49" s="297"/>
      <c r="B49" s="297"/>
      <c r="C49" s="296" t="s">
        <v>130</v>
      </c>
      <c r="D49" s="296"/>
      <c r="E49" s="296"/>
      <c r="F49" s="296"/>
      <c r="G49" s="296"/>
      <c r="H49" s="296"/>
      <c r="I49" s="296"/>
      <c r="J49" s="296"/>
      <c r="K49" s="296"/>
      <c r="L49" s="296"/>
      <c r="M49" s="296"/>
      <c r="N49" s="15"/>
    </row>
    <row r="50" spans="1:197" ht="12.75" hidden="1" customHeight="1" x14ac:dyDescent="0.2">
      <c r="A50" s="297"/>
      <c r="B50" s="297"/>
      <c r="C50" s="296"/>
      <c r="D50" s="296"/>
      <c r="E50" s="296"/>
      <c r="F50" s="296"/>
      <c r="G50" s="296"/>
      <c r="H50" s="296"/>
      <c r="I50" s="296"/>
      <c r="J50" s="296"/>
      <c r="K50" s="296"/>
      <c r="L50" s="296"/>
      <c r="M50" s="296"/>
      <c r="N50" s="15"/>
    </row>
    <row r="51" spans="1:197" ht="12.75" hidden="1" customHeight="1" x14ac:dyDescent="0.2">
      <c r="A51" s="297"/>
      <c r="B51" s="297"/>
      <c r="C51" s="296"/>
      <c r="D51" s="296"/>
      <c r="E51" s="296"/>
      <c r="F51" s="296"/>
      <c r="G51" s="296"/>
      <c r="H51" s="296"/>
      <c r="I51" s="296"/>
      <c r="J51" s="296"/>
      <c r="K51" s="296"/>
      <c r="L51" s="296"/>
      <c r="M51" s="296"/>
      <c r="N51" s="15"/>
    </row>
    <row r="52" spans="1:197" ht="12.75" hidden="1" customHeight="1" x14ac:dyDescent="0.2">
      <c r="A52" s="297"/>
      <c r="B52" s="297"/>
      <c r="C52" s="296"/>
      <c r="D52" s="296"/>
      <c r="E52" s="296"/>
      <c r="F52" s="296"/>
      <c r="G52" s="296"/>
      <c r="H52" s="296"/>
      <c r="I52" s="296"/>
      <c r="J52" s="296"/>
      <c r="K52" s="296"/>
      <c r="L52" s="296"/>
      <c r="M52" s="296"/>
      <c r="N52" s="15"/>
    </row>
    <row r="53" spans="1:197" ht="12.75" hidden="1" customHeight="1" x14ac:dyDescent="0.2">
      <c r="A53" s="297"/>
      <c r="B53" s="297"/>
      <c r="C53" s="296"/>
      <c r="D53" s="296"/>
      <c r="E53" s="296"/>
      <c r="F53" s="296"/>
      <c r="G53" s="296"/>
      <c r="H53" s="296"/>
      <c r="I53" s="296"/>
      <c r="J53" s="296"/>
      <c r="K53" s="296"/>
      <c r="L53" s="296"/>
      <c r="M53" s="296"/>
      <c r="N53" s="15"/>
    </row>
    <row r="54" spans="1:197" ht="12.75" hidden="1" customHeight="1" x14ac:dyDescent="0.2">
      <c r="A54" s="298"/>
      <c r="B54" s="297"/>
      <c r="C54" s="296"/>
      <c r="D54" s="296"/>
      <c r="E54" s="296"/>
      <c r="F54" s="296"/>
      <c r="G54" s="296"/>
      <c r="H54" s="296"/>
      <c r="I54" s="296"/>
      <c r="J54" s="296"/>
      <c r="K54" s="296"/>
      <c r="L54" s="296"/>
      <c r="M54" s="296"/>
      <c r="N54" s="15"/>
    </row>
    <row r="55" spans="1:197" s="78" customFormat="1" ht="12.75" customHeight="1" x14ac:dyDescent="0.2">
      <c r="A55" s="299" t="s">
        <v>369</v>
      </c>
      <c r="B55" s="261" t="s">
        <v>38</v>
      </c>
      <c r="C55" s="272" t="s">
        <v>482</v>
      </c>
      <c r="D55" s="273"/>
      <c r="E55" s="273"/>
      <c r="F55" s="273"/>
      <c r="G55" s="273"/>
      <c r="H55" s="273"/>
      <c r="I55" s="273"/>
      <c r="J55" s="273"/>
      <c r="K55" s="273"/>
      <c r="L55" s="273"/>
      <c r="M55" s="274"/>
      <c r="N55" s="15"/>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row>
    <row r="56" spans="1:197" s="78" customFormat="1" ht="12.75" customHeight="1" x14ac:dyDescent="0.2">
      <c r="A56" s="300"/>
      <c r="B56" s="261"/>
      <c r="C56" s="275"/>
      <c r="D56" s="276"/>
      <c r="E56" s="276"/>
      <c r="F56" s="276"/>
      <c r="G56" s="276"/>
      <c r="H56" s="276"/>
      <c r="I56" s="276"/>
      <c r="J56" s="276"/>
      <c r="K56" s="276"/>
      <c r="L56" s="276"/>
      <c r="M56" s="277"/>
      <c r="N56" s="15"/>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row>
    <row r="57" spans="1:197" s="78" customFormat="1" ht="12.75" customHeight="1" x14ac:dyDescent="0.2">
      <c r="A57" s="300"/>
      <c r="B57" s="261"/>
      <c r="C57" s="275"/>
      <c r="D57" s="276"/>
      <c r="E57" s="276"/>
      <c r="F57" s="276"/>
      <c r="G57" s="276"/>
      <c r="H57" s="276"/>
      <c r="I57" s="276"/>
      <c r="J57" s="276"/>
      <c r="K57" s="276"/>
      <c r="L57" s="276"/>
      <c r="M57" s="277"/>
      <c r="N57" s="15"/>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row>
    <row r="58" spans="1:197" s="78" customFormat="1" ht="12.75" customHeight="1" x14ac:dyDescent="0.2">
      <c r="A58" s="300"/>
      <c r="B58" s="261"/>
      <c r="C58" s="275"/>
      <c r="D58" s="276"/>
      <c r="E58" s="276"/>
      <c r="F58" s="276"/>
      <c r="G58" s="276"/>
      <c r="H58" s="276"/>
      <c r="I58" s="276"/>
      <c r="J58" s="276"/>
      <c r="K58" s="276"/>
      <c r="L58" s="276"/>
      <c r="M58" s="277"/>
      <c r="N58" s="15"/>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row>
    <row r="59" spans="1:197" s="78" customFormat="1" ht="12.75" customHeight="1" x14ac:dyDescent="0.2">
      <c r="A59" s="300"/>
      <c r="B59" s="261"/>
      <c r="C59" s="275"/>
      <c r="D59" s="276"/>
      <c r="E59" s="276"/>
      <c r="F59" s="276"/>
      <c r="G59" s="276"/>
      <c r="H59" s="276"/>
      <c r="I59" s="276"/>
      <c r="J59" s="276"/>
      <c r="K59" s="276"/>
      <c r="L59" s="276"/>
      <c r="M59" s="277"/>
      <c r="N59" s="15"/>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row>
    <row r="60" spans="1:197" s="78" customFormat="1" ht="12.75" customHeight="1" x14ac:dyDescent="0.2">
      <c r="A60" s="300"/>
      <c r="B60" s="262"/>
      <c r="C60" s="278"/>
      <c r="D60" s="279"/>
      <c r="E60" s="279"/>
      <c r="F60" s="279"/>
      <c r="G60" s="279"/>
      <c r="H60" s="279"/>
      <c r="I60" s="279"/>
      <c r="J60" s="279"/>
      <c r="K60" s="279"/>
      <c r="L60" s="279"/>
      <c r="M60" s="280"/>
      <c r="N60" s="15"/>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row>
    <row r="61" spans="1:197" s="78" customFormat="1" ht="12.75" customHeight="1" x14ac:dyDescent="0.2">
      <c r="A61" s="299" t="s">
        <v>369</v>
      </c>
      <c r="B61" s="261" t="s">
        <v>6</v>
      </c>
      <c r="C61" s="272" t="s">
        <v>466</v>
      </c>
      <c r="D61" s="273"/>
      <c r="E61" s="273"/>
      <c r="F61" s="273"/>
      <c r="G61" s="273"/>
      <c r="H61" s="273"/>
      <c r="I61" s="273"/>
      <c r="J61" s="273"/>
      <c r="K61" s="273"/>
      <c r="L61" s="273"/>
      <c r="M61" s="274"/>
      <c r="N61" s="15"/>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row>
    <row r="62" spans="1:197" s="78" customFormat="1" ht="12.75" customHeight="1" x14ac:dyDescent="0.2">
      <c r="A62" s="300"/>
      <c r="B62" s="261"/>
      <c r="C62" s="275"/>
      <c r="D62" s="276"/>
      <c r="E62" s="276"/>
      <c r="F62" s="276"/>
      <c r="G62" s="276"/>
      <c r="H62" s="276"/>
      <c r="I62" s="276"/>
      <c r="J62" s="276"/>
      <c r="K62" s="276"/>
      <c r="L62" s="276"/>
      <c r="M62" s="277"/>
      <c r="N62" s="15"/>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row>
    <row r="63" spans="1:197" s="78" customFormat="1" ht="12.75" customHeight="1" x14ac:dyDescent="0.2">
      <c r="A63" s="300"/>
      <c r="B63" s="261"/>
      <c r="C63" s="275"/>
      <c r="D63" s="276"/>
      <c r="E63" s="276"/>
      <c r="F63" s="276"/>
      <c r="G63" s="276"/>
      <c r="H63" s="276"/>
      <c r="I63" s="276"/>
      <c r="J63" s="276"/>
      <c r="K63" s="276"/>
      <c r="L63" s="276"/>
      <c r="M63" s="277"/>
      <c r="N63" s="15"/>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row>
    <row r="64" spans="1:197" s="78" customFormat="1" ht="12.75" customHeight="1" x14ac:dyDescent="0.2">
      <c r="A64" s="300"/>
      <c r="B64" s="262"/>
      <c r="C64" s="278"/>
      <c r="D64" s="279"/>
      <c r="E64" s="279"/>
      <c r="F64" s="279"/>
      <c r="G64" s="279"/>
      <c r="H64" s="279"/>
      <c r="I64" s="279"/>
      <c r="J64" s="279"/>
      <c r="K64" s="279"/>
      <c r="L64" s="279"/>
      <c r="M64" s="280"/>
      <c r="N64" s="15"/>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row>
    <row r="65" spans="1:197" s="78" customFormat="1" ht="12.75" customHeight="1" x14ac:dyDescent="0.2">
      <c r="A65" s="300"/>
      <c r="B65" s="260" t="s">
        <v>7</v>
      </c>
      <c r="C65" s="272" t="s">
        <v>484</v>
      </c>
      <c r="D65" s="273"/>
      <c r="E65" s="273"/>
      <c r="F65" s="273"/>
      <c r="G65" s="273"/>
      <c r="H65" s="273"/>
      <c r="I65" s="273"/>
      <c r="J65" s="273"/>
      <c r="K65" s="273"/>
      <c r="L65" s="273"/>
      <c r="M65" s="274"/>
      <c r="N65" s="15"/>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row>
    <row r="66" spans="1:197" s="78" customFormat="1" ht="12.75" customHeight="1" x14ac:dyDescent="0.2">
      <c r="A66" s="300"/>
      <c r="B66" s="261"/>
      <c r="C66" s="275"/>
      <c r="D66" s="276"/>
      <c r="E66" s="276"/>
      <c r="F66" s="276"/>
      <c r="G66" s="276"/>
      <c r="H66" s="276"/>
      <c r="I66" s="276"/>
      <c r="J66" s="276"/>
      <c r="K66" s="276"/>
      <c r="L66" s="276"/>
      <c r="M66" s="277"/>
      <c r="N66" s="180"/>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row>
    <row r="67" spans="1:197" s="78" customFormat="1" ht="12.75" customHeight="1" x14ac:dyDescent="0.2">
      <c r="A67" s="300"/>
      <c r="B67" s="261"/>
      <c r="C67" s="275"/>
      <c r="D67" s="276"/>
      <c r="E67" s="276"/>
      <c r="F67" s="276"/>
      <c r="G67" s="276"/>
      <c r="H67" s="276"/>
      <c r="I67" s="276"/>
      <c r="J67" s="276"/>
      <c r="K67" s="276"/>
      <c r="L67" s="276"/>
      <c r="M67" s="277"/>
      <c r="N67" s="180"/>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row>
    <row r="68" spans="1:197" s="78" customFormat="1" ht="12.75" customHeight="1" x14ac:dyDescent="0.2">
      <c r="A68" s="300"/>
      <c r="B68" s="261"/>
      <c r="C68" s="275"/>
      <c r="D68" s="276"/>
      <c r="E68" s="276"/>
      <c r="F68" s="276"/>
      <c r="G68" s="276"/>
      <c r="H68" s="276"/>
      <c r="I68" s="276"/>
      <c r="J68" s="276"/>
      <c r="K68" s="276"/>
      <c r="L68" s="276"/>
      <c r="M68" s="277"/>
      <c r="N68" s="180"/>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row>
    <row r="69" spans="1:197" s="78" customFormat="1" ht="12.75" customHeight="1" x14ac:dyDescent="0.2">
      <c r="A69" s="300"/>
      <c r="B69" s="261"/>
      <c r="C69" s="275"/>
      <c r="D69" s="276"/>
      <c r="E69" s="276"/>
      <c r="F69" s="276"/>
      <c r="G69" s="276"/>
      <c r="H69" s="276"/>
      <c r="I69" s="276"/>
      <c r="J69" s="276"/>
      <c r="K69" s="276"/>
      <c r="L69" s="276"/>
      <c r="M69" s="277"/>
      <c r="N69" s="15"/>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row>
    <row r="70" spans="1:197" s="78" customFormat="1" ht="12.75" customHeight="1" x14ac:dyDescent="0.2">
      <c r="A70" s="300"/>
      <c r="B70" s="261"/>
      <c r="C70" s="275"/>
      <c r="D70" s="276"/>
      <c r="E70" s="276"/>
      <c r="F70" s="276"/>
      <c r="G70" s="276"/>
      <c r="H70" s="276"/>
      <c r="I70" s="276"/>
      <c r="J70" s="276"/>
      <c r="K70" s="276"/>
      <c r="L70" s="276"/>
      <c r="M70" s="277"/>
      <c r="N70" s="15"/>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row>
    <row r="71" spans="1:197" s="78" customFormat="1" ht="12.75" customHeight="1" x14ac:dyDescent="0.2">
      <c r="A71" s="301"/>
      <c r="B71" s="262"/>
      <c r="C71" s="278"/>
      <c r="D71" s="279"/>
      <c r="E71" s="279"/>
      <c r="F71" s="279"/>
      <c r="G71" s="279"/>
      <c r="H71" s="279"/>
      <c r="I71" s="279"/>
      <c r="J71" s="279"/>
      <c r="K71" s="279"/>
      <c r="L71" s="279"/>
      <c r="M71" s="280"/>
      <c r="N71" s="15"/>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row>
    <row r="72" spans="1:197" s="78" customFormat="1" ht="12.75" customHeight="1" x14ac:dyDescent="0.2">
      <c r="A72" s="259" t="s">
        <v>40</v>
      </c>
      <c r="B72" s="259" t="s">
        <v>24</v>
      </c>
      <c r="C72" s="286" t="s">
        <v>39</v>
      </c>
      <c r="D72" s="286"/>
      <c r="E72" s="286"/>
      <c r="F72" s="286"/>
      <c r="G72" s="286"/>
      <c r="H72" s="286"/>
      <c r="I72" s="286"/>
      <c r="J72" s="286"/>
      <c r="K72" s="286"/>
      <c r="L72" s="286"/>
      <c r="M72" s="286"/>
      <c r="N72" s="15"/>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row>
    <row r="73" spans="1:197" s="78" customFormat="1" ht="12.75" customHeight="1" x14ac:dyDescent="0.2">
      <c r="A73" s="299" t="s">
        <v>47</v>
      </c>
      <c r="B73" s="260" t="s">
        <v>104</v>
      </c>
      <c r="C73" s="263" t="s">
        <v>486</v>
      </c>
      <c r="D73" s="264"/>
      <c r="E73" s="264"/>
      <c r="F73" s="264"/>
      <c r="G73" s="264"/>
      <c r="H73" s="264"/>
      <c r="I73" s="264"/>
      <c r="J73" s="264"/>
      <c r="K73" s="264"/>
      <c r="L73" s="264"/>
      <c r="M73" s="265"/>
      <c r="N73" s="15"/>
      <c r="O73" s="76"/>
      <c r="P73" s="76"/>
      <c r="Q73" s="141"/>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row>
    <row r="74" spans="1:197" s="78" customFormat="1" ht="12.75" customHeight="1" x14ac:dyDescent="0.2">
      <c r="A74" s="300"/>
      <c r="B74" s="261"/>
      <c r="C74" s="266"/>
      <c r="D74" s="267"/>
      <c r="E74" s="267"/>
      <c r="F74" s="267"/>
      <c r="G74" s="267"/>
      <c r="H74" s="267"/>
      <c r="I74" s="267"/>
      <c r="J74" s="267"/>
      <c r="K74" s="267"/>
      <c r="L74" s="267"/>
      <c r="M74" s="268"/>
      <c r="N74" s="15"/>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row>
    <row r="75" spans="1:197" s="78" customFormat="1" ht="12.75" customHeight="1" x14ac:dyDescent="0.2">
      <c r="A75" s="300"/>
      <c r="B75" s="261"/>
      <c r="C75" s="266"/>
      <c r="D75" s="267"/>
      <c r="E75" s="267"/>
      <c r="F75" s="267"/>
      <c r="G75" s="267"/>
      <c r="H75" s="267"/>
      <c r="I75" s="267"/>
      <c r="J75" s="267"/>
      <c r="K75" s="267"/>
      <c r="L75" s="267"/>
      <c r="M75" s="268"/>
      <c r="N75" s="15"/>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row>
    <row r="76" spans="1:197" s="78" customFormat="1" ht="12.75" customHeight="1" x14ac:dyDescent="0.2">
      <c r="A76" s="300"/>
      <c r="B76" s="261"/>
      <c r="C76" s="266"/>
      <c r="D76" s="267"/>
      <c r="E76" s="267"/>
      <c r="F76" s="267"/>
      <c r="G76" s="267"/>
      <c r="H76" s="267"/>
      <c r="I76" s="267"/>
      <c r="J76" s="267"/>
      <c r="K76" s="267"/>
      <c r="L76" s="267"/>
      <c r="M76" s="268"/>
      <c r="N76" s="15"/>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row>
    <row r="77" spans="1:197" s="78" customFormat="1" ht="12.75" customHeight="1" x14ac:dyDescent="0.2">
      <c r="A77" s="300"/>
      <c r="B77" s="261"/>
      <c r="C77" s="266"/>
      <c r="D77" s="267"/>
      <c r="E77" s="267"/>
      <c r="F77" s="267"/>
      <c r="G77" s="267"/>
      <c r="H77" s="267"/>
      <c r="I77" s="267"/>
      <c r="J77" s="267"/>
      <c r="K77" s="267"/>
      <c r="L77" s="267"/>
      <c r="M77" s="268"/>
      <c r="N77" s="15"/>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row>
    <row r="78" spans="1:197" s="78" customFormat="1" ht="12.75" customHeight="1" x14ac:dyDescent="0.2">
      <c r="A78" s="300"/>
      <c r="B78" s="261"/>
      <c r="C78" s="266"/>
      <c r="D78" s="267"/>
      <c r="E78" s="267"/>
      <c r="F78" s="267"/>
      <c r="G78" s="267"/>
      <c r="H78" s="267"/>
      <c r="I78" s="267"/>
      <c r="J78" s="267"/>
      <c r="K78" s="267"/>
      <c r="L78" s="267"/>
      <c r="M78" s="268"/>
      <c r="N78" s="15"/>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row>
    <row r="79" spans="1:197" s="78" customFormat="1" ht="12.75" customHeight="1" x14ac:dyDescent="0.2">
      <c r="A79" s="300"/>
      <c r="B79" s="261"/>
      <c r="C79" s="266"/>
      <c r="D79" s="267"/>
      <c r="E79" s="267"/>
      <c r="F79" s="267"/>
      <c r="G79" s="267"/>
      <c r="H79" s="267"/>
      <c r="I79" s="267"/>
      <c r="J79" s="267"/>
      <c r="K79" s="267"/>
      <c r="L79" s="267"/>
      <c r="M79" s="268"/>
      <c r="N79" s="15"/>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row>
    <row r="80" spans="1:197" s="78" customFormat="1" ht="12.75" customHeight="1" x14ac:dyDescent="0.2">
      <c r="A80" s="300"/>
      <c r="B80" s="261"/>
      <c r="C80" s="266"/>
      <c r="D80" s="267"/>
      <c r="E80" s="267"/>
      <c r="F80" s="267"/>
      <c r="G80" s="267"/>
      <c r="H80" s="267"/>
      <c r="I80" s="267"/>
      <c r="J80" s="267"/>
      <c r="K80" s="267"/>
      <c r="L80" s="267"/>
      <c r="M80" s="268"/>
      <c r="N80" s="15"/>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row>
    <row r="81" spans="1:197" s="78" customFormat="1" ht="12.75" customHeight="1" x14ac:dyDescent="0.2">
      <c r="A81" s="300"/>
      <c r="B81" s="261"/>
      <c r="C81" s="266"/>
      <c r="D81" s="267"/>
      <c r="E81" s="267"/>
      <c r="F81" s="267"/>
      <c r="G81" s="267"/>
      <c r="H81" s="267"/>
      <c r="I81" s="267"/>
      <c r="J81" s="267"/>
      <c r="K81" s="267"/>
      <c r="L81" s="267"/>
      <c r="M81" s="268"/>
      <c r="N81" s="15"/>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row>
    <row r="82" spans="1:197" s="78" customFormat="1" ht="12.75" customHeight="1" x14ac:dyDescent="0.2">
      <c r="A82" s="300"/>
      <c r="B82" s="261"/>
      <c r="C82" s="266"/>
      <c r="D82" s="267"/>
      <c r="E82" s="267"/>
      <c r="F82" s="267"/>
      <c r="G82" s="267"/>
      <c r="H82" s="267"/>
      <c r="I82" s="267"/>
      <c r="J82" s="267"/>
      <c r="K82" s="267"/>
      <c r="L82" s="267"/>
      <c r="M82" s="268"/>
      <c r="N82" s="15"/>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row>
    <row r="83" spans="1:197" s="78" customFormat="1" ht="12.75" customHeight="1" x14ac:dyDescent="0.2">
      <c r="A83" s="300"/>
      <c r="B83" s="262"/>
      <c r="C83" s="269"/>
      <c r="D83" s="270"/>
      <c r="E83" s="270"/>
      <c r="F83" s="270"/>
      <c r="G83" s="270"/>
      <c r="H83" s="270"/>
      <c r="I83" s="270"/>
      <c r="J83" s="270"/>
      <c r="K83" s="270"/>
      <c r="L83" s="270"/>
      <c r="M83" s="271"/>
      <c r="N83" s="15"/>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row>
    <row r="84" spans="1:197" s="78" customFormat="1" ht="12.75" customHeight="1" x14ac:dyDescent="0.2">
      <c r="A84" s="300"/>
      <c r="B84" s="281" t="s">
        <v>105</v>
      </c>
      <c r="C84" s="272" t="s">
        <v>485</v>
      </c>
      <c r="D84" s="273"/>
      <c r="E84" s="273"/>
      <c r="F84" s="273"/>
      <c r="G84" s="273"/>
      <c r="H84" s="273"/>
      <c r="I84" s="273"/>
      <c r="J84" s="273"/>
      <c r="K84" s="273"/>
      <c r="L84" s="273"/>
      <c r="M84" s="274"/>
      <c r="N84" s="15"/>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row>
    <row r="85" spans="1:197" s="78" customFormat="1" ht="12.75" customHeight="1" x14ac:dyDescent="0.2">
      <c r="A85" s="300"/>
      <c r="B85" s="282"/>
      <c r="C85" s="275"/>
      <c r="D85" s="276"/>
      <c r="E85" s="276"/>
      <c r="F85" s="276"/>
      <c r="G85" s="276"/>
      <c r="H85" s="276"/>
      <c r="I85" s="276"/>
      <c r="J85" s="276"/>
      <c r="K85" s="276"/>
      <c r="L85" s="276"/>
      <c r="M85" s="277"/>
      <c r="N85" s="15"/>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row>
    <row r="86" spans="1:197" s="78" customFormat="1" ht="12.75" customHeight="1" x14ac:dyDescent="0.2">
      <c r="A86" s="300"/>
      <c r="B86" s="282"/>
      <c r="C86" s="275"/>
      <c r="D86" s="276"/>
      <c r="E86" s="276"/>
      <c r="F86" s="276"/>
      <c r="G86" s="276"/>
      <c r="H86" s="276"/>
      <c r="I86" s="276"/>
      <c r="J86" s="276"/>
      <c r="K86" s="276"/>
      <c r="L86" s="276"/>
      <c r="M86" s="277"/>
      <c r="N86" s="15"/>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row>
    <row r="87" spans="1:197" s="78" customFormat="1" ht="12.75" customHeight="1" x14ac:dyDescent="0.2">
      <c r="A87" s="301"/>
      <c r="B87" s="283"/>
      <c r="C87" s="278"/>
      <c r="D87" s="279"/>
      <c r="E87" s="279"/>
      <c r="F87" s="279"/>
      <c r="G87" s="279"/>
      <c r="H87" s="279"/>
      <c r="I87" s="279"/>
      <c r="J87" s="279"/>
      <c r="K87" s="279"/>
      <c r="L87" s="279"/>
      <c r="M87" s="280"/>
      <c r="N87" s="15"/>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row>
    <row r="88" spans="1:197" s="78" customFormat="1" ht="12.75" customHeight="1" x14ac:dyDescent="0.2">
      <c r="A88" s="260" t="s">
        <v>186</v>
      </c>
      <c r="B88" s="260" t="s">
        <v>398</v>
      </c>
      <c r="C88" s="263" t="s">
        <v>399</v>
      </c>
      <c r="D88" s="264"/>
      <c r="E88" s="264"/>
      <c r="F88" s="264"/>
      <c r="G88" s="264"/>
      <c r="H88" s="264"/>
      <c r="I88" s="264"/>
      <c r="J88" s="264"/>
      <c r="K88" s="264"/>
      <c r="L88" s="264"/>
      <c r="M88" s="265"/>
      <c r="N88" s="15"/>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row>
    <row r="89" spans="1:197" s="78" customFormat="1" ht="12.75" customHeight="1" x14ac:dyDescent="0.2">
      <c r="A89" s="261"/>
      <c r="B89" s="261"/>
      <c r="C89" s="266"/>
      <c r="D89" s="267"/>
      <c r="E89" s="267"/>
      <c r="F89" s="267"/>
      <c r="G89" s="267"/>
      <c r="H89" s="267"/>
      <c r="I89" s="267"/>
      <c r="J89" s="267"/>
      <c r="K89" s="267"/>
      <c r="L89" s="267"/>
      <c r="M89" s="268"/>
      <c r="N89" s="15"/>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row>
    <row r="90" spans="1:197" s="78" customFormat="1" ht="12.75" customHeight="1" x14ac:dyDescent="0.2">
      <c r="A90" s="261"/>
      <c r="B90" s="261"/>
      <c r="C90" s="266"/>
      <c r="D90" s="267"/>
      <c r="E90" s="267"/>
      <c r="F90" s="267"/>
      <c r="G90" s="267"/>
      <c r="H90" s="267"/>
      <c r="I90" s="267"/>
      <c r="J90" s="267"/>
      <c r="K90" s="267"/>
      <c r="L90" s="267"/>
      <c r="M90" s="268"/>
      <c r="N90" s="15"/>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row>
    <row r="91" spans="1:197" s="78" customFormat="1" ht="12.75" customHeight="1" x14ac:dyDescent="0.2">
      <c r="A91" s="261"/>
      <c r="B91" s="261"/>
      <c r="C91" s="266"/>
      <c r="D91" s="267"/>
      <c r="E91" s="267"/>
      <c r="F91" s="267"/>
      <c r="G91" s="267"/>
      <c r="H91" s="267"/>
      <c r="I91" s="267"/>
      <c r="J91" s="267"/>
      <c r="K91" s="267"/>
      <c r="L91" s="267"/>
      <c r="M91" s="268"/>
      <c r="N91" s="15"/>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row>
    <row r="92" spans="1:197" s="78" customFormat="1" ht="12.75" customHeight="1" x14ac:dyDescent="0.2">
      <c r="A92" s="261"/>
      <c r="B92" s="261"/>
      <c r="C92" s="266"/>
      <c r="D92" s="267"/>
      <c r="E92" s="267"/>
      <c r="F92" s="267"/>
      <c r="G92" s="267"/>
      <c r="H92" s="267"/>
      <c r="I92" s="267"/>
      <c r="J92" s="267"/>
      <c r="K92" s="267"/>
      <c r="L92" s="267"/>
      <c r="M92" s="268"/>
      <c r="N92" s="15"/>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row>
    <row r="93" spans="1:197" s="78" customFormat="1" ht="12.75" customHeight="1" x14ac:dyDescent="0.2">
      <c r="A93" s="261"/>
      <c r="B93" s="262"/>
      <c r="C93" s="269"/>
      <c r="D93" s="270"/>
      <c r="E93" s="270"/>
      <c r="F93" s="270"/>
      <c r="G93" s="270"/>
      <c r="H93" s="270"/>
      <c r="I93" s="270"/>
      <c r="J93" s="270"/>
      <c r="K93" s="270"/>
      <c r="L93" s="270"/>
      <c r="M93" s="271"/>
      <c r="N93" s="15"/>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row>
    <row r="94" spans="1:197" s="78" customFormat="1" ht="12.75" customHeight="1" x14ac:dyDescent="0.2">
      <c r="A94" s="261"/>
      <c r="B94" s="260" t="s">
        <v>61</v>
      </c>
      <c r="C94" s="272" t="s">
        <v>472</v>
      </c>
      <c r="D94" s="264"/>
      <c r="E94" s="264"/>
      <c r="F94" s="264"/>
      <c r="G94" s="264"/>
      <c r="H94" s="264"/>
      <c r="I94" s="264"/>
      <c r="J94" s="264"/>
      <c r="K94" s="264"/>
      <c r="L94" s="264"/>
      <c r="M94" s="265"/>
      <c r="N94" s="15"/>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row>
    <row r="95" spans="1:197" s="78" customFormat="1" ht="12.75" customHeight="1" x14ac:dyDescent="0.2">
      <c r="A95" s="261"/>
      <c r="B95" s="261"/>
      <c r="C95" s="266"/>
      <c r="D95" s="267"/>
      <c r="E95" s="267"/>
      <c r="F95" s="267"/>
      <c r="G95" s="267"/>
      <c r="H95" s="267"/>
      <c r="I95" s="267"/>
      <c r="J95" s="267"/>
      <c r="K95" s="267"/>
      <c r="L95" s="267"/>
      <c r="M95" s="268"/>
      <c r="N95" s="15"/>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row>
    <row r="96" spans="1:197" s="78" customFormat="1" ht="15" customHeight="1" x14ac:dyDescent="0.2">
      <c r="A96" s="261"/>
      <c r="B96" s="261"/>
      <c r="C96" s="266"/>
      <c r="D96" s="267"/>
      <c r="E96" s="267"/>
      <c r="F96" s="267"/>
      <c r="G96" s="267"/>
      <c r="H96" s="267"/>
      <c r="I96" s="267"/>
      <c r="J96" s="267"/>
      <c r="K96" s="267"/>
      <c r="L96" s="267"/>
      <c r="M96" s="268"/>
      <c r="N96" s="15"/>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row>
    <row r="97" spans="1:197" s="78" customFormat="1" ht="12.75" customHeight="1" x14ac:dyDescent="0.2">
      <c r="A97" s="261"/>
      <c r="B97" s="261"/>
      <c r="C97" s="266"/>
      <c r="D97" s="267"/>
      <c r="E97" s="267"/>
      <c r="F97" s="267"/>
      <c r="G97" s="267"/>
      <c r="H97" s="267"/>
      <c r="I97" s="267"/>
      <c r="J97" s="267"/>
      <c r="K97" s="267"/>
      <c r="L97" s="267"/>
      <c r="M97" s="268"/>
      <c r="N97" s="15"/>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row>
    <row r="98" spans="1:197" s="78" customFormat="1" ht="12.75" customHeight="1" x14ac:dyDescent="0.2">
      <c r="A98" s="261"/>
      <c r="B98" s="261"/>
      <c r="C98" s="266"/>
      <c r="D98" s="267"/>
      <c r="E98" s="267"/>
      <c r="F98" s="267"/>
      <c r="G98" s="267"/>
      <c r="H98" s="267"/>
      <c r="I98" s="267"/>
      <c r="J98" s="267"/>
      <c r="K98" s="267"/>
      <c r="L98" s="267"/>
      <c r="M98" s="268"/>
      <c r="N98" s="15"/>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row>
    <row r="99" spans="1:197" s="78" customFormat="1" ht="12.75" customHeight="1" x14ac:dyDescent="0.2">
      <c r="A99" s="262"/>
      <c r="B99" s="262"/>
      <c r="C99" s="269"/>
      <c r="D99" s="270"/>
      <c r="E99" s="270"/>
      <c r="F99" s="270"/>
      <c r="G99" s="270"/>
      <c r="H99" s="270"/>
      <c r="I99" s="270"/>
      <c r="J99" s="270"/>
      <c r="K99" s="270"/>
      <c r="L99" s="270"/>
      <c r="M99" s="271"/>
      <c r="N99" s="15"/>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row>
    <row r="100" spans="1:197" ht="15.75" x14ac:dyDescent="0.2">
      <c r="A100" s="272"/>
      <c r="B100" s="273"/>
      <c r="C100" s="273"/>
      <c r="D100" s="273"/>
      <c r="E100" s="273"/>
      <c r="F100" s="273"/>
      <c r="G100" s="285" t="s">
        <v>134</v>
      </c>
      <c r="H100" s="285"/>
      <c r="I100" s="285"/>
      <c r="J100" s="285"/>
      <c r="K100" s="286"/>
      <c r="L100" s="286"/>
      <c r="M100" s="286"/>
      <c r="N100" s="15"/>
    </row>
    <row r="101" spans="1:197" ht="18" customHeight="1" x14ac:dyDescent="0.2">
      <c r="A101" s="272" t="s">
        <v>133</v>
      </c>
      <c r="B101" s="273"/>
      <c r="C101" s="273"/>
      <c r="D101" s="273"/>
      <c r="E101" s="273"/>
      <c r="F101" s="273"/>
      <c r="G101" s="285" t="s">
        <v>98</v>
      </c>
      <c r="H101" s="285"/>
      <c r="I101" s="285"/>
      <c r="J101" s="285"/>
      <c r="K101" s="286"/>
      <c r="L101" s="286"/>
      <c r="M101" s="286"/>
    </row>
    <row r="102" spans="1:197" ht="18" customHeight="1" x14ac:dyDescent="0.2">
      <c r="A102" s="278"/>
      <c r="B102" s="279"/>
      <c r="C102" s="279"/>
      <c r="D102" s="279"/>
      <c r="E102" s="279"/>
      <c r="F102" s="279"/>
      <c r="G102" s="287"/>
      <c r="H102" s="287"/>
      <c r="I102" s="287"/>
      <c r="J102" s="287"/>
      <c r="K102" s="287"/>
      <c r="L102" s="287"/>
      <c r="M102" s="287"/>
    </row>
    <row r="103" spans="1:197" x14ac:dyDescent="0.2">
      <c r="A103" s="14"/>
      <c r="B103" s="14"/>
      <c r="C103" s="14"/>
      <c r="D103" s="14"/>
      <c r="E103" s="14"/>
      <c r="F103" s="14"/>
      <c r="G103" s="14"/>
      <c r="H103" s="14"/>
      <c r="I103" s="14"/>
      <c r="J103" s="14"/>
      <c r="K103" s="14"/>
      <c r="L103" s="14"/>
      <c r="M103" s="14"/>
    </row>
    <row r="104" spans="1:197" ht="15.75" customHeight="1" x14ac:dyDescent="0.2">
      <c r="A104" s="284" t="s">
        <v>488</v>
      </c>
      <c r="B104" s="284"/>
      <c r="C104" s="284"/>
      <c r="D104" s="284"/>
      <c r="E104" s="284"/>
      <c r="F104" s="284"/>
      <c r="G104" s="284"/>
      <c r="H104" s="284"/>
      <c r="I104" s="284"/>
      <c r="J104" s="284"/>
      <c r="K104" s="284"/>
      <c r="L104" s="284"/>
      <c r="M104" s="284"/>
    </row>
    <row r="105" spans="1:197" x14ac:dyDescent="0.2">
      <c r="A105" s="62"/>
      <c r="B105" s="62"/>
      <c r="C105" s="62"/>
      <c r="D105" s="62"/>
      <c r="E105" s="62"/>
      <c r="F105" s="62"/>
      <c r="G105" s="62"/>
      <c r="H105" s="62"/>
      <c r="I105" s="62"/>
      <c r="J105" s="62"/>
      <c r="K105" s="62"/>
      <c r="L105" s="62"/>
      <c r="M105" s="62"/>
      <c r="N105" s="62"/>
    </row>
    <row r="106" spans="1:197" x14ac:dyDescent="0.2">
      <c r="A106" s="62"/>
      <c r="B106" s="62"/>
      <c r="C106" s="62"/>
      <c r="D106" s="62"/>
      <c r="E106" s="62"/>
      <c r="F106" s="62"/>
      <c r="G106" s="62"/>
      <c r="H106" s="62"/>
      <c r="I106" s="62"/>
      <c r="J106" s="62"/>
      <c r="K106" s="62"/>
      <c r="L106" s="62"/>
      <c r="M106" s="62"/>
      <c r="N106" s="62"/>
    </row>
  </sheetData>
  <mergeCells count="47">
    <mergeCell ref="C72:M72"/>
    <mergeCell ref="A35:M38"/>
    <mergeCell ref="A45:M45"/>
    <mergeCell ref="C55:M60"/>
    <mergeCell ref="A55:A60"/>
    <mergeCell ref="A61:A71"/>
    <mergeCell ref="B65:B71"/>
    <mergeCell ref="C65:M71"/>
    <mergeCell ref="A15:M15"/>
    <mergeCell ref="A25:M27"/>
    <mergeCell ref="C61:M64"/>
    <mergeCell ref="B61:B64"/>
    <mergeCell ref="A42:M44"/>
    <mergeCell ref="A16:M19"/>
    <mergeCell ref="A20:M24"/>
    <mergeCell ref="C49:M54"/>
    <mergeCell ref="A49:A54"/>
    <mergeCell ref="A47:M47"/>
    <mergeCell ref="C48:M48"/>
    <mergeCell ref="B49:B54"/>
    <mergeCell ref="B55:B60"/>
    <mergeCell ref="A28:M30"/>
    <mergeCell ref="A39:M41"/>
    <mergeCell ref="A31:M34"/>
    <mergeCell ref="A1:M3"/>
    <mergeCell ref="A6:M6"/>
    <mergeCell ref="A8:M8"/>
    <mergeCell ref="A14:M14"/>
    <mergeCell ref="A9:M9"/>
    <mergeCell ref="A11:M11"/>
    <mergeCell ref="A10:M10"/>
    <mergeCell ref="A12:M13"/>
    <mergeCell ref="A104:M104"/>
    <mergeCell ref="A101:F102"/>
    <mergeCell ref="G101:M102"/>
    <mergeCell ref="A100:F100"/>
    <mergeCell ref="G100:M100"/>
    <mergeCell ref="A88:A99"/>
    <mergeCell ref="B94:B99"/>
    <mergeCell ref="C73:M83"/>
    <mergeCell ref="C94:M99"/>
    <mergeCell ref="B73:B83"/>
    <mergeCell ref="C84:M87"/>
    <mergeCell ref="B84:B87"/>
    <mergeCell ref="C88:M93"/>
    <mergeCell ref="B88:B93"/>
    <mergeCell ref="A73:A87"/>
  </mergeCells>
  <phoneticPr fontId="67" type="noConversion"/>
  <printOptions gridLines="1"/>
  <pageMargins left="0.47244094488188981" right="0.47244094488188981" top="0.59055118110236227" bottom="0.78740157480314965" header="0.51181102362204722" footer="0.51181102362204722"/>
  <pageSetup paperSize="9" scale="75" fitToHeight="2" orientation="portrait" r:id="rId1"/>
  <headerFooter alignWithMargins="0">
    <oddFooter>&amp;CExecutive Summary Page &amp;P of &amp;N</oddFooter>
  </headerFooter>
  <rowBreaks count="1" manualBreakCount="1">
    <brk id="71"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323"/>
  <sheetViews>
    <sheetView tabSelected="1" topLeftCell="A163" zoomScale="60" zoomScaleNormal="60" zoomScalePageLayoutView="60" workbookViewId="0">
      <selection activeCell="C173" sqref="C173:D180"/>
    </sheetView>
  </sheetViews>
  <sheetFormatPr defaultRowHeight="15" outlineLevelCol="1" x14ac:dyDescent="0.2"/>
  <cols>
    <col min="1" max="1" width="24.42578125" customWidth="1"/>
    <col min="3" max="3" width="14.85546875" customWidth="1"/>
    <col min="4" max="4" width="41.42578125" customWidth="1"/>
    <col min="5" max="5" width="13.85546875" customWidth="1"/>
    <col min="6" max="6" width="8.28515625" customWidth="1"/>
    <col min="7" max="7" width="14.28515625" hidden="1" customWidth="1" outlineLevel="1"/>
    <col min="8" max="14" width="14.28515625" style="77" hidden="1" customWidth="1" outlineLevel="1"/>
    <col min="15" max="15" width="14.28515625" style="77" customWidth="1" collapsed="1"/>
    <col min="16" max="20" width="14.28515625" style="77" customWidth="1"/>
    <col min="21" max="21" width="7.7109375" customWidth="1"/>
    <col min="22" max="22" width="13.85546875" customWidth="1"/>
    <col min="23" max="23" width="15" customWidth="1"/>
    <col min="24" max="24" width="14.42578125" customWidth="1"/>
    <col min="25" max="25" width="11.28515625" customWidth="1"/>
    <col min="26" max="26" width="83" customWidth="1"/>
    <col min="27" max="27" width="9.140625" style="7"/>
    <col min="28" max="28" width="8.42578125" style="41" customWidth="1"/>
    <col min="29" max="29" width="9.140625" style="7"/>
    <col min="30" max="30" width="10.42578125" customWidth="1"/>
    <col min="31" max="31" width="9.85546875" bestFit="1" customWidth="1"/>
    <col min="33" max="33" width="9.28515625" customWidth="1"/>
  </cols>
  <sheetData>
    <row r="1" spans="1:29" ht="20.25" x14ac:dyDescent="0.3">
      <c r="A1" s="684" t="s">
        <v>124</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6"/>
    </row>
    <row r="2" spans="1:29" x14ac:dyDescent="0.2">
      <c r="A2" s="135" t="s">
        <v>17</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66"/>
    </row>
    <row r="3" spans="1:29" ht="31.5" customHeight="1" x14ac:dyDescent="0.2">
      <c r="A3" s="3"/>
      <c r="B3" s="2" t="s">
        <v>421</v>
      </c>
      <c r="C3" s="689" t="s">
        <v>56</v>
      </c>
      <c r="D3" s="690"/>
      <c r="E3" s="43" t="s">
        <v>424</v>
      </c>
      <c r="F3" s="695" t="s">
        <v>58</v>
      </c>
      <c r="G3" s="695"/>
      <c r="H3" s="695"/>
      <c r="I3" s="695"/>
      <c r="J3" s="695"/>
      <c r="K3" s="695"/>
      <c r="L3" s="695"/>
      <c r="M3" s="695"/>
      <c r="N3" s="695"/>
      <c r="O3" s="695"/>
      <c r="P3" s="695"/>
      <c r="Q3" s="85"/>
      <c r="R3" s="85"/>
      <c r="S3" s="85"/>
      <c r="T3" s="85"/>
      <c r="U3" s="8"/>
      <c r="V3" s="8"/>
      <c r="W3" s="8"/>
      <c r="X3" s="8"/>
      <c r="Y3" s="8"/>
      <c r="Z3" s="1"/>
      <c r="AA3" s="66"/>
    </row>
    <row r="4" spans="1:29" ht="33.75" customHeight="1" x14ac:dyDescent="0.2">
      <c r="A4" s="1"/>
      <c r="B4" s="2" t="s">
        <v>422</v>
      </c>
      <c r="C4" s="689" t="s">
        <v>57</v>
      </c>
      <c r="D4" s="690"/>
      <c r="E4" s="43" t="s">
        <v>425</v>
      </c>
      <c r="F4" s="400" t="s">
        <v>81</v>
      </c>
      <c r="G4" s="400"/>
      <c r="H4" s="400"/>
      <c r="I4" s="400"/>
      <c r="J4" s="400"/>
      <c r="K4" s="400"/>
      <c r="L4" s="400"/>
      <c r="M4" s="400"/>
      <c r="N4" s="400"/>
      <c r="O4" s="400"/>
      <c r="P4" s="400"/>
      <c r="Q4" s="113"/>
      <c r="R4" s="113"/>
      <c r="S4" s="113"/>
      <c r="T4" s="113"/>
      <c r="U4" s="8"/>
      <c r="V4" s="8"/>
      <c r="W4" s="8"/>
      <c r="X4" s="8"/>
      <c r="Y4" s="8"/>
      <c r="Z4" s="1"/>
      <c r="AA4" s="66"/>
    </row>
    <row r="5" spans="1:29" ht="28.5" customHeight="1" x14ac:dyDescent="0.2">
      <c r="A5" s="1"/>
      <c r="B5" s="403" t="s">
        <v>423</v>
      </c>
      <c r="C5" s="402" t="s">
        <v>14</v>
      </c>
      <c r="D5" s="402"/>
      <c r="E5" s="401" t="s">
        <v>426</v>
      </c>
      <c r="F5" s="400" t="s">
        <v>15</v>
      </c>
      <c r="G5" s="400"/>
      <c r="H5" s="400"/>
      <c r="I5" s="400"/>
      <c r="J5" s="400"/>
      <c r="K5" s="400"/>
      <c r="L5" s="400"/>
      <c r="M5" s="400"/>
      <c r="N5" s="400"/>
      <c r="O5" s="400"/>
      <c r="P5" s="400"/>
      <c r="Q5" s="113"/>
      <c r="R5" s="113"/>
      <c r="S5" s="113"/>
      <c r="T5" s="113"/>
      <c r="U5" s="8"/>
      <c r="V5" s="8"/>
      <c r="W5" s="8"/>
      <c r="X5" s="8"/>
      <c r="Y5" s="8"/>
      <c r="Z5" s="1"/>
      <c r="AA5" s="66"/>
    </row>
    <row r="6" spans="1:29" s="44" customFormat="1" ht="12.75" x14ac:dyDescent="0.2">
      <c r="A6" s="205"/>
      <c r="B6" s="403"/>
      <c r="C6" s="402"/>
      <c r="D6" s="402"/>
      <c r="E6" s="401"/>
      <c r="F6" s="400"/>
      <c r="G6" s="400"/>
      <c r="H6" s="400"/>
      <c r="I6" s="400"/>
      <c r="J6" s="400"/>
      <c r="K6" s="400"/>
      <c r="L6" s="400"/>
      <c r="M6" s="400"/>
      <c r="N6" s="400"/>
      <c r="O6" s="400"/>
      <c r="P6" s="400"/>
      <c r="Q6" s="206"/>
      <c r="R6" s="206"/>
      <c r="S6" s="206"/>
      <c r="T6" s="206"/>
      <c r="U6" s="207"/>
      <c r="V6" s="207"/>
      <c r="W6" s="207"/>
      <c r="X6" s="207"/>
      <c r="Y6" s="207"/>
      <c r="Z6" s="205"/>
      <c r="AA6" s="208"/>
      <c r="AB6" s="209"/>
    </row>
    <row r="7" spans="1:29" ht="15.75" thickBot="1" x14ac:dyDescent="0.25">
      <c r="A7" s="1"/>
      <c r="B7" s="1"/>
      <c r="C7" s="1"/>
      <c r="D7" s="1"/>
      <c r="E7" s="1"/>
      <c r="F7" s="1"/>
      <c r="G7" s="1"/>
      <c r="H7" s="27"/>
      <c r="I7" s="27"/>
      <c r="J7" s="27"/>
      <c r="K7" s="27"/>
      <c r="L7" s="27"/>
      <c r="M7" s="27"/>
      <c r="N7" s="27"/>
      <c r="O7" s="27"/>
      <c r="P7" s="27"/>
      <c r="Q7" s="27"/>
      <c r="R7" s="27"/>
      <c r="S7" s="27"/>
      <c r="T7" s="27"/>
      <c r="U7" s="1"/>
      <c r="V7" s="1"/>
      <c r="W7" s="1"/>
      <c r="X7" s="1"/>
      <c r="Y7" s="1"/>
      <c r="Z7" s="1"/>
      <c r="AA7" s="66"/>
    </row>
    <row r="8" spans="1:29" ht="27" thickBot="1" x14ac:dyDescent="0.45">
      <c r="A8" s="449" t="s">
        <v>96</v>
      </c>
      <c r="B8" s="450"/>
      <c r="C8" s="450"/>
      <c r="D8" s="450"/>
      <c r="E8" s="450"/>
      <c r="F8" s="450"/>
      <c r="G8" s="450"/>
      <c r="H8" s="450"/>
      <c r="I8" s="450"/>
      <c r="J8" s="450"/>
      <c r="K8" s="450"/>
      <c r="L8" s="450"/>
      <c r="M8" s="450"/>
      <c r="N8" s="450"/>
      <c r="O8" s="450"/>
      <c r="P8" s="450"/>
      <c r="Q8" s="450"/>
      <c r="R8" s="450"/>
      <c r="S8" s="450"/>
      <c r="T8" s="450"/>
      <c r="U8" s="450"/>
      <c r="V8" s="450"/>
      <c r="W8" s="450"/>
      <c r="X8" s="450"/>
      <c r="Y8" s="450"/>
      <c r="Z8" s="451"/>
      <c r="AA8" s="66"/>
    </row>
    <row r="9" spans="1:29" ht="47.25" x14ac:dyDescent="0.2">
      <c r="A9" s="146" t="s">
        <v>32</v>
      </c>
      <c r="B9" s="146" t="s">
        <v>24</v>
      </c>
      <c r="C9" s="262" t="s">
        <v>33</v>
      </c>
      <c r="D9" s="262"/>
      <c r="E9" s="262" t="s">
        <v>433</v>
      </c>
      <c r="F9" s="481"/>
      <c r="G9" s="147" t="s">
        <v>148</v>
      </c>
      <c r="H9" s="147" t="s">
        <v>181</v>
      </c>
      <c r="I9" s="147" t="s">
        <v>187</v>
      </c>
      <c r="J9" s="162" t="s">
        <v>337</v>
      </c>
      <c r="K9" s="171" t="s">
        <v>367</v>
      </c>
      <c r="L9" s="171" t="s">
        <v>377</v>
      </c>
      <c r="M9" s="222" t="s">
        <v>385</v>
      </c>
      <c r="N9" s="236" t="s">
        <v>396</v>
      </c>
      <c r="O9" s="147" t="s">
        <v>188</v>
      </c>
      <c r="P9" s="171" t="s">
        <v>378</v>
      </c>
      <c r="Q9" s="222" t="s">
        <v>401</v>
      </c>
      <c r="R9" s="195" t="s">
        <v>402</v>
      </c>
      <c r="S9" s="222" t="s">
        <v>432</v>
      </c>
      <c r="T9" s="236" t="s">
        <v>441</v>
      </c>
      <c r="U9" s="147" t="s">
        <v>34</v>
      </c>
      <c r="V9" s="147" t="s">
        <v>35</v>
      </c>
      <c r="W9" s="147" t="s">
        <v>36</v>
      </c>
      <c r="X9" s="147" t="s">
        <v>37</v>
      </c>
      <c r="Y9" s="704" t="s">
        <v>10</v>
      </c>
      <c r="Z9" s="705"/>
      <c r="AA9" s="66"/>
    </row>
    <row r="10" spans="1:29" ht="15.75" x14ac:dyDescent="0.2">
      <c r="A10" s="1"/>
      <c r="B10" s="1"/>
      <c r="C10" s="1"/>
      <c r="D10" s="1"/>
      <c r="E10" s="1"/>
      <c r="F10" s="1"/>
      <c r="G10" s="1"/>
      <c r="H10" s="27"/>
      <c r="I10" s="27"/>
      <c r="J10" s="27"/>
      <c r="K10" s="27"/>
      <c r="L10" s="27"/>
      <c r="M10" s="27"/>
      <c r="N10" s="27"/>
      <c r="O10" s="27"/>
      <c r="P10" s="27"/>
      <c r="Q10" s="27"/>
      <c r="R10" s="27"/>
      <c r="S10" s="27"/>
      <c r="T10" s="27"/>
      <c r="U10" s="27"/>
      <c r="V10" s="1"/>
      <c r="W10" s="1"/>
      <c r="X10" s="691" t="s">
        <v>0</v>
      </c>
      <c r="Y10" s="691"/>
      <c r="Z10" s="480"/>
      <c r="AA10" s="66"/>
    </row>
    <row r="11" spans="1:29" ht="12.75" customHeight="1" x14ac:dyDescent="0.2">
      <c r="A11" s="612" t="s">
        <v>42</v>
      </c>
      <c r="B11" s="619" t="s">
        <v>38</v>
      </c>
      <c r="C11" s="554" t="s">
        <v>107</v>
      </c>
      <c r="D11" s="405"/>
      <c r="E11" s="482"/>
      <c r="F11" s="700"/>
      <c r="G11" s="693">
        <v>2</v>
      </c>
      <c r="H11" s="693">
        <v>0</v>
      </c>
      <c r="I11" s="693">
        <v>0</v>
      </c>
      <c r="J11" s="693">
        <v>0</v>
      </c>
      <c r="K11" s="693">
        <v>2</v>
      </c>
      <c r="L11" s="693">
        <v>2</v>
      </c>
      <c r="M11" s="693">
        <v>2</v>
      </c>
      <c r="N11" s="377">
        <v>3</v>
      </c>
      <c r="O11" s="707">
        <v>2</v>
      </c>
      <c r="P11" s="707">
        <v>6</v>
      </c>
      <c r="Q11" s="377">
        <v>1</v>
      </c>
      <c r="R11" s="707">
        <v>12</v>
      </c>
      <c r="S11" s="377">
        <v>1</v>
      </c>
      <c r="T11" s="377">
        <v>0</v>
      </c>
      <c r="U11" s="320" t="s">
        <v>404</v>
      </c>
      <c r="V11" s="686">
        <v>7.33</v>
      </c>
      <c r="W11" s="692">
        <v>13</v>
      </c>
      <c r="X11" s="685" t="s">
        <v>407</v>
      </c>
      <c r="Y11" s="263" t="s">
        <v>444</v>
      </c>
      <c r="Z11" s="265"/>
      <c r="AA11" s="66"/>
    </row>
    <row r="12" spans="1:29" s="77" customFormat="1" ht="12.75" customHeight="1" x14ac:dyDescent="0.2">
      <c r="A12" s="612"/>
      <c r="B12" s="619"/>
      <c r="C12" s="556"/>
      <c r="D12" s="407"/>
      <c r="E12" s="701"/>
      <c r="F12" s="702"/>
      <c r="G12" s="693"/>
      <c r="H12" s="693"/>
      <c r="I12" s="693"/>
      <c r="J12" s="693"/>
      <c r="K12" s="693"/>
      <c r="L12" s="693"/>
      <c r="M12" s="693"/>
      <c r="N12" s="378"/>
      <c r="O12" s="707"/>
      <c r="P12" s="707"/>
      <c r="Q12" s="378"/>
      <c r="R12" s="707"/>
      <c r="S12" s="378"/>
      <c r="T12" s="378"/>
      <c r="U12" s="320"/>
      <c r="V12" s="687"/>
      <c r="W12" s="692"/>
      <c r="X12" s="685"/>
      <c r="Y12" s="266"/>
      <c r="Z12" s="268"/>
      <c r="AA12" s="66"/>
      <c r="AB12" s="41"/>
      <c r="AC12" s="35"/>
    </row>
    <row r="13" spans="1:29" ht="12.75" customHeight="1" x14ac:dyDescent="0.2">
      <c r="A13" s="613"/>
      <c r="B13" s="619"/>
      <c r="C13" s="406"/>
      <c r="D13" s="407"/>
      <c r="E13" s="703"/>
      <c r="F13" s="702"/>
      <c r="G13" s="693"/>
      <c r="H13" s="693"/>
      <c r="I13" s="693"/>
      <c r="J13" s="693"/>
      <c r="K13" s="693"/>
      <c r="L13" s="693"/>
      <c r="M13" s="693"/>
      <c r="N13" s="378"/>
      <c r="O13" s="707"/>
      <c r="P13" s="707"/>
      <c r="Q13" s="378"/>
      <c r="R13" s="707"/>
      <c r="S13" s="378"/>
      <c r="T13" s="378"/>
      <c r="U13" s="320"/>
      <c r="V13" s="688"/>
      <c r="W13" s="693"/>
      <c r="X13" s="685"/>
      <c r="Y13" s="266"/>
      <c r="Z13" s="268"/>
      <c r="AA13" s="66"/>
    </row>
    <row r="14" spans="1:29" s="33" customFormat="1" ht="12.75" customHeight="1" x14ac:dyDescent="0.2">
      <c r="A14" s="613"/>
      <c r="B14" s="619"/>
      <c r="C14" s="406"/>
      <c r="D14" s="407"/>
      <c r="E14" s="703"/>
      <c r="F14" s="702"/>
      <c r="G14" s="693"/>
      <c r="H14" s="693"/>
      <c r="I14" s="693"/>
      <c r="J14" s="693"/>
      <c r="K14" s="693"/>
      <c r="L14" s="693"/>
      <c r="M14" s="693"/>
      <c r="N14" s="379"/>
      <c r="O14" s="707"/>
      <c r="P14" s="707"/>
      <c r="Q14" s="379"/>
      <c r="R14" s="707"/>
      <c r="S14" s="379"/>
      <c r="T14" s="379"/>
      <c r="U14" s="320"/>
      <c r="V14" s="688"/>
      <c r="W14" s="693"/>
      <c r="X14" s="685"/>
      <c r="Y14" s="266"/>
      <c r="Z14" s="268"/>
      <c r="AA14" s="66"/>
      <c r="AB14" s="41"/>
      <c r="AC14" s="35"/>
    </row>
    <row r="15" spans="1:29" ht="12.75" customHeight="1" x14ac:dyDescent="0.2">
      <c r="A15" s="612" t="s">
        <v>16</v>
      </c>
      <c r="B15" s="619" t="s">
        <v>25</v>
      </c>
      <c r="C15" s="554" t="s">
        <v>108</v>
      </c>
      <c r="D15" s="405"/>
      <c r="E15" s="694">
        <v>0</v>
      </c>
      <c r="F15" s="630"/>
      <c r="G15" s="692">
        <v>0</v>
      </c>
      <c r="H15" s="692">
        <v>0</v>
      </c>
      <c r="I15" s="692">
        <v>0</v>
      </c>
      <c r="J15" s="692">
        <v>0</v>
      </c>
      <c r="K15" s="692">
        <v>0</v>
      </c>
      <c r="L15" s="692">
        <v>0</v>
      </c>
      <c r="M15" s="692">
        <v>0</v>
      </c>
      <c r="N15" s="380">
        <v>0</v>
      </c>
      <c r="O15" s="699">
        <v>0</v>
      </c>
      <c r="P15" s="699">
        <v>0</v>
      </c>
      <c r="Q15" s="380">
        <v>0</v>
      </c>
      <c r="R15" s="699">
        <v>0</v>
      </c>
      <c r="S15" s="380">
        <v>0</v>
      </c>
      <c r="T15" s="380">
        <v>0</v>
      </c>
      <c r="U15" s="543" t="s">
        <v>405</v>
      </c>
      <c r="V15" s="706">
        <v>0</v>
      </c>
      <c r="W15" s="692">
        <v>0</v>
      </c>
      <c r="X15" s="487" t="s">
        <v>410</v>
      </c>
      <c r="Y15" s="470"/>
      <c r="Z15" s="470"/>
      <c r="AA15" s="66"/>
    </row>
    <row r="16" spans="1:29" ht="12.75" customHeight="1" x14ac:dyDescent="0.2">
      <c r="A16" s="613"/>
      <c r="B16" s="619"/>
      <c r="C16" s="406"/>
      <c r="D16" s="407"/>
      <c r="E16" s="631"/>
      <c r="F16" s="632"/>
      <c r="G16" s="692"/>
      <c r="H16" s="692"/>
      <c r="I16" s="692"/>
      <c r="J16" s="692"/>
      <c r="K16" s="692"/>
      <c r="L16" s="692"/>
      <c r="M16" s="692"/>
      <c r="N16" s="381"/>
      <c r="O16" s="699"/>
      <c r="P16" s="699"/>
      <c r="Q16" s="381"/>
      <c r="R16" s="699"/>
      <c r="S16" s="381"/>
      <c r="T16" s="381"/>
      <c r="U16" s="676"/>
      <c r="V16" s="706"/>
      <c r="W16" s="692"/>
      <c r="X16" s="487"/>
      <c r="Y16" s="470"/>
      <c r="Z16" s="470"/>
      <c r="AA16" s="66"/>
    </row>
    <row r="17" spans="1:32" s="33" customFormat="1" ht="12.75" customHeight="1" x14ac:dyDescent="0.2">
      <c r="A17" s="613"/>
      <c r="B17" s="619"/>
      <c r="C17" s="406"/>
      <c r="D17" s="407"/>
      <c r="E17" s="631"/>
      <c r="F17" s="632"/>
      <c r="G17" s="692"/>
      <c r="H17" s="692"/>
      <c r="I17" s="692"/>
      <c r="J17" s="692"/>
      <c r="K17" s="692"/>
      <c r="L17" s="692"/>
      <c r="M17" s="692"/>
      <c r="N17" s="381"/>
      <c r="O17" s="699"/>
      <c r="P17" s="699"/>
      <c r="Q17" s="381"/>
      <c r="R17" s="699"/>
      <c r="S17" s="381"/>
      <c r="T17" s="381"/>
      <c r="U17" s="676"/>
      <c r="V17" s="706"/>
      <c r="W17" s="692"/>
      <c r="X17" s="487"/>
      <c r="Y17" s="470"/>
      <c r="Z17" s="470"/>
      <c r="AA17" s="66"/>
      <c r="AB17" s="41"/>
      <c r="AC17" s="35"/>
    </row>
    <row r="18" spans="1:32" ht="12.75" customHeight="1" x14ac:dyDescent="0.2">
      <c r="A18" s="613"/>
      <c r="B18" s="619"/>
      <c r="C18" s="406"/>
      <c r="D18" s="407"/>
      <c r="E18" s="631"/>
      <c r="F18" s="632"/>
      <c r="G18" s="692"/>
      <c r="H18" s="692"/>
      <c r="I18" s="692"/>
      <c r="J18" s="692"/>
      <c r="K18" s="692"/>
      <c r="L18" s="692"/>
      <c r="M18" s="692"/>
      <c r="N18" s="382"/>
      <c r="O18" s="699"/>
      <c r="P18" s="699"/>
      <c r="Q18" s="382"/>
      <c r="R18" s="699"/>
      <c r="S18" s="382"/>
      <c r="T18" s="382"/>
      <c r="U18" s="676"/>
      <c r="V18" s="706"/>
      <c r="W18" s="692"/>
      <c r="X18" s="487"/>
      <c r="Y18" s="470"/>
      <c r="Z18" s="470"/>
      <c r="AA18" s="66"/>
    </row>
    <row r="19" spans="1:32" s="31" customFormat="1" ht="13.15" customHeight="1" x14ac:dyDescent="0.2">
      <c r="A19" s="615" t="s">
        <v>115</v>
      </c>
      <c r="B19" s="619" t="s">
        <v>1</v>
      </c>
      <c r="C19" s="554" t="s">
        <v>125</v>
      </c>
      <c r="D19" s="427"/>
      <c r="E19" s="713">
        <v>0.9</v>
      </c>
      <c r="F19" s="416"/>
      <c r="G19" s="669">
        <v>1</v>
      </c>
      <c r="H19" s="669">
        <v>1</v>
      </c>
      <c r="I19" s="669">
        <v>1</v>
      </c>
      <c r="J19" s="669">
        <v>1</v>
      </c>
      <c r="K19" s="669">
        <v>1</v>
      </c>
      <c r="L19" s="669">
        <v>1</v>
      </c>
      <c r="M19" s="669">
        <v>1</v>
      </c>
      <c r="N19" s="383">
        <v>1</v>
      </c>
      <c r="O19" s="670">
        <v>1</v>
      </c>
      <c r="P19" s="670">
        <v>1</v>
      </c>
      <c r="Q19" s="383">
        <v>1</v>
      </c>
      <c r="R19" s="670">
        <v>1</v>
      </c>
      <c r="S19" s="383">
        <v>1</v>
      </c>
      <c r="T19" s="383">
        <v>1</v>
      </c>
      <c r="U19" s="543" t="s">
        <v>405</v>
      </c>
      <c r="V19" s="683">
        <v>0.9</v>
      </c>
      <c r="W19" s="669">
        <v>1</v>
      </c>
      <c r="X19" s="696" t="s">
        <v>410</v>
      </c>
      <c r="Y19" s="263"/>
      <c r="Z19" s="265"/>
      <c r="AA19" s="66"/>
      <c r="AB19" s="41"/>
      <c r="AC19" s="7"/>
    </row>
    <row r="20" spans="1:32" s="31" customFormat="1" ht="13.15" customHeight="1" x14ac:dyDescent="0.2">
      <c r="A20" s="616"/>
      <c r="B20" s="619"/>
      <c r="C20" s="556"/>
      <c r="D20" s="429"/>
      <c r="E20" s="486"/>
      <c r="F20" s="418"/>
      <c r="G20" s="414"/>
      <c r="H20" s="414"/>
      <c r="I20" s="414"/>
      <c r="J20" s="414"/>
      <c r="K20" s="414"/>
      <c r="L20" s="414"/>
      <c r="M20" s="414"/>
      <c r="N20" s="384"/>
      <c r="O20" s="671"/>
      <c r="P20" s="671"/>
      <c r="Q20" s="384"/>
      <c r="R20" s="671"/>
      <c r="S20" s="384"/>
      <c r="T20" s="384"/>
      <c r="U20" s="676"/>
      <c r="V20" s="410"/>
      <c r="W20" s="414"/>
      <c r="X20" s="697"/>
      <c r="Y20" s="266"/>
      <c r="Z20" s="268"/>
      <c r="AA20" s="66"/>
      <c r="AB20" s="41"/>
      <c r="AC20" s="7"/>
    </row>
    <row r="21" spans="1:32" s="33" customFormat="1" ht="13.15" customHeight="1" x14ac:dyDescent="0.2">
      <c r="A21" s="616"/>
      <c r="B21" s="619"/>
      <c r="C21" s="556"/>
      <c r="D21" s="429"/>
      <c r="E21" s="486"/>
      <c r="F21" s="418"/>
      <c r="G21" s="414"/>
      <c r="H21" s="414"/>
      <c r="I21" s="414"/>
      <c r="J21" s="414"/>
      <c r="K21" s="414"/>
      <c r="L21" s="414"/>
      <c r="M21" s="414"/>
      <c r="N21" s="384"/>
      <c r="O21" s="671"/>
      <c r="P21" s="671"/>
      <c r="Q21" s="384"/>
      <c r="R21" s="671"/>
      <c r="S21" s="384"/>
      <c r="T21" s="384"/>
      <c r="U21" s="676"/>
      <c r="V21" s="410"/>
      <c r="W21" s="414"/>
      <c r="X21" s="697"/>
      <c r="Y21" s="266"/>
      <c r="Z21" s="268"/>
      <c r="AA21" s="66"/>
      <c r="AB21" s="41"/>
      <c r="AC21" s="35"/>
    </row>
    <row r="22" spans="1:32" s="31" customFormat="1" ht="13.15" customHeight="1" x14ac:dyDescent="0.2">
      <c r="A22" s="711"/>
      <c r="B22" s="619"/>
      <c r="C22" s="428"/>
      <c r="D22" s="429"/>
      <c r="E22" s="417"/>
      <c r="F22" s="418"/>
      <c r="G22" s="469"/>
      <c r="H22" s="469"/>
      <c r="I22" s="469"/>
      <c r="J22" s="469"/>
      <c r="K22" s="469"/>
      <c r="L22" s="469"/>
      <c r="M22" s="469"/>
      <c r="N22" s="385"/>
      <c r="O22" s="672"/>
      <c r="P22" s="672"/>
      <c r="Q22" s="385"/>
      <c r="R22" s="672"/>
      <c r="S22" s="385"/>
      <c r="T22" s="385"/>
      <c r="U22" s="676"/>
      <c r="V22" s="322"/>
      <c r="W22" s="469"/>
      <c r="X22" s="698"/>
      <c r="Y22" s="266"/>
      <c r="Z22" s="268"/>
      <c r="AA22" s="66"/>
      <c r="AB22" s="41"/>
      <c r="AC22" s="7"/>
    </row>
    <row r="23" spans="1:32" s="31" customFormat="1" ht="12.75" customHeight="1" x14ac:dyDescent="0.2">
      <c r="A23" s="615" t="s">
        <v>43</v>
      </c>
      <c r="B23" s="618" t="s">
        <v>2</v>
      </c>
      <c r="C23" s="554" t="s">
        <v>126</v>
      </c>
      <c r="D23" s="427"/>
      <c r="E23" s="713">
        <v>0.95</v>
      </c>
      <c r="F23" s="416"/>
      <c r="G23" s="669">
        <v>1</v>
      </c>
      <c r="H23" s="669">
        <v>1</v>
      </c>
      <c r="I23" s="669">
        <v>1</v>
      </c>
      <c r="J23" s="669">
        <v>1</v>
      </c>
      <c r="K23" s="669">
        <v>1</v>
      </c>
      <c r="L23" s="669">
        <v>1</v>
      </c>
      <c r="M23" s="669">
        <v>1</v>
      </c>
      <c r="N23" s="383">
        <v>1</v>
      </c>
      <c r="O23" s="670">
        <v>1</v>
      </c>
      <c r="P23" s="670">
        <v>1</v>
      </c>
      <c r="Q23" s="383">
        <v>1</v>
      </c>
      <c r="R23" s="670">
        <v>1</v>
      </c>
      <c r="S23" s="383">
        <v>1</v>
      </c>
      <c r="T23" s="383">
        <v>1</v>
      </c>
      <c r="U23" s="543" t="s">
        <v>405</v>
      </c>
      <c r="V23" s="683">
        <v>0.95</v>
      </c>
      <c r="W23" s="669">
        <v>1</v>
      </c>
      <c r="X23" s="696" t="s">
        <v>410</v>
      </c>
      <c r="Y23" s="263" t="s">
        <v>131</v>
      </c>
      <c r="Z23" s="265"/>
      <c r="AA23" s="66"/>
      <c r="AB23" s="41"/>
      <c r="AC23" s="7"/>
    </row>
    <row r="24" spans="1:32" s="31" customFormat="1" ht="13.15" customHeight="1" x14ac:dyDescent="0.2">
      <c r="A24" s="616"/>
      <c r="B24" s="619"/>
      <c r="C24" s="556"/>
      <c r="D24" s="429"/>
      <c r="E24" s="486"/>
      <c r="F24" s="418"/>
      <c r="G24" s="414"/>
      <c r="H24" s="414"/>
      <c r="I24" s="414"/>
      <c r="J24" s="414"/>
      <c r="K24" s="414"/>
      <c r="L24" s="414"/>
      <c r="M24" s="414"/>
      <c r="N24" s="384"/>
      <c r="O24" s="671"/>
      <c r="P24" s="671"/>
      <c r="Q24" s="384"/>
      <c r="R24" s="671"/>
      <c r="S24" s="384"/>
      <c r="T24" s="384"/>
      <c r="U24" s="676"/>
      <c r="V24" s="410"/>
      <c r="W24" s="414"/>
      <c r="X24" s="697"/>
      <c r="Y24" s="266"/>
      <c r="Z24" s="268"/>
      <c r="AA24" s="66"/>
      <c r="AB24" s="41"/>
      <c r="AC24" s="7"/>
    </row>
    <row r="25" spans="1:32" s="33" customFormat="1" ht="13.15" customHeight="1" x14ac:dyDescent="0.2">
      <c r="A25" s="616"/>
      <c r="B25" s="619"/>
      <c r="C25" s="556"/>
      <c r="D25" s="429"/>
      <c r="E25" s="486"/>
      <c r="F25" s="418"/>
      <c r="G25" s="414"/>
      <c r="H25" s="414"/>
      <c r="I25" s="414"/>
      <c r="J25" s="414"/>
      <c r="K25" s="414"/>
      <c r="L25" s="414"/>
      <c r="M25" s="414"/>
      <c r="N25" s="384"/>
      <c r="O25" s="671"/>
      <c r="P25" s="671"/>
      <c r="Q25" s="384"/>
      <c r="R25" s="671"/>
      <c r="S25" s="384"/>
      <c r="T25" s="384"/>
      <c r="U25" s="676"/>
      <c r="V25" s="410"/>
      <c r="W25" s="414"/>
      <c r="X25" s="697"/>
      <c r="Y25" s="266"/>
      <c r="Z25" s="268"/>
      <c r="AA25" s="66"/>
      <c r="AB25" s="41"/>
      <c r="AC25" s="35"/>
    </row>
    <row r="26" spans="1:32" s="31" customFormat="1" ht="13.15" customHeight="1" x14ac:dyDescent="0.2">
      <c r="A26" s="711"/>
      <c r="B26" s="619"/>
      <c r="C26" s="428"/>
      <c r="D26" s="429"/>
      <c r="E26" s="417"/>
      <c r="F26" s="418"/>
      <c r="G26" s="469"/>
      <c r="H26" s="469"/>
      <c r="I26" s="469"/>
      <c r="J26" s="469"/>
      <c r="K26" s="469"/>
      <c r="L26" s="469"/>
      <c r="M26" s="469"/>
      <c r="N26" s="385"/>
      <c r="O26" s="672"/>
      <c r="P26" s="672"/>
      <c r="Q26" s="385"/>
      <c r="R26" s="672"/>
      <c r="S26" s="385"/>
      <c r="T26" s="385"/>
      <c r="U26" s="676"/>
      <c r="V26" s="322"/>
      <c r="W26" s="469"/>
      <c r="X26" s="698"/>
      <c r="Y26" s="266"/>
      <c r="Z26" s="268"/>
      <c r="AA26" s="66"/>
      <c r="AB26" s="41"/>
      <c r="AC26" s="7"/>
    </row>
    <row r="27" spans="1:32" s="31" customFormat="1" ht="12.75" customHeight="1" x14ac:dyDescent="0.2">
      <c r="A27" s="615" t="s">
        <v>43</v>
      </c>
      <c r="B27" s="618" t="s">
        <v>26</v>
      </c>
      <c r="C27" s="554" t="s">
        <v>127</v>
      </c>
      <c r="D27" s="427"/>
      <c r="E27" s="713">
        <v>0.92</v>
      </c>
      <c r="F27" s="416"/>
      <c r="G27" s="681">
        <v>1</v>
      </c>
      <c r="H27" s="681">
        <v>1</v>
      </c>
      <c r="I27" s="681">
        <v>1</v>
      </c>
      <c r="J27" s="681">
        <v>1</v>
      </c>
      <c r="K27" s="681">
        <v>1</v>
      </c>
      <c r="L27" s="681">
        <v>1</v>
      </c>
      <c r="M27" s="681">
        <v>1</v>
      </c>
      <c r="N27" s="386">
        <v>1</v>
      </c>
      <c r="O27" s="673">
        <v>1</v>
      </c>
      <c r="P27" s="673">
        <v>1</v>
      </c>
      <c r="Q27" s="386">
        <v>1</v>
      </c>
      <c r="R27" s="673">
        <v>1</v>
      </c>
      <c r="S27" s="386">
        <v>1</v>
      </c>
      <c r="T27" s="386">
        <v>1</v>
      </c>
      <c r="U27" s="511" t="s">
        <v>405</v>
      </c>
      <c r="V27" s="683">
        <v>0.92</v>
      </c>
      <c r="W27" s="386">
        <v>1</v>
      </c>
      <c r="X27" s="719" t="s">
        <v>413</v>
      </c>
      <c r="Y27" s="263" t="s">
        <v>131</v>
      </c>
      <c r="Z27" s="265"/>
      <c r="AA27" s="66"/>
      <c r="AB27" s="41"/>
      <c r="AC27" s="7"/>
    </row>
    <row r="28" spans="1:32" s="31" customFormat="1" ht="13.15" customHeight="1" x14ac:dyDescent="0.2">
      <c r="A28" s="616"/>
      <c r="B28" s="619"/>
      <c r="C28" s="556"/>
      <c r="D28" s="429"/>
      <c r="E28" s="486"/>
      <c r="F28" s="418"/>
      <c r="G28" s="681"/>
      <c r="H28" s="681"/>
      <c r="I28" s="681"/>
      <c r="J28" s="681"/>
      <c r="K28" s="681"/>
      <c r="L28" s="681"/>
      <c r="M28" s="681"/>
      <c r="N28" s="387"/>
      <c r="O28" s="673"/>
      <c r="P28" s="673"/>
      <c r="Q28" s="387"/>
      <c r="R28" s="673"/>
      <c r="S28" s="387"/>
      <c r="T28" s="387"/>
      <c r="U28" s="511"/>
      <c r="V28" s="410"/>
      <c r="W28" s="387"/>
      <c r="X28" s="719"/>
      <c r="Y28" s="266"/>
      <c r="Z28" s="268"/>
      <c r="AA28" s="66"/>
      <c r="AB28" s="41"/>
      <c r="AC28" s="7"/>
    </row>
    <row r="29" spans="1:32" s="31" customFormat="1" ht="13.15" customHeight="1" x14ac:dyDescent="0.2">
      <c r="A29" s="616"/>
      <c r="B29" s="619"/>
      <c r="C29" s="556"/>
      <c r="D29" s="429"/>
      <c r="E29" s="486"/>
      <c r="F29" s="418"/>
      <c r="G29" s="681"/>
      <c r="H29" s="681"/>
      <c r="I29" s="681"/>
      <c r="J29" s="681"/>
      <c r="K29" s="681"/>
      <c r="L29" s="681"/>
      <c r="M29" s="681"/>
      <c r="N29" s="387"/>
      <c r="O29" s="673"/>
      <c r="P29" s="673"/>
      <c r="Q29" s="387"/>
      <c r="R29" s="673"/>
      <c r="S29" s="387"/>
      <c r="T29" s="387"/>
      <c r="U29" s="511"/>
      <c r="V29" s="410"/>
      <c r="W29" s="387"/>
      <c r="X29" s="719"/>
      <c r="Y29" s="266"/>
      <c r="Z29" s="268"/>
      <c r="AA29" s="66"/>
      <c r="AB29" s="41"/>
      <c r="AC29" s="7"/>
    </row>
    <row r="30" spans="1:32" s="33" customFormat="1" ht="13.15" customHeight="1" x14ac:dyDescent="0.2">
      <c r="A30" s="616"/>
      <c r="B30" s="619"/>
      <c r="C30" s="556"/>
      <c r="D30" s="429"/>
      <c r="E30" s="486"/>
      <c r="F30" s="418"/>
      <c r="G30" s="681"/>
      <c r="H30" s="681"/>
      <c r="I30" s="681"/>
      <c r="J30" s="681"/>
      <c r="K30" s="681"/>
      <c r="L30" s="681"/>
      <c r="M30" s="681"/>
      <c r="N30" s="387"/>
      <c r="O30" s="673"/>
      <c r="P30" s="673"/>
      <c r="Q30" s="387"/>
      <c r="R30" s="673"/>
      <c r="S30" s="387"/>
      <c r="T30" s="387"/>
      <c r="U30" s="511"/>
      <c r="V30" s="410"/>
      <c r="W30" s="387"/>
      <c r="X30" s="719"/>
      <c r="Y30" s="266"/>
      <c r="Z30" s="268"/>
      <c r="AA30" s="66"/>
      <c r="AB30" s="41"/>
      <c r="AC30" s="35"/>
    </row>
    <row r="31" spans="1:32" s="31" customFormat="1" ht="13.15" customHeight="1" x14ac:dyDescent="0.2">
      <c r="A31" s="711"/>
      <c r="B31" s="619"/>
      <c r="C31" s="428"/>
      <c r="D31" s="429"/>
      <c r="E31" s="417"/>
      <c r="F31" s="418"/>
      <c r="G31" s="682"/>
      <c r="H31" s="682"/>
      <c r="I31" s="682"/>
      <c r="J31" s="682"/>
      <c r="K31" s="682"/>
      <c r="L31" s="682"/>
      <c r="M31" s="682"/>
      <c r="N31" s="388"/>
      <c r="O31" s="674"/>
      <c r="P31" s="674"/>
      <c r="Q31" s="388"/>
      <c r="R31" s="674"/>
      <c r="S31" s="388"/>
      <c r="T31" s="388"/>
      <c r="U31" s="511"/>
      <c r="V31" s="322"/>
      <c r="W31" s="388"/>
      <c r="X31" s="719"/>
      <c r="Y31" s="266"/>
      <c r="Z31" s="268"/>
      <c r="AA31" s="66"/>
      <c r="AB31" s="41"/>
      <c r="AC31" s="7"/>
    </row>
    <row r="32" spans="1:32" s="31" customFormat="1" ht="12.75" customHeight="1" x14ac:dyDescent="0.2">
      <c r="A32" s="615" t="s">
        <v>42</v>
      </c>
      <c r="B32" s="618" t="s">
        <v>3</v>
      </c>
      <c r="C32" s="554" t="s">
        <v>109</v>
      </c>
      <c r="D32" s="427"/>
      <c r="E32" s="713">
        <v>0.95</v>
      </c>
      <c r="F32" s="416"/>
      <c r="G32" s="341">
        <v>0.99519999999999997</v>
      </c>
      <c r="H32" s="341">
        <v>0.98829999999999996</v>
      </c>
      <c r="I32" s="341">
        <v>0.99099999999999999</v>
      </c>
      <c r="J32" s="341">
        <v>0.99199999999999999</v>
      </c>
      <c r="K32" s="341">
        <v>0.99</v>
      </c>
      <c r="L32" s="341">
        <v>0.99199999999999999</v>
      </c>
      <c r="M32" s="341">
        <v>0.98799999999999999</v>
      </c>
      <c r="N32" s="335">
        <v>0.99099999999999999</v>
      </c>
      <c r="O32" s="677">
        <v>0.99199999999999999</v>
      </c>
      <c r="P32" s="677">
        <v>0.99099999999999999</v>
      </c>
      <c r="Q32" s="335">
        <v>0.98399999999999999</v>
      </c>
      <c r="R32" s="677">
        <v>0.98799999999999999</v>
      </c>
      <c r="S32" s="335">
        <v>0.99399999999999999</v>
      </c>
      <c r="T32" s="335">
        <v>0.997</v>
      </c>
      <c r="U32" s="527" t="s">
        <v>405</v>
      </c>
      <c r="V32" s="646">
        <v>0.95</v>
      </c>
      <c r="W32" s="341">
        <v>0.99099999999999999</v>
      </c>
      <c r="X32" s="720" t="s">
        <v>415</v>
      </c>
      <c r="Y32" s="263" t="s">
        <v>454</v>
      </c>
      <c r="Z32" s="265"/>
      <c r="AA32" s="67"/>
      <c r="AB32" s="21"/>
      <c r="AC32" s="21"/>
      <c r="AD32" s="21"/>
      <c r="AE32" s="21"/>
      <c r="AF32" s="21"/>
    </row>
    <row r="33" spans="1:32" s="31" customFormat="1" ht="12.75" customHeight="1" x14ac:dyDescent="0.2">
      <c r="A33" s="616"/>
      <c r="B33" s="619"/>
      <c r="C33" s="556"/>
      <c r="D33" s="429"/>
      <c r="E33" s="486"/>
      <c r="F33" s="418"/>
      <c r="G33" s="341"/>
      <c r="H33" s="341"/>
      <c r="I33" s="341"/>
      <c r="J33" s="341"/>
      <c r="K33" s="341"/>
      <c r="L33" s="341"/>
      <c r="M33" s="341"/>
      <c r="N33" s="336"/>
      <c r="O33" s="677"/>
      <c r="P33" s="677"/>
      <c r="Q33" s="336"/>
      <c r="R33" s="677"/>
      <c r="S33" s="336"/>
      <c r="T33" s="336"/>
      <c r="U33" s="528"/>
      <c r="V33" s="646"/>
      <c r="W33" s="341"/>
      <c r="X33" s="720"/>
      <c r="Y33" s="266"/>
      <c r="Z33" s="268"/>
      <c r="AA33" s="67"/>
      <c r="AB33" s="21"/>
      <c r="AC33" s="21"/>
      <c r="AD33" s="21"/>
      <c r="AE33" s="21"/>
      <c r="AF33" s="21"/>
    </row>
    <row r="34" spans="1:32" s="31" customFormat="1" ht="13.15" customHeight="1" x14ac:dyDescent="0.2">
      <c r="A34" s="711"/>
      <c r="B34" s="619"/>
      <c r="C34" s="428"/>
      <c r="D34" s="429"/>
      <c r="E34" s="417"/>
      <c r="F34" s="418"/>
      <c r="G34" s="508"/>
      <c r="H34" s="508"/>
      <c r="I34" s="508"/>
      <c r="J34" s="508"/>
      <c r="K34" s="508"/>
      <c r="L34" s="508"/>
      <c r="M34" s="508"/>
      <c r="N34" s="336"/>
      <c r="O34" s="678"/>
      <c r="P34" s="678"/>
      <c r="Q34" s="336"/>
      <c r="R34" s="678"/>
      <c r="S34" s="336"/>
      <c r="T34" s="336"/>
      <c r="U34" s="528"/>
      <c r="V34" s="648"/>
      <c r="W34" s="508"/>
      <c r="X34" s="720"/>
      <c r="Y34" s="266"/>
      <c r="Z34" s="268"/>
      <c r="AA34" s="67"/>
      <c r="AB34" s="21"/>
      <c r="AC34" s="21"/>
      <c r="AD34" s="21"/>
      <c r="AE34" s="21"/>
      <c r="AF34" s="21"/>
    </row>
    <row r="35" spans="1:32" s="31" customFormat="1" ht="13.15" customHeight="1" x14ac:dyDescent="0.2">
      <c r="A35" s="711"/>
      <c r="B35" s="619"/>
      <c r="C35" s="428"/>
      <c r="D35" s="429"/>
      <c r="E35" s="417"/>
      <c r="F35" s="418"/>
      <c r="G35" s="314"/>
      <c r="H35" s="314"/>
      <c r="I35" s="314"/>
      <c r="J35" s="314"/>
      <c r="K35" s="314"/>
      <c r="L35" s="314"/>
      <c r="M35" s="314"/>
      <c r="N35" s="336"/>
      <c r="O35" s="679"/>
      <c r="P35" s="679"/>
      <c r="Q35" s="336"/>
      <c r="R35" s="679"/>
      <c r="S35" s="336"/>
      <c r="T35" s="336"/>
      <c r="U35" s="528"/>
      <c r="V35" s="709"/>
      <c r="W35" s="314"/>
      <c r="X35" s="720"/>
      <c r="Y35" s="266"/>
      <c r="Z35" s="268"/>
      <c r="AA35" s="67"/>
      <c r="AB35" s="21"/>
      <c r="AC35" s="21"/>
      <c r="AD35" s="21"/>
      <c r="AE35" s="21"/>
      <c r="AF35" s="21"/>
    </row>
    <row r="36" spans="1:32" s="31" customFormat="1" ht="12.75" customHeight="1" x14ac:dyDescent="0.2">
      <c r="A36" s="617"/>
      <c r="B36" s="619"/>
      <c r="C36" s="717"/>
      <c r="D36" s="718"/>
      <c r="E36" s="419"/>
      <c r="F36" s="420"/>
      <c r="G36" s="351"/>
      <c r="H36" s="351"/>
      <c r="I36" s="351"/>
      <c r="J36" s="351"/>
      <c r="K36" s="351"/>
      <c r="L36" s="351"/>
      <c r="M36" s="351"/>
      <c r="N36" s="389"/>
      <c r="O36" s="680"/>
      <c r="P36" s="680"/>
      <c r="Q36" s="389"/>
      <c r="R36" s="680"/>
      <c r="S36" s="389"/>
      <c r="T36" s="389"/>
      <c r="U36" s="528"/>
      <c r="V36" s="710"/>
      <c r="W36" s="351"/>
      <c r="X36" s="720"/>
      <c r="Y36" s="269"/>
      <c r="Z36" s="271"/>
      <c r="AA36" s="67"/>
      <c r="AB36" s="21"/>
      <c r="AC36" s="21"/>
      <c r="AD36" s="21"/>
      <c r="AE36" s="21"/>
      <c r="AF36" s="21"/>
    </row>
    <row r="37" spans="1:32" s="31" customFormat="1" ht="15" customHeight="1" x14ac:dyDescent="0.2">
      <c r="A37" s="615" t="s">
        <v>42</v>
      </c>
      <c r="B37" s="618" t="s">
        <v>4</v>
      </c>
      <c r="C37" s="554" t="s">
        <v>110</v>
      </c>
      <c r="D37" s="555"/>
      <c r="E37" s="415"/>
      <c r="F37" s="635"/>
      <c r="G37" s="80"/>
      <c r="H37" s="86"/>
      <c r="I37" s="112"/>
      <c r="J37" s="163"/>
      <c r="K37" s="176"/>
      <c r="L37" s="176"/>
      <c r="M37" s="176"/>
      <c r="N37" s="243"/>
      <c r="O37" s="117"/>
      <c r="P37" s="117"/>
      <c r="Q37" s="225"/>
      <c r="R37" s="117"/>
      <c r="S37" s="231"/>
      <c r="T37" s="249"/>
      <c r="U37" s="232"/>
      <c r="V37" s="230"/>
      <c r="W37" s="249"/>
      <c r="X37" s="250"/>
      <c r="Y37" s="263"/>
      <c r="Z37" s="265"/>
      <c r="AA37" s="67"/>
      <c r="AB37" s="21"/>
      <c r="AC37" s="21"/>
      <c r="AD37" s="21"/>
      <c r="AE37" s="21"/>
      <c r="AF37" s="21"/>
    </row>
    <row r="38" spans="1:32" s="31" customFormat="1" ht="12.75" customHeight="1" x14ac:dyDescent="0.2">
      <c r="A38" s="711"/>
      <c r="B38" s="619"/>
      <c r="C38" s="637" t="s">
        <v>111</v>
      </c>
      <c r="D38" s="638"/>
      <c r="E38" s="625">
        <v>0.5</v>
      </c>
      <c r="F38" s="626"/>
      <c r="G38" s="390">
        <v>0.86699999999999999</v>
      </c>
      <c r="H38" s="390">
        <v>0.86399999999999999</v>
      </c>
      <c r="I38" s="390">
        <v>0.86199999999999999</v>
      </c>
      <c r="J38" s="390">
        <v>0.86</v>
      </c>
      <c r="K38" s="390">
        <v>0.85699999999999998</v>
      </c>
      <c r="L38" s="390">
        <v>0.85499999999999998</v>
      </c>
      <c r="M38" s="390">
        <v>0.85299999999999998</v>
      </c>
      <c r="N38" s="390">
        <v>0.85099999999999998</v>
      </c>
      <c r="O38" s="675">
        <v>0.86199999999999999</v>
      </c>
      <c r="P38" s="675">
        <v>0.85499999999999998</v>
      </c>
      <c r="Q38" s="390">
        <v>0.84899999999999998</v>
      </c>
      <c r="R38" s="675">
        <v>0.84099999999999997</v>
      </c>
      <c r="S38" s="390">
        <v>0.84699999999999998</v>
      </c>
      <c r="T38" s="390">
        <v>0.84499999999999997</v>
      </c>
      <c r="U38" s="544" t="s">
        <v>405</v>
      </c>
      <c r="V38" s="655">
        <v>0.5</v>
      </c>
      <c r="W38" s="390">
        <v>0.84499999999999997</v>
      </c>
      <c r="X38" s="649" t="s">
        <v>412</v>
      </c>
      <c r="Y38" s="266"/>
      <c r="Z38" s="268"/>
      <c r="AA38" s="67"/>
      <c r="AB38" s="21"/>
      <c r="AC38" s="21"/>
      <c r="AD38" s="21"/>
      <c r="AE38" s="21"/>
      <c r="AF38" s="21"/>
    </row>
    <row r="39" spans="1:32" s="31" customFormat="1" ht="12.75" customHeight="1" x14ac:dyDescent="0.2">
      <c r="A39" s="711"/>
      <c r="B39" s="619"/>
      <c r="C39" s="712"/>
      <c r="D39" s="638"/>
      <c r="E39" s="714"/>
      <c r="F39" s="626"/>
      <c r="G39" s="390"/>
      <c r="H39" s="390"/>
      <c r="I39" s="390"/>
      <c r="J39" s="390"/>
      <c r="K39" s="390"/>
      <c r="L39" s="390"/>
      <c r="M39" s="390"/>
      <c r="N39" s="390"/>
      <c r="O39" s="675"/>
      <c r="P39" s="675"/>
      <c r="Q39" s="390"/>
      <c r="R39" s="675"/>
      <c r="S39" s="390"/>
      <c r="T39" s="390"/>
      <c r="U39" s="544"/>
      <c r="V39" s="658"/>
      <c r="W39" s="390"/>
      <c r="X39" s="649"/>
      <c r="Y39" s="266"/>
      <c r="Z39" s="268"/>
      <c r="AA39" s="67"/>
      <c r="AB39" s="21"/>
      <c r="AC39" s="21"/>
      <c r="AD39" s="21"/>
      <c r="AE39" s="21"/>
      <c r="AF39" s="21"/>
    </row>
    <row r="40" spans="1:32" s="31" customFormat="1" ht="12.75" customHeight="1" x14ac:dyDescent="0.2">
      <c r="A40" s="711"/>
      <c r="B40" s="619"/>
      <c r="C40" s="637" t="s">
        <v>112</v>
      </c>
      <c r="D40" s="638"/>
      <c r="E40" s="625">
        <v>0.5</v>
      </c>
      <c r="F40" s="626"/>
      <c r="G40" s="390">
        <v>1</v>
      </c>
      <c r="H40" s="390">
        <v>1</v>
      </c>
      <c r="I40" s="390">
        <v>1</v>
      </c>
      <c r="J40" s="390">
        <v>1</v>
      </c>
      <c r="K40" s="390">
        <v>1</v>
      </c>
      <c r="L40" s="390">
        <v>1</v>
      </c>
      <c r="M40" s="390">
        <v>1</v>
      </c>
      <c r="N40" s="390">
        <v>1</v>
      </c>
      <c r="O40" s="675">
        <v>1</v>
      </c>
      <c r="P40" s="675">
        <v>1</v>
      </c>
      <c r="Q40" s="390">
        <v>1</v>
      </c>
      <c r="R40" s="675">
        <v>1</v>
      </c>
      <c r="S40" s="390">
        <v>1</v>
      </c>
      <c r="T40" s="390">
        <v>1</v>
      </c>
      <c r="U40" s="544" t="s">
        <v>405</v>
      </c>
      <c r="V40" s="655">
        <v>0.5</v>
      </c>
      <c r="W40" s="390">
        <v>1</v>
      </c>
      <c r="X40" s="649" t="s">
        <v>412</v>
      </c>
      <c r="Y40" s="266"/>
      <c r="Z40" s="268"/>
      <c r="AA40" s="67"/>
      <c r="AB40" s="21"/>
      <c r="AC40" s="21"/>
      <c r="AD40" s="21"/>
      <c r="AE40" s="21"/>
      <c r="AF40" s="21"/>
    </row>
    <row r="41" spans="1:32" s="31" customFormat="1" ht="12.75" customHeight="1" x14ac:dyDescent="0.2">
      <c r="A41" s="711"/>
      <c r="B41" s="619"/>
      <c r="C41" s="712"/>
      <c r="D41" s="638"/>
      <c r="E41" s="714"/>
      <c r="F41" s="626"/>
      <c r="G41" s="390"/>
      <c r="H41" s="390"/>
      <c r="I41" s="390"/>
      <c r="J41" s="390"/>
      <c r="K41" s="390"/>
      <c r="L41" s="390"/>
      <c r="M41" s="390"/>
      <c r="N41" s="390"/>
      <c r="O41" s="675"/>
      <c r="P41" s="675"/>
      <c r="Q41" s="390"/>
      <c r="R41" s="675"/>
      <c r="S41" s="390"/>
      <c r="T41" s="390"/>
      <c r="U41" s="544"/>
      <c r="V41" s="658"/>
      <c r="W41" s="390"/>
      <c r="X41" s="649"/>
      <c r="Y41" s="266"/>
      <c r="Z41" s="268"/>
      <c r="AA41" s="67"/>
      <c r="AB41" s="21"/>
      <c r="AC41" s="21"/>
      <c r="AD41" s="21"/>
      <c r="AE41" s="21"/>
      <c r="AF41" s="21"/>
    </row>
    <row r="42" spans="1:32" s="31" customFormat="1" ht="12.75" customHeight="1" x14ac:dyDescent="0.2">
      <c r="A42" s="711"/>
      <c r="B42" s="619"/>
      <c r="C42" s="637" t="s">
        <v>113</v>
      </c>
      <c r="D42" s="638"/>
      <c r="E42" s="625">
        <v>0.5</v>
      </c>
      <c r="F42" s="626"/>
      <c r="G42" s="390">
        <v>0.91700000000000004</v>
      </c>
      <c r="H42" s="390">
        <v>0.89900000000000002</v>
      </c>
      <c r="I42" s="390">
        <v>0.89600000000000002</v>
      </c>
      <c r="J42" s="390">
        <v>0.90200000000000002</v>
      </c>
      <c r="K42" s="390">
        <v>0.93710000000000004</v>
      </c>
      <c r="L42" s="390">
        <v>0.89800000000000002</v>
      </c>
      <c r="M42" s="390">
        <v>0.90200000000000002</v>
      </c>
      <c r="N42" s="390">
        <v>0.90100000000000002</v>
      </c>
      <c r="O42" s="675">
        <v>0.89600000000000002</v>
      </c>
      <c r="P42" s="675">
        <v>0.89800000000000002</v>
      </c>
      <c r="Q42" s="390">
        <v>0.93100000000000005</v>
      </c>
      <c r="R42" s="675">
        <v>0.91100000000000003</v>
      </c>
      <c r="S42" s="390">
        <v>0.98799999999999999</v>
      </c>
      <c r="T42" s="390">
        <v>0.92</v>
      </c>
      <c r="U42" s="544" t="s">
        <v>405</v>
      </c>
      <c r="V42" s="655">
        <v>0.5</v>
      </c>
      <c r="W42" s="390">
        <v>0.92</v>
      </c>
      <c r="X42" s="653" t="s">
        <v>435</v>
      </c>
      <c r="Y42" s="266"/>
      <c r="Z42" s="268"/>
      <c r="AA42" s="67"/>
      <c r="AB42" s="21"/>
      <c r="AC42" s="21"/>
      <c r="AD42" s="21"/>
      <c r="AE42" s="21"/>
      <c r="AF42" s="21"/>
    </row>
    <row r="43" spans="1:32" s="31" customFormat="1" ht="12.75" customHeight="1" x14ac:dyDescent="0.2">
      <c r="A43" s="617"/>
      <c r="B43" s="619"/>
      <c r="C43" s="639"/>
      <c r="D43" s="640"/>
      <c r="E43" s="627"/>
      <c r="F43" s="628"/>
      <c r="G43" s="391"/>
      <c r="H43" s="391"/>
      <c r="I43" s="391"/>
      <c r="J43" s="391"/>
      <c r="K43" s="391"/>
      <c r="L43" s="391"/>
      <c r="M43" s="391"/>
      <c r="N43" s="391"/>
      <c r="O43" s="708"/>
      <c r="P43" s="708"/>
      <c r="Q43" s="391"/>
      <c r="R43" s="708"/>
      <c r="S43" s="391"/>
      <c r="T43" s="391"/>
      <c r="U43" s="544"/>
      <c r="V43" s="656"/>
      <c r="W43" s="391"/>
      <c r="X43" s="649"/>
      <c r="Y43" s="269"/>
      <c r="Z43" s="271"/>
      <c r="AA43" s="67"/>
      <c r="AB43" s="21"/>
      <c r="AC43" s="21"/>
      <c r="AD43" s="21"/>
      <c r="AE43" s="21"/>
      <c r="AF43" s="21"/>
    </row>
    <row r="44" spans="1:32" s="31" customFormat="1" ht="15" customHeight="1" x14ac:dyDescent="0.2">
      <c r="A44" s="615" t="s">
        <v>115</v>
      </c>
      <c r="B44" s="618" t="s">
        <v>114</v>
      </c>
      <c r="C44" s="554" t="s">
        <v>116</v>
      </c>
      <c r="D44" s="555"/>
      <c r="E44" s="415"/>
      <c r="F44" s="635"/>
      <c r="G44" s="81"/>
      <c r="H44" s="87"/>
      <c r="I44" s="114"/>
      <c r="J44" s="163"/>
      <c r="K44" s="176"/>
      <c r="L44" s="176"/>
      <c r="M44" s="176"/>
      <c r="N44" s="243"/>
      <c r="O44" s="117"/>
      <c r="P44" s="117"/>
      <c r="Q44" s="225"/>
      <c r="R44" s="117"/>
      <c r="S44" s="234"/>
      <c r="T44" s="253"/>
      <c r="U44" s="235"/>
      <c r="V44" s="233"/>
      <c r="W44" s="251"/>
      <c r="X44" s="252"/>
      <c r="Y44" s="415"/>
      <c r="Z44" s="635"/>
      <c r="AA44" s="67"/>
      <c r="AB44" s="21"/>
      <c r="AC44" s="21"/>
      <c r="AD44" s="21"/>
      <c r="AE44" s="21"/>
      <c r="AF44" s="21"/>
    </row>
    <row r="45" spans="1:32" s="31" customFormat="1" ht="12.75" customHeight="1" x14ac:dyDescent="0.2">
      <c r="A45" s="711"/>
      <c r="B45" s="619"/>
      <c r="C45" s="715" t="s">
        <v>128</v>
      </c>
      <c r="D45" s="716"/>
      <c r="E45" s="625">
        <v>0.95</v>
      </c>
      <c r="F45" s="636"/>
      <c r="G45" s="392">
        <v>0.97599999999999998</v>
      </c>
      <c r="H45" s="392">
        <v>0.94899999999999995</v>
      </c>
      <c r="I45" s="392">
        <v>0.96699999999999997</v>
      </c>
      <c r="J45" s="392">
        <v>0.98499999999999999</v>
      </c>
      <c r="K45" s="392">
        <v>0.97399999999999998</v>
      </c>
      <c r="L45" s="392">
        <v>0.97899999999999998</v>
      </c>
      <c r="M45" s="392">
        <v>0.94299999999999995</v>
      </c>
      <c r="N45" s="392">
        <v>0.98499999999999999</v>
      </c>
      <c r="O45" s="623">
        <v>0.96399999999999997</v>
      </c>
      <c r="P45" s="623">
        <v>0.97899999999999998</v>
      </c>
      <c r="Q45" s="392">
        <v>0.97199999999999998</v>
      </c>
      <c r="R45" s="623">
        <v>0.96550000000000002</v>
      </c>
      <c r="S45" s="392">
        <v>0.97099999999999997</v>
      </c>
      <c r="T45" s="392">
        <v>0.95099999999999996</v>
      </c>
      <c r="U45" s="544" t="s">
        <v>405</v>
      </c>
      <c r="V45" s="651">
        <v>0.95</v>
      </c>
      <c r="W45" s="652">
        <v>0.96699999999999997</v>
      </c>
      <c r="X45" s="654" t="s">
        <v>470</v>
      </c>
      <c r="Y45" s="266"/>
      <c r="Z45" s="268"/>
      <c r="AA45" s="67"/>
      <c r="AB45" s="21"/>
      <c r="AC45" s="21"/>
      <c r="AD45" s="21"/>
      <c r="AE45" s="21"/>
      <c r="AF45" s="21"/>
    </row>
    <row r="46" spans="1:32" s="33" customFormat="1" ht="12.75" customHeight="1" x14ac:dyDescent="0.2">
      <c r="A46" s="711"/>
      <c r="B46" s="619"/>
      <c r="C46" s="715"/>
      <c r="D46" s="716"/>
      <c r="E46" s="625"/>
      <c r="F46" s="636"/>
      <c r="G46" s="392"/>
      <c r="H46" s="392"/>
      <c r="I46" s="392"/>
      <c r="J46" s="392"/>
      <c r="K46" s="392"/>
      <c r="L46" s="392"/>
      <c r="M46" s="392"/>
      <c r="N46" s="392"/>
      <c r="O46" s="623"/>
      <c r="P46" s="623"/>
      <c r="Q46" s="392"/>
      <c r="R46" s="623"/>
      <c r="S46" s="392"/>
      <c r="T46" s="392"/>
      <c r="U46" s="544"/>
      <c r="V46" s="651"/>
      <c r="W46" s="652"/>
      <c r="X46" s="507"/>
      <c r="Y46" s="266"/>
      <c r="Z46" s="268"/>
      <c r="AA46" s="67"/>
      <c r="AB46" s="21"/>
      <c r="AC46" s="21"/>
      <c r="AD46" s="21"/>
      <c r="AE46" s="21"/>
      <c r="AF46" s="21"/>
    </row>
    <row r="47" spans="1:32" s="33" customFormat="1" ht="12.75" customHeight="1" x14ac:dyDescent="0.2">
      <c r="A47" s="711"/>
      <c r="B47" s="619"/>
      <c r="C47" s="715"/>
      <c r="D47" s="716"/>
      <c r="E47" s="625"/>
      <c r="F47" s="636"/>
      <c r="G47" s="392"/>
      <c r="H47" s="392"/>
      <c r="I47" s="392"/>
      <c r="J47" s="392"/>
      <c r="K47" s="392"/>
      <c r="L47" s="392"/>
      <c r="M47" s="392"/>
      <c r="N47" s="392"/>
      <c r="O47" s="623"/>
      <c r="P47" s="623"/>
      <c r="Q47" s="392"/>
      <c r="R47" s="623"/>
      <c r="S47" s="392"/>
      <c r="T47" s="392"/>
      <c r="U47" s="544"/>
      <c r="V47" s="651"/>
      <c r="W47" s="652"/>
      <c r="X47" s="507"/>
      <c r="Y47" s="266"/>
      <c r="Z47" s="268"/>
      <c r="AA47" s="67"/>
      <c r="AB47" s="21"/>
      <c r="AC47" s="21"/>
      <c r="AD47" s="21"/>
      <c r="AE47" s="21"/>
      <c r="AF47" s="21"/>
    </row>
    <row r="48" spans="1:32" s="33" customFormat="1" ht="12.75" customHeight="1" x14ac:dyDescent="0.2">
      <c r="A48" s="711"/>
      <c r="B48" s="619"/>
      <c r="C48" s="715"/>
      <c r="D48" s="716"/>
      <c r="E48" s="625"/>
      <c r="F48" s="636"/>
      <c r="G48" s="392"/>
      <c r="H48" s="392"/>
      <c r="I48" s="392"/>
      <c r="J48" s="392"/>
      <c r="K48" s="392"/>
      <c r="L48" s="392"/>
      <c r="M48" s="392"/>
      <c r="N48" s="392"/>
      <c r="O48" s="623"/>
      <c r="P48" s="623"/>
      <c r="Q48" s="392"/>
      <c r="R48" s="623"/>
      <c r="S48" s="392"/>
      <c r="T48" s="392"/>
      <c r="U48" s="544"/>
      <c r="V48" s="651"/>
      <c r="W48" s="652"/>
      <c r="X48" s="507"/>
      <c r="Y48" s="266"/>
      <c r="Z48" s="268"/>
      <c r="AA48" s="67"/>
      <c r="AB48" s="21"/>
      <c r="AC48" s="21"/>
      <c r="AD48" s="21"/>
      <c r="AE48" s="21"/>
      <c r="AF48" s="21"/>
    </row>
    <row r="49" spans="1:32" s="31" customFormat="1" ht="12.75" customHeight="1" x14ac:dyDescent="0.2">
      <c r="A49" s="711"/>
      <c r="B49" s="619"/>
      <c r="C49" s="637" t="s">
        <v>117</v>
      </c>
      <c r="D49" s="638"/>
      <c r="E49" s="625">
        <v>0.95</v>
      </c>
      <c r="F49" s="626"/>
      <c r="G49" s="392">
        <v>0.95499999999999996</v>
      </c>
      <c r="H49" s="392">
        <v>0.95099999999999996</v>
      </c>
      <c r="I49" s="392">
        <v>0.95399999999999996</v>
      </c>
      <c r="J49" s="392">
        <v>0.96</v>
      </c>
      <c r="K49" s="392">
        <v>0.95199999999999996</v>
      </c>
      <c r="L49" s="392">
        <v>0.95699999999999996</v>
      </c>
      <c r="M49" s="392">
        <v>0.95699999999999996</v>
      </c>
      <c r="N49" s="392">
        <v>0.95899999999999996</v>
      </c>
      <c r="O49" s="623">
        <v>0.95399999999999996</v>
      </c>
      <c r="P49" s="623">
        <v>0.95699999999999996</v>
      </c>
      <c r="Q49" s="392">
        <v>0.96599999999999997</v>
      </c>
      <c r="R49" s="623">
        <v>0.96099999999999997</v>
      </c>
      <c r="S49" s="392">
        <v>0.96099999999999997</v>
      </c>
      <c r="T49" s="392">
        <v>0.96699999999999997</v>
      </c>
      <c r="U49" s="544" t="s">
        <v>405</v>
      </c>
      <c r="V49" s="651">
        <v>0.95</v>
      </c>
      <c r="W49" s="652">
        <v>0.96099999999999997</v>
      </c>
      <c r="X49" s="659" t="s">
        <v>411</v>
      </c>
      <c r="Y49" s="486"/>
      <c r="Z49" s="662"/>
      <c r="AA49" s="67"/>
      <c r="AB49" s="21"/>
      <c r="AC49" s="21"/>
      <c r="AD49" s="21"/>
      <c r="AE49" s="21"/>
      <c r="AF49" s="21"/>
    </row>
    <row r="50" spans="1:32" s="33" customFormat="1" ht="12.75" customHeight="1" x14ac:dyDescent="0.2">
      <c r="A50" s="711"/>
      <c r="B50" s="619"/>
      <c r="C50" s="637"/>
      <c r="D50" s="638"/>
      <c r="E50" s="625"/>
      <c r="F50" s="626"/>
      <c r="G50" s="392"/>
      <c r="H50" s="392"/>
      <c r="I50" s="392"/>
      <c r="J50" s="392"/>
      <c r="K50" s="392"/>
      <c r="L50" s="392"/>
      <c r="M50" s="392"/>
      <c r="N50" s="392"/>
      <c r="O50" s="623"/>
      <c r="P50" s="623"/>
      <c r="Q50" s="392"/>
      <c r="R50" s="623"/>
      <c r="S50" s="392"/>
      <c r="T50" s="392"/>
      <c r="U50" s="544"/>
      <c r="V50" s="651"/>
      <c r="W50" s="652"/>
      <c r="X50" s="659"/>
      <c r="Y50" s="486"/>
      <c r="Z50" s="662"/>
      <c r="AA50" s="67"/>
      <c r="AB50" s="21"/>
      <c r="AC50" s="21"/>
      <c r="AD50" s="21"/>
      <c r="AE50" s="21"/>
      <c r="AF50" s="21"/>
    </row>
    <row r="51" spans="1:32" s="31" customFormat="1" ht="12.75" customHeight="1" x14ac:dyDescent="0.2">
      <c r="A51" s="617"/>
      <c r="B51" s="619"/>
      <c r="C51" s="639"/>
      <c r="D51" s="640"/>
      <c r="E51" s="627"/>
      <c r="F51" s="628"/>
      <c r="G51" s="393"/>
      <c r="H51" s="393"/>
      <c r="I51" s="393"/>
      <c r="J51" s="393"/>
      <c r="K51" s="393"/>
      <c r="L51" s="393"/>
      <c r="M51" s="393"/>
      <c r="N51" s="393"/>
      <c r="O51" s="624"/>
      <c r="P51" s="624"/>
      <c r="Q51" s="393"/>
      <c r="R51" s="624"/>
      <c r="S51" s="393"/>
      <c r="T51" s="393"/>
      <c r="U51" s="650"/>
      <c r="V51" s="479"/>
      <c r="W51" s="661"/>
      <c r="X51" s="660"/>
      <c r="Y51" s="663"/>
      <c r="Z51" s="664"/>
      <c r="AA51" s="67"/>
      <c r="AB51" s="21"/>
      <c r="AC51" s="21"/>
      <c r="AD51" s="21"/>
      <c r="AE51" s="21"/>
      <c r="AF51" s="21"/>
    </row>
    <row r="52" spans="1:32" s="31" customFormat="1" ht="12.75" customHeight="1" x14ac:dyDescent="0.2">
      <c r="A52" s="612" t="s">
        <v>115</v>
      </c>
      <c r="B52" s="618" t="s">
        <v>5</v>
      </c>
      <c r="C52" s="554" t="s">
        <v>118</v>
      </c>
      <c r="D52" s="405"/>
      <c r="E52" s="629" t="s">
        <v>12</v>
      </c>
      <c r="F52" s="630"/>
      <c r="G52" s="337">
        <v>1.7000000000000001E-2</v>
      </c>
      <c r="H52" s="337">
        <v>1.7000000000000001E-2</v>
      </c>
      <c r="I52" s="337">
        <v>1.2999999999999999E-2</v>
      </c>
      <c r="J52" s="337">
        <v>0.01</v>
      </c>
      <c r="K52" s="337">
        <v>1.7999999999999999E-2</v>
      </c>
      <c r="L52" s="337">
        <v>1.6E-2</v>
      </c>
      <c r="M52" s="337">
        <v>1.7000000000000001E-2</v>
      </c>
      <c r="N52" s="394">
        <v>1.7999999999999999E-2</v>
      </c>
      <c r="O52" s="614">
        <v>1.4999999999999999E-2</v>
      </c>
      <c r="P52" s="614">
        <v>1.4999999999999999E-2</v>
      </c>
      <c r="Q52" s="394">
        <v>1.2E-2</v>
      </c>
      <c r="R52" s="614">
        <v>1.4999999999999999E-2</v>
      </c>
      <c r="S52" s="394">
        <v>0.01</v>
      </c>
      <c r="T52" s="394">
        <v>1.4999999999999999E-2</v>
      </c>
      <c r="U52" s="527" t="s">
        <v>405</v>
      </c>
      <c r="V52" s="657" t="s">
        <v>12</v>
      </c>
      <c r="W52" s="508">
        <v>1.4999999999999999E-2</v>
      </c>
      <c r="X52" s="665" t="s">
        <v>434</v>
      </c>
      <c r="Y52" s="470" t="s">
        <v>458</v>
      </c>
      <c r="Z52" s="480"/>
      <c r="AA52" s="66"/>
      <c r="AB52" s="41"/>
      <c r="AC52" s="7"/>
      <c r="AD52" s="28"/>
    </row>
    <row r="53" spans="1:32" s="31" customFormat="1" ht="13.15" customHeight="1" x14ac:dyDescent="0.2">
      <c r="A53" s="613"/>
      <c r="B53" s="619"/>
      <c r="C53" s="406"/>
      <c r="D53" s="407"/>
      <c r="E53" s="631"/>
      <c r="F53" s="632"/>
      <c r="G53" s="337"/>
      <c r="H53" s="337"/>
      <c r="I53" s="337"/>
      <c r="J53" s="337"/>
      <c r="K53" s="337"/>
      <c r="L53" s="337"/>
      <c r="M53" s="337"/>
      <c r="N53" s="395"/>
      <c r="O53" s="614"/>
      <c r="P53" s="614"/>
      <c r="Q53" s="395"/>
      <c r="R53" s="614"/>
      <c r="S53" s="395"/>
      <c r="T53" s="395"/>
      <c r="U53" s="527"/>
      <c r="V53" s="657"/>
      <c r="W53" s="508"/>
      <c r="X53" s="666"/>
      <c r="Y53" s="480"/>
      <c r="Z53" s="480"/>
      <c r="AA53" s="66"/>
      <c r="AB53" s="41"/>
      <c r="AC53" s="7"/>
    </row>
    <row r="54" spans="1:32" s="33" customFormat="1" ht="13.15" customHeight="1" x14ac:dyDescent="0.2">
      <c r="A54" s="613"/>
      <c r="B54" s="619"/>
      <c r="C54" s="406"/>
      <c r="D54" s="407"/>
      <c r="E54" s="631"/>
      <c r="F54" s="632"/>
      <c r="G54" s="337"/>
      <c r="H54" s="337"/>
      <c r="I54" s="337"/>
      <c r="J54" s="337"/>
      <c r="K54" s="337"/>
      <c r="L54" s="337"/>
      <c r="M54" s="337"/>
      <c r="N54" s="395"/>
      <c r="O54" s="614"/>
      <c r="P54" s="614"/>
      <c r="Q54" s="395"/>
      <c r="R54" s="614"/>
      <c r="S54" s="395"/>
      <c r="T54" s="395"/>
      <c r="U54" s="527"/>
      <c r="V54" s="657"/>
      <c r="W54" s="508"/>
      <c r="X54" s="666"/>
      <c r="Y54" s="480"/>
      <c r="Z54" s="480"/>
      <c r="AA54" s="66"/>
      <c r="AB54" s="41"/>
      <c r="AC54" s="35"/>
    </row>
    <row r="55" spans="1:32" s="31" customFormat="1" ht="13.15" customHeight="1" x14ac:dyDescent="0.2">
      <c r="A55" s="613"/>
      <c r="B55" s="619"/>
      <c r="C55" s="406"/>
      <c r="D55" s="407"/>
      <c r="E55" s="631"/>
      <c r="F55" s="632"/>
      <c r="G55" s="337"/>
      <c r="H55" s="337"/>
      <c r="I55" s="337"/>
      <c r="J55" s="337"/>
      <c r="K55" s="337"/>
      <c r="L55" s="337"/>
      <c r="M55" s="337"/>
      <c r="N55" s="395"/>
      <c r="O55" s="614"/>
      <c r="P55" s="614"/>
      <c r="Q55" s="395"/>
      <c r="R55" s="614"/>
      <c r="S55" s="395"/>
      <c r="T55" s="395"/>
      <c r="U55" s="527"/>
      <c r="V55" s="657"/>
      <c r="W55" s="508"/>
      <c r="X55" s="667"/>
      <c r="Y55" s="480"/>
      <c r="Z55" s="480"/>
      <c r="AA55" s="66"/>
      <c r="AB55" s="41"/>
      <c r="AC55" s="7"/>
    </row>
    <row r="56" spans="1:32" s="31" customFormat="1" ht="13.15" customHeight="1" x14ac:dyDescent="0.2">
      <c r="A56" s="613"/>
      <c r="B56" s="619"/>
      <c r="C56" s="408"/>
      <c r="D56" s="409"/>
      <c r="E56" s="633"/>
      <c r="F56" s="634"/>
      <c r="G56" s="337"/>
      <c r="H56" s="337"/>
      <c r="I56" s="337"/>
      <c r="J56" s="337"/>
      <c r="K56" s="337"/>
      <c r="L56" s="337"/>
      <c r="M56" s="337"/>
      <c r="N56" s="396"/>
      <c r="O56" s="614"/>
      <c r="P56" s="614"/>
      <c r="Q56" s="396"/>
      <c r="R56" s="614"/>
      <c r="S56" s="396"/>
      <c r="T56" s="396"/>
      <c r="U56" s="527"/>
      <c r="V56" s="657"/>
      <c r="W56" s="508"/>
      <c r="X56" s="668"/>
      <c r="Y56" s="480"/>
      <c r="Z56" s="480"/>
      <c r="AA56" s="66"/>
      <c r="AB56" s="41"/>
      <c r="AC56" s="7"/>
    </row>
    <row r="57" spans="1:32" s="31" customFormat="1" ht="12.75" customHeight="1" x14ac:dyDescent="0.2">
      <c r="A57" s="612" t="s">
        <v>119</v>
      </c>
      <c r="B57" s="618" t="s">
        <v>6</v>
      </c>
      <c r="C57" s="554" t="s">
        <v>120</v>
      </c>
      <c r="D57" s="405"/>
      <c r="E57" s="737">
        <v>0.95</v>
      </c>
      <c r="F57" s="738"/>
      <c r="G57" s="337">
        <v>0.98699999999999999</v>
      </c>
      <c r="H57" s="337">
        <v>0.97299999999999998</v>
      </c>
      <c r="I57" s="337">
        <v>1</v>
      </c>
      <c r="J57" s="337">
        <v>0.98</v>
      </c>
      <c r="K57" s="337">
        <v>0.98699999999999999</v>
      </c>
      <c r="L57" s="337">
        <v>0.96199999999999997</v>
      </c>
      <c r="M57" s="337">
        <v>0.98799999999999999</v>
      </c>
      <c r="N57" s="394">
        <v>0.98799999999999999</v>
      </c>
      <c r="O57" s="614">
        <v>0.98699999999999999</v>
      </c>
      <c r="P57" s="614">
        <v>0.97599999999999998</v>
      </c>
      <c r="Q57" s="394">
        <v>0.97299999999999998</v>
      </c>
      <c r="R57" s="614">
        <v>0.98399999999999999</v>
      </c>
      <c r="S57" s="394">
        <v>1</v>
      </c>
      <c r="T57" s="394">
        <v>0.94899999999999995</v>
      </c>
      <c r="U57" s="320" t="s">
        <v>404</v>
      </c>
      <c r="V57" s="648">
        <v>0.95</v>
      </c>
      <c r="W57" s="647">
        <v>0.98</v>
      </c>
      <c r="X57" s="620" t="s">
        <v>439</v>
      </c>
      <c r="Y57" s="470" t="s">
        <v>460</v>
      </c>
      <c r="Z57" s="480"/>
      <c r="AA57" s="67"/>
      <c r="AB57" s="21"/>
      <c r="AC57" s="21"/>
      <c r="AD57" s="21"/>
      <c r="AE57" s="21"/>
      <c r="AF57" s="21"/>
    </row>
    <row r="58" spans="1:32" s="31" customFormat="1" ht="12.75" customHeight="1" x14ac:dyDescent="0.2">
      <c r="A58" s="613"/>
      <c r="B58" s="619"/>
      <c r="C58" s="406"/>
      <c r="D58" s="407"/>
      <c r="E58" s="739"/>
      <c r="F58" s="740"/>
      <c r="G58" s="337"/>
      <c r="H58" s="337"/>
      <c r="I58" s="337"/>
      <c r="J58" s="337"/>
      <c r="K58" s="337"/>
      <c r="L58" s="337"/>
      <c r="M58" s="337"/>
      <c r="N58" s="395"/>
      <c r="O58" s="614"/>
      <c r="P58" s="614"/>
      <c r="Q58" s="395"/>
      <c r="R58" s="614"/>
      <c r="S58" s="395"/>
      <c r="T58" s="395"/>
      <c r="U58" s="320"/>
      <c r="V58" s="648"/>
      <c r="W58" s="337"/>
      <c r="X58" s="621"/>
      <c r="Y58" s="480"/>
      <c r="Z58" s="480"/>
      <c r="AA58" s="67"/>
      <c r="AB58" s="21"/>
      <c r="AC58" s="21"/>
      <c r="AD58" s="21"/>
      <c r="AE58" s="21"/>
      <c r="AF58" s="21"/>
    </row>
    <row r="59" spans="1:32" s="31" customFormat="1" ht="12.75" customHeight="1" x14ac:dyDescent="0.2">
      <c r="A59" s="613"/>
      <c r="B59" s="619"/>
      <c r="C59" s="406"/>
      <c r="D59" s="407"/>
      <c r="E59" s="739"/>
      <c r="F59" s="740"/>
      <c r="G59" s="337"/>
      <c r="H59" s="337"/>
      <c r="I59" s="337"/>
      <c r="J59" s="337"/>
      <c r="K59" s="337"/>
      <c r="L59" s="337"/>
      <c r="M59" s="337"/>
      <c r="N59" s="395"/>
      <c r="O59" s="614"/>
      <c r="P59" s="614"/>
      <c r="Q59" s="395"/>
      <c r="R59" s="614"/>
      <c r="S59" s="395"/>
      <c r="T59" s="395"/>
      <c r="U59" s="320"/>
      <c r="V59" s="648"/>
      <c r="W59" s="337"/>
      <c r="X59" s="644"/>
      <c r="Y59" s="480"/>
      <c r="Z59" s="480"/>
      <c r="AA59" s="67"/>
      <c r="AB59" s="21"/>
      <c r="AC59" s="21"/>
      <c r="AD59" s="21"/>
      <c r="AE59" s="21"/>
      <c r="AF59" s="21"/>
    </row>
    <row r="60" spans="1:32" s="31" customFormat="1" ht="12.75" customHeight="1" x14ac:dyDescent="0.2">
      <c r="A60" s="613"/>
      <c r="B60" s="619"/>
      <c r="C60" s="408"/>
      <c r="D60" s="409"/>
      <c r="E60" s="741"/>
      <c r="F60" s="742"/>
      <c r="G60" s="337"/>
      <c r="H60" s="337"/>
      <c r="I60" s="337"/>
      <c r="J60" s="337"/>
      <c r="K60" s="337"/>
      <c r="L60" s="337"/>
      <c r="M60" s="337"/>
      <c r="N60" s="396"/>
      <c r="O60" s="614"/>
      <c r="P60" s="614"/>
      <c r="Q60" s="396"/>
      <c r="R60" s="614"/>
      <c r="S60" s="396"/>
      <c r="T60" s="396"/>
      <c r="U60" s="320"/>
      <c r="V60" s="648"/>
      <c r="W60" s="337"/>
      <c r="X60" s="645"/>
      <c r="Y60" s="480"/>
      <c r="Z60" s="480"/>
      <c r="AA60" s="67"/>
      <c r="AB60" s="21"/>
      <c r="AC60" s="21"/>
      <c r="AD60" s="21"/>
      <c r="AE60" s="21"/>
      <c r="AF60" s="21"/>
    </row>
    <row r="61" spans="1:32" ht="11.25" customHeight="1" x14ac:dyDescent="0.2">
      <c r="A61" s="615" t="s">
        <v>44</v>
      </c>
      <c r="B61" s="618" t="s">
        <v>7</v>
      </c>
      <c r="C61" s="554" t="s">
        <v>101</v>
      </c>
      <c r="D61" s="427"/>
      <c r="E61" s="415" t="s">
        <v>135</v>
      </c>
      <c r="F61" s="416"/>
      <c r="G61" s="311" t="s">
        <v>164</v>
      </c>
      <c r="H61" s="311" t="s">
        <v>273</v>
      </c>
      <c r="I61" s="311" t="s">
        <v>272</v>
      </c>
      <c r="J61" s="311" t="s">
        <v>438</v>
      </c>
      <c r="K61" s="311" t="s">
        <v>368</v>
      </c>
      <c r="L61" s="311" t="s">
        <v>449</v>
      </c>
      <c r="M61" s="311" t="s">
        <v>430</v>
      </c>
      <c r="N61" s="311" t="s">
        <v>431</v>
      </c>
      <c r="O61" s="641">
        <v>1.03</v>
      </c>
      <c r="P61" s="641">
        <v>0.97</v>
      </c>
      <c r="Q61" s="311" t="s">
        <v>403</v>
      </c>
      <c r="R61" s="641">
        <v>0.86</v>
      </c>
      <c r="S61" s="311" t="s">
        <v>437</v>
      </c>
      <c r="T61" s="311" t="s">
        <v>450</v>
      </c>
      <c r="U61" s="528" t="s">
        <v>417</v>
      </c>
      <c r="V61" s="311" t="s">
        <v>442</v>
      </c>
      <c r="W61" s="311" t="s">
        <v>451</v>
      </c>
      <c r="X61" s="620" t="s">
        <v>406</v>
      </c>
      <c r="Y61" s="263" t="s">
        <v>452</v>
      </c>
      <c r="Z61" s="265"/>
      <c r="AA61" s="67"/>
      <c r="AB61" s="21"/>
      <c r="AC61" s="21"/>
      <c r="AD61" s="21"/>
      <c r="AE61" s="21"/>
      <c r="AF61" s="21"/>
    </row>
    <row r="62" spans="1:32" s="17" customFormat="1" ht="12.75" customHeight="1" x14ac:dyDescent="0.2">
      <c r="A62" s="616"/>
      <c r="B62" s="619"/>
      <c r="C62" s="556"/>
      <c r="D62" s="429"/>
      <c r="E62" s="486"/>
      <c r="F62" s="418"/>
      <c r="G62" s="312"/>
      <c r="H62" s="312"/>
      <c r="I62" s="312"/>
      <c r="J62" s="312"/>
      <c r="K62" s="312"/>
      <c r="L62" s="312"/>
      <c r="M62" s="312"/>
      <c r="N62" s="312"/>
      <c r="O62" s="642"/>
      <c r="P62" s="642"/>
      <c r="Q62" s="312"/>
      <c r="R62" s="642"/>
      <c r="S62" s="312"/>
      <c r="T62" s="312"/>
      <c r="U62" s="528"/>
      <c r="V62" s="312"/>
      <c r="W62" s="312"/>
      <c r="X62" s="621"/>
      <c r="Y62" s="266"/>
      <c r="Z62" s="268"/>
      <c r="AA62" s="67"/>
      <c r="AB62" s="21"/>
      <c r="AC62" s="21"/>
      <c r="AD62" s="21"/>
      <c r="AE62" s="21"/>
      <c r="AF62" s="21"/>
    </row>
    <row r="63" spans="1:32" s="77" customFormat="1" ht="12.75" customHeight="1" x14ac:dyDescent="0.2">
      <c r="A63" s="616"/>
      <c r="B63" s="619"/>
      <c r="C63" s="556"/>
      <c r="D63" s="429"/>
      <c r="E63" s="486"/>
      <c r="F63" s="418"/>
      <c r="G63" s="312"/>
      <c r="H63" s="312"/>
      <c r="I63" s="312"/>
      <c r="J63" s="312"/>
      <c r="K63" s="312"/>
      <c r="L63" s="312"/>
      <c r="M63" s="312"/>
      <c r="N63" s="312"/>
      <c r="O63" s="642"/>
      <c r="P63" s="642"/>
      <c r="Q63" s="312"/>
      <c r="R63" s="642"/>
      <c r="S63" s="312"/>
      <c r="T63" s="312"/>
      <c r="U63" s="528"/>
      <c r="V63" s="312"/>
      <c r="W63" s="312"/>
      <c r="X63" s="621"/>
      <c r="Y63" s="266"/>
      <c r="Z63" s="268"/>
      <c r="AA63" s="67"/>
      <c r="AB63" s="21"/>
      <c r="AC63" s="21"/>
      <c r="AD63" s="21"/>
      <c r="AE63" s="21"/>
      <c r="AF63" s="21"/>
    </row>
    <row r="64" spans="1:32" s="77" customFormat="1" ht="12.75" customHeight="1" x14ac:dyDescent="0.2">
      <c r="A64" s="616"/>
      <c r="B64" s="619"/>
      <c r="C64" s="556"/>
      <c r="D64" s="429"/>
      <c r="E64" s="486"/>
      <c r="F64" s="418"/>
      <c r="G64" s="312"/>
      <c r="H64" s="312"/>
      <c r="I64" s="312"/>
      <c r="J64" s="312"/>
      <c r="K64" s="312"/>
      <c r="L64" s="312"/>
      <c r="M64" s="312"/>
      <c r="N64" s="312"/>
      <c r="O64" s="642"/>
      <c r="P64" s="642"/>
      <c r="Q64" s="312"/>
      <c r="R64" s="642"/>
      <c r="S64" s="312"/>
      <c r="T64" s="312"/>
      <c r="U64" s="528"/>
      <c r="V64" s="312"/>
      <c r="W64" s="312"/>
      <c r="X64" s="621"/>
      <c r="Y64" s="266"/>
      <c r="Z64" s="268"/>
      <c r="AA64" s="67"/>
      <c r="AB64" s="21"/>
      <c r="AC64" s="21"/>
      <c r="AD64" s="21"/>
      <c r="AE64" s="21"/>
      <c r="AF64" s="21"/>
    </row>
    <row r="65" spans="1:32" s="77" customFormat="1" ht="12.75" customHeight="1" x14ac:dyDescent="0.2">
      <c r="A65" s="616"/>
      <c r="B65" s="619"/>
      <c r="C65" s="556"/>
      <c r="D65" s="429"/>
      <c r="E65" s="486"/>
      <c r="F65" s="418"/>
      <c r="G65" s="312"/>
      <c r="H65" s="312"/>
      <c r="I65" s="312"/>
      <c r="J65" s="312"/>
      <c r="K65" s="312"/>
      <c r="L65" s="312"/>
      <c r="M65" s="312"/>
      <c r="N65" s="312"/>
      <c r="O65" s="642"/>
      <c r="P65" s="642"/>
      <c r="Q65" s="312"/>
      <c r="R65" s="642"/>
      <c r="S65" s="312"/>
      <c r="T65" s="312"/>
      <c r="U65" s="528"/>
      <c r="V65" s="312"/>
      <c r="W65" s="312"/>
      <c r="X65" s="621"/>
      <c r="Y65" s="266"/>
      <c r="Z65" s="268"/>
      <c r="AA65" s="67"/>
      <c r="AB65" s="21"/>
      <c r="AC65" s="21"/>
      <c r="AD65" s="21"/>
      <c r="AE65" s="21"/>
      <c r="AF65" s="21"/>
    </row>
    <row r="66" spans="1:32" ht="12.75" customHeight="1" x14ac:dyDescent="0.2">
      <c r="A66" s="617"/>
      <c r="B66" s="619"/>
      <c r="C66" s="717"/>
      <c r="D66" s="718"/>
      <c r="E66" s="419"/>
      <c r="F66" s="420"/>
      <c r="G66" s="313"/>
      <c r="H66" s="313"/>
      <c r="I66" s="313"/>
      <c r="J66" s="313"/>
      <c r="K66" s="313"/>
      <c r="L66" s="313"/>
      <c r="M66" s="313"/>
      <c r="N66" s="313"/>
      <c r="O66" s="643"/>
      <c r="P66" s="643"/>
      <c r="Q66" s="313"/>
      <c r="R66" s="643"/>
      <c r="S66" s="313"/>
      <c r="T66" s="313"/>
      <c r="U66" s="528"/>
      <c r="V66" s="313"/>
      <c r="W66" s="313"/>
      <c r="X66" s="622"/>
      <c r="Y66" s="269"/>
      <c r="Z66" s="271"/>
      <c r="AA66" s="67"/>
      <c r="AB66" s="21"/>
      <c r="AC66" s="21"/>
      <c r="AD66" s="21"/>
      <c r="AE66" s="21"/>
      <c r="AF66" s="21"/>
    </row>
    <row r="67" spans="1:32" s="31" customFormat="1" ht="12.75" customHeight="1" x14ac:dyDescent="0.2">
      <c r="A67" s="612" t="s">
        <v>115</v>
      </c>
      <c r="B67" s="618" t="s">
        <v>8</v>
      </c>
      <c r="C67" s="554" t="s">
        <v>19</v>
      </c>
      <c r="D67" s="405"/>
      <c r="E67" s="737">
        <v>0.97</v>
      </c>
      <c r="F67" s="738"/>
      <c r="G67" s="337">
        <v>0.99560000000000004</v>
      </c>
      <c r="H67" s="337">
        <v>0.99550000000000005</v>
      </c>
      <c r="I67" s="337">
        <v>0.99560000000000004</v>
      </c>
      <c r="J67" s="337">
        <v>0.99570000000000003</v>
      </c>
      <c r="K67" s="337">
        <v>0.99580000000000002</v>
      </c>
      <c r="L67" s="337">
        <v>0.99919999999999998</v>
      </c>
      <c r="M67" s="337">
        <v>0.99570000000000003</v>
      </c>
      <c r="N67" s="394">
        <v>0.99580000000000002</v>
      </c>
      <c r="O67" s="614">
        <v>0.99560000000000004</v>
      </c>
      <c r="P67" s="614">
        <v>0.99570000000000003</v>
      </c>
      <c r="Q67" s="394">
        <v>0.99570000000000003</v>
      </c>
      <c r="R67" s="614">
        <v>0.996</v>
      </c>
      <c r="S67" s="394">
        <v>0.99560000000000004</v>
      </c>
      <c r="T67" s="394">
        <v>0.99590000000000001</v>
      </c>
      <c r="U67" s="511" t="s">
        <v>405</v>
      </c>
      <c r="V67" s="646">
        <v>0.97</v>
      </c>
      <c r="W67" s="337">
        <v>0.99590000000000001</v>
      </c>
      <c r="X67" s="505" t="s">
        <v>408</v>
      </c>
      <c r="Y67" s="470"/>
      <c r="Z67" s="480"/>
      <c r="AA67" s="68"/>
      <c r="AB67" s="21"/>
      <c r="AC67" s="21"/>
      <c r="AD67" s="21"/>
      <c r="AE67" s="21"/>
      <c r="AF67" s="21"/>
    </row>
    <row r="68" spans="1:32" s="31" customFormat="1" ht="12.75" customHeight="1" x14ac:dyDescent="0.2">
      <c r="A68" s="613"/>
      <c r="B68" s="619"/>
      <c r="C68" s="406"/>
      <c r="D68" s="407"/>
      <c r="E68" s="739"/>
      <c r="F68" s="740"/>
      <c r="G68" s="337"/>
      <c r="H68" s="337"/>
      <c r="I68" s="337"/>
      <c r="J68" s="337"/>
      <c r="K68" s="337"/>
      <c r="L68" s="337"/>
      <c r="M68" s="337"/>
      <c r="N68" s="395"/>
      <c r="O68" s="614"/>
      <c r="P68" s="614"/>
      <c r="Q68" s="395"/>
      <c r="R68" s="614"/>
      <c r="S68" s="395"/>
      <c r="T68" s="395"/>
      <c r="U68" s="512"/>
      <c r="V68" s="646"/>
      <c r="W68" s="337"/>
      <c r="X68" s="505"/>
      <c r="Y68" s="480"/>
      <c r="Z68" s="480"/>
      <c r="AA68" s="68"/>
      <c r="AB68" s="21"/>
      <c r="AC68" s="21"/>
      <c r="AD68" s="21"/>
      <c r="AE68" s="21"/>
      <c r="AF68" s="21"/>
    </row>
    <row r="69" spans="1:32" s="31" customFormat="1" ht="12.75" customHeight="1" x14ac:dyDescent="0.2">
      <c r="A69" s="613"/>
      <c r="B69" s="619"/>
      <c r="C69" s="406"/>
      <c r="D69" s="407"/>
      <c r="E69" s="739"/>
      <c r="F69" s="740"/>
      <c r="G69" s="337"/>
      <c r="H69" s="337"/>
      <c r="I69" s="337"/>
      <c r="J69" s="337"/>
      <c r="K69" s="337"/>
      <c r="L69" s="337"/>
      <c r="M69" s="337"/>
      <c r="N69" s="395"/>
      <c r="O69" s="614"/>
      <c r="P69" s="614"/>
      <c r="Q69" s="395"/>
      <c r="R69" s="614"/>
      <c r="S69" s="395"/>
      <c r="T69" s="395"/>
      <c r="U69" s="512"/>
      <c r="V69" s="646"/>
      <c r="W69" s="337"/>
      <c r="X69" s="505"/>
      <c r="Y69" s="480"/>
      <c r="Z69" s="480"/>
      <c r="AA69" s="68"/>
      <c r="AB69" s="21"/>
      <c r="AC69" s="21"/>
      <c r="AD69" s="21"/>
      <c r="AE69" s="21"/>
      <c r="AF69" s="21"/>
    </row>
    <row r="70" spans="1:32" s="31" customFormat="1" ht="12.75" customHeight="1" x14ac:dyDescent="0.2">
      <c r="A70" s="613"/>
      <c r="B70" s="619"/>
      <c r="C70" s="406"/>
      <c r="D70" s="407"/>
      <c r="E70" s="739"/>
      <c r="F70" s="740"/>
      <c r="G70" s="337"/>
      <c r="H70" s="337"/>
      <c r="I70" s="337"/>
      <c r="J70" s="337"/>
      <c r="K70" s="337"/>
      <c r="L70" s="337"/>
      <c r="M70" s="337"/>
      <c r="N70" s="395"/>
      <c r="O70" s="614"/>
      <c r="P70" s="614"/>
      <c r="Q70" s="395"/>
      <c r="R70" s="614"/>
      <c r="S70" s="395"/>
      <c r="T70" s="395"/>
      <c r="U70" s="512"/>
      <c r="V70" s="646"/>
      <c r="W70" s="337"/>
      <c r="X70" s="505"/>
      <c r="Y70" s="480"/>
      <c r="Z70" s="480"/>
      <c r="AA70" s="68"/>
      <c r="AB70" s="21"/>
      <c r="AC70" s="21"/>
      <c r="AD70" s="21"/>
      <c r="AE70" s="21"/>
      <c r="AF70" s="21"/>
    </row>
    <row r="71" spans="1:32" s="31" customFormat="1" ht="12.75" customHeight="1" x14ac:dyDescent="0.2">
      <c r="A71" s="613"/>
      <c r="B71" s="619"/>
      <c r="C71" s="408"/>
      <c r="D71" s="409"/>
      <c r="E71" s="741"/>
      <c r="F71" s="742"/>
      <c r="G71" s="337"/>
      <c r="H71" s="337"/>
      <c r="I71" s="337"/>
      <c r="J71" s="337"/>
      <c r="K71" s="337"/>
      <c r="L71" s="337"/>
      <c r="M71" s="337"/>
      <c r="N71" s="396"/>
      <c r="O71" s="614"/>
      <c r="P71" s="614"/>
      <c r="Q71" s="396"/>
      <c r="R71" s="614"/>
      <c r="S71" s="396"/>
      <c r="T71" s="396"/>
      <c r="U71" s="512"/>
      <c r="V71" s="646"/>
      <c r="W71" s="337"/>
      <c r="X71" s="505"/>
      <c r="Y71" s="480"/>
      <c r="Z71" s="480"/>
      <c r="AA71" s="68"/>
      <c r="AB71" s="21"/>
      <c r="AC71" s="21"/>
      <c r="AD71" s="21"/>
      <c r="AE71" s="21"/>
      <c r="AF71" s="21"/>
    </row>
    <row r="72" spans="1:32" ht="12.75" customHeight="1" x14ac:dyDescent="0.2">
      <c r="A72" s="612" t="s">
        <v>115</v>
      </c>
      <c r="B72" s="618" t="s">
        <v>122</v>
      </c>
      <c r="C72" s="554" t="s">
        <v>121</v>
      </c>
      <c r="D72" s="405"/>
      <c r="E72" s="725">
        <v>0.5</v>
      </c>
      <c r="F72" s="726"/>
      <c r="G72" s="337">
        <v>0.79700000000000004</v>
      </c>
      <c r="H72" s="337">
        <v>0.81299999999999994</v>
      </c>
      <c r="I72" s="337">
        <v>0.81100000000000005</v>
      </c>
      <c r="J72" s="337">
        <v>0.81799999999999995</v>
      </c>
      <c r="K72" s="337">
        <v>0.82099999999999995</v>
      </c>
      <c r="L72" s="337">
        <v>0.83899999999999997</v>
      </c>
      <c r="M72" s="337">
        <v>0.84199999999999997</v>
      </c>
      <c r="N72" s="394">
        <v>0.84599999999999997</v>
      </c>
      <c r="O72" s="614">
        <v>0.81100000000000005</v>
      </c>
      <c r="P72" s="614">
        <v>0.83899999999999997</v>
      </c>
      <c r="Q72" s="394">
        <v>0.85099999999999998</v>
      </c>
      <c r="R72" s="614">
        <v>0.84299999999999997</v>
      </c>
      <c r="S72" s="394">
        <v>0.84399999999999997</v>
      </c>
      <c r="T72" s="394">
        <v>0.83599999999999997</v>
      </c>
      <c r="U72" s="527" t="s">
        <v>405</v>
      </c>
      <c r="V72" s="526">
        <v>0.5</v>
      </c>
      <c r="W72" s="337">
        <v>0.83599999999999997</v>
      </c>
      <c r="X72" s="505" t="s">
        <v>408</v>
      </c>
      <c r="Y72" s="470"/>
      <c r="Z72" s="480"/>
      <c r="AA72" s="66"/>
    </row>
    <row r="73" spans="1:32" ht="12.75" customHeight="1" x14ac:dyDescent="0.2">
      <c r="A73" s="613"/>
      <c r="B73" s="619"/>
      <c r="C73" s="406"/>
      <c r="D73" s="407"/>
      <c r="E73" s="727"/>
      <c r="F73" s="728"/>
      <c r="G73" s="337"/>
      <c r="H73" s="337"/>
      <c r="I73" s="337"/>
      <c r="J73" s="337"/>
      <c r="K73" s="337"/>
      <c r="L73" s="337"/>
      <c r="M73" s="337"/>
      <c r="N73" s="395"/>
      <c r="O73" s="614"/>
      <c r="P73" s="614"/>
      <c r="Q73" s="395"/>
      <c r="R73" s="614"/>
      <c r="S73" s="395"/>
      <c r="T73" s="395"/>
      <c r="U73" s="528"/>
      <c r="V73" s="526"/>
      <c r="W73" s="337"/>
      <c r="X73" s="505"/>
      <c r="Y73" s="480"/>
      <c r="Z73" s="480"/>
      <c r="AA73" s="66"/>
    </row>
    <row r="74" spans="1:32" ht="12.75" customHeight="1" x14ac:dyDescent="0.2">
      <c r="A74" s="613"/>
      <c r="B74" s="619"/>
      <c r="C74" s="406"/>
      <c r="D74" s="407"/>
      <c r="E74" s="727"/>
      <c r="F74" s="728"/>
      <c r="G74" s="337"/>
      <c r="H74" s="337"/>
      <c r="I74" s="337"/>
      <c r="J74" s="337"/>
      <c r="K74" s="337"/>
      <c r="L74" s="337"/>
      <c r="M74" s="337"/>
      <c r="N74" s="395"/>
      <c r="O74" s="614"/>
      <c r="P74" s="614"/>
      <c r="Q74" s="395"/>
      <c r="R74" s="614"/>
      <c r="S74" s="395"/>
      <c r="T74" s="395"/>
      <c r="U74" s="528"/>
      <c r="V74" s="526"/>
      <c r="W74" s="337"/>
      <c r="X74" s="505"/>
      <c r="Y74" s="480"/>
      <c r="Z74" s="480"/>
      <c r="AA74" s="66"/>
    </row>
    <row r="75" spans="1:32" ht="12.75" customHeight="1" x14ac:dyDescent="0.2">
      <c r="A75" s="613"/>
      <c r="B75" s="619"/>
      <c r="C75" s="406"/>
      <c r="D75" s="407"/>
      <c r="E75" s="727"/>
      <c r="F75" s="728"/>
      <c r="G75" s="337"/>
      <c r="H75" s="337"/>
      <c r="I75" s="337"/>
      <c r="J75" s="337"/>
      <c r="K75" s="337"/>
      <c r="L75" s="337"/>
      <c r="M75" s="337"/>
      <c r="N75" s="395"/>
      <c r="O75" s="614"/>
      <c r="P75" s="614"/>
      <c r="Q75" s="395"/>
      <c r="R75" s="614"/>
      <c r="S75" s="395"/>
      <c r="T75" s="395"/>
      <c r="U75" s="528"/>
      <c r="V75" s="526"/>
      <c r="W75" s="337"/>
      <c r="X75" s="505"/>
      <c r="Y75" s="480"/>
      <c r="Z75" s="480"/>
      <c r="AA75" s="66"/>
    </row>
    <row r="76" spans="1:32" ht="12.75" customHeight="1" x14ac:dyDescent="0.2">
      <c r="A76" s="613"/>
      <c r="B76" s="619"/>
      <c r="C76" s="408"/>
      <c r="D76" s="409"/>
      <c r="E76" s="729"/>
      <c r="F76" s="730"/>
      <c r="G76" s="337"/>
      <c r="H76" s="337"/>
      <c r="I76" s="337"/>
      <c r="J76" s="337"/>
      <c r="K76" s="337"/>
      <c r="L76" s="337"/>
      <c r="M76" s="337"/>
      <c r="N76" s="396"/>
      <c r="O76" s="614"/>
      <c r="P76" s="614"/>
      <c r="Q76" s="396"/>
      <c r="R76" s="614"/>
      <c r="S76" s="396"/>
      <c r="T76" s="396"/>
      <c r="U76" s="528"/>
      <c r="V76" s="526"/>
      <c r="W76" s="337"/>
      <c r="X76" s="505"/>
      <c r="Y76" s="480"/>
      <c r="Z76" s="480"/>
      <c r="AA76" s="66"/>
    </row>
    <row r="77" spans="1:32" ht="12.75" customHeight="1" x14ac:dyDescent="0.2">
      <c r="A77" s="612" t="s">
        <v>16</v>
      </c>
      <c r="B77" s="618" t="s">
        <v>123</v>
      </c>
      <c r="C77" s="554" t="s">
        <v>13</v>
      </c>
      <c r="D77" s="405"/>
      <c r="E77" s="731"/>
      <c r="F77" s="732"/>
      <c r="G77" s="513"/>
      <c r="H77" s="513"/>
      <c r="I77" s="493" t="s">
        <v>274</v>
      </c>
      <c r="J77" s="513"/>
      <c r="K77" s="513"/>
      <c r="L77" s="513"/>
      <c r="M77" s="493" t="s">
        <v>274</v>
      </c>
      <c r="N77" s="397" t="s">
        <v>274</v>
      </c>
      <c r="O77" s="515" t="s">
        <v>274</v>
      </c>
      <c r="P77" s="515" t="s">
        <v>274</v>
      </c>
      <c r="Q77" s="397" t="s">
        <v>274</v>
      </c>
      <c r="R77" s="515" t="s">
        <v>274</v>
      </c>
      <c r="S77" s="397" t="s">
        <v>274</v>
      </c>
      <c r="T77" s="397" t="s">
        <v>274</v>
      </c>
      <c r="U77" s="511" t="s">
        <v>405</v>
      </c>
      <c r="V77" s="513"/>
      <c r="W77" s="493" t="s">
        <v>274</v>
      </c>
      <c r="X77" s="487" t="s">
        <v>409</v>
      </c>
      <c r="Y77" s="263" t="s">
        <v>429</v>
      </c>
      <c r="Z77" s="488"/>
      <c r="AA77" s="66"/>
    </row>
    <row r="78" spans="1:32" ht="12.75" customHeight="1" x14ac:dyDescent="0.2">
      <c r="A78" s="613"/>
      <c r="B78" s="619"/>
      <c r="C78" s="406"/>
      <c r="D78" s="407"/>
      <c r="E78" s="733"/>
      <c r="F78" s="734"/>
      <c r="G78" s="514"/>
      <c r="H78" s="514"/>
      <c r="I78" s="494"/>
      <c r="J78" s="514"/>
      <c r="K78" s="514"/>
      <c r="L78" s="514"/>
      <c r="M78" s="494"/>
      <c r="N78" s="398"/>
      <c r="O78" s="516"/>
      <c r="P78" s="516"/>
      <c r="Q78" s="398"/>
      <c r="R78" s="516"/>
      <c r="S78" s="398"/>
      <c r="T78" s="398"/>
      <c r="U78" s="512"/>
      <c r="V78" s="514"/>
      <c r="W78" s="494"/>
      <c r="X78" s="487"/>
      <c r="Y78" s="489"/>
      <c r="Z78" s="490"/>
      <c r="AA78" s="66"/>
    </row>
    <row r="79" spans="1:32" s="77" customFormat="1" ht="12.75" customHeight="1" x14ac:dyDescent="0.2">
      <c r="A79" s="613"/>
      <c r="B79" s="619"/>
      <c r="C79" s="406"/>
      <c r="D79" s="407"/>
      <c r="E79" s="733"/>
      <c r="F79" s="734"/>
      <c r="G79" s="514"/>
      <c r="H79" s="514"/>
      <c r="I79" s="494"/>
      <c r="J79" s="514"/>
      <c r="K79" s="514"/>
      <c r="L79" s="514"/>
      <c r="M79" s="494"/>
      <c r="N79" s="398"/>
      <c r="O79" s="516"/>
      <c r="P79" s="516"/>
      <c r="Q79" s="398"/>
      <c r="R79" s="516"/>
      <c r="S79" s="398"/>
      <c r="T79" s="398"/>
      <c r="U79" s="512"/>
      <c r="V79" s="514"/>
      <c r="W79" s="494"/>
      <c r="X79" s="487"/>
      <c r="Y79" s="489"/>
      <c r="Z79" s="490"/>
      <c r="AA79" s="66"/>
      <c r="AB79" s="41"/>
      <c r="AC79" s="35"/>
    </row>
    <row r="80" spans="1:32" s="77" customFormat="1" ht="12.75" customHeight="1" x14ac:dyDescent="0.2">
      <c r="A80" s="613"/>
      <c r="B80" s="619"/>
      <c r="C80" s="406"/>
      <c r="D80" s="407"/>
      <c r="E80" s="733"/>
      <c r="F80" s="734"/>
      <c r="G80" s="514"/>
      <c r="H80" s="514"/>
      <c r="I80" s="494"/>
      <c r="J80" s="514"/>
      <c r="K80" s="514"/>
      <c r="L80" s="514"/>
      <c r="M80" s="494"/>
      <c r="N80" s="398"/>
      <c r="O80" s="516"/>
      <c r="P80" s="516"/>
      <c r="Q80" s="398"/>
      <c r="R80" s="516"/>
      <c r="S80" s="398"/>
      <c r="T80" s="398"/>
      <c r="U80" s="512"/>
      <c r="V80" s="514"/>
      <c r="W80" s="494"/>
      <c r="X80" s="487"/>
      <c r="Y80" s="489"/>
      <c r="Z80" s="490"/>
      <c r="AA80" s="66"/>
      <c r="AB80" s="41"/>
      <c r="AC80" s="35"/>
    </row>
    <row r="81" spans="1:30" s="77" customFormat="1" ht="12.75" customHeight="1" x14ac:dyDescent="0.2">
      <c r="A81" s="613"/>
      <c r="B81" s="619"/>
      <c r="C81" s="406"/>
      <c r="D81" s="407"/>
      <c r="E81" s="733"/>
      <c r="F81" s="734"/>
      <c r="G81" s="514"/>
      <c r="H81" s="514"/>
      <c r="I81" s="494"/>
      <c r="J81" s="514"/>
      <c r="K81" s="514"/>
      <c r="L81" s="514"/>
      <c r="M81" s="494"/>
      <c r="N81" s="398"/>
      <c r="O81" s="516"/>
      <c r="P81" s="516"/>
      <c r="Q81" s="398"/>
      <c r="R81" s="516"/>
      <c r="S81" s="398"/>
      <c r="T81" s="398"/>
      <c r="U81" s="512"/>
      <c r="V81" s="514"/>
      <c r="W81" s="494"/>
      <c r="X81" s="487"/>
      <c r="Y81" s="489"/>
      <c r="Z81" s="490"/>
      <c r="AA81" s="66"/>
      <c r="AB81" s="41"/>
      <c r="AC81" s="35"/>
    </row>
    <row r="82" spans="1:30" s="77" customFormat="1" ht="12.75" customHeight="1" x14ac:dyDescent="0.2">
      <c r="A82" s="613"/>
      <c r="B82" s="619"/>
      <c r="C82" s="406"/>
      <c r="D82" s="407"/>
      <c r="E82" s="733"/>
      <c r="F82" s="734"/>
      <c r="G82" s="514"/>
      <c r="H82" s="514"/>
      <c r="I82" s="494"/>
      <c r="J82" s="514"/>
      <c r="K82" s="514"/>
      <c r="L82" s="514"/>
      <c r="M82" s="494"/>
      <c r="N82" s="398"/>
      <c r="O82" s="516"/>
      <c r="P82" s="516"/>
      <c r="Q82" s="398"/>
      <c r="R82" s="516"/>
      <c r="S82" s="398"/>
      <c r="T82" s="398"/>
      <c r="U82" s="512"/>
      <c r="V82" s="514"/>
      <c r="W82" s="494"/>
      <c r="X82" s="487"/>
      <c r="Y82" s="489"/>
      <c r="Z82" s="490"/>
      <c r="AA82" s="66"/>
      <c r="AB82" s="41"/>
      <c r="AC82" s="35"/>
      <c r="AD82" s="219"/>
    </row>
    <row r="83" spans="1:30" s="77" customFormat="1" ht="12.75" customHeight="1" x14ac:dyDescent="0.2">
      <c r="A83" s="613"/>
      <c r="B83" s="619"/>
      <c r="C83" s="406"/>
      <c r="D83" s="407"/>
      <c r="E83" s="733"/>
      <c r="F83" s="734"/>
      <c r="G83" s="514"/>
      <c r="H83" s="514"/>
      <c r="I83" s="494"/>
      <c r="J83" s="514"/>
      <c r="K83" s="514"/>
      <c r="L83" s="514"/>
      <c r="M83" s="494"/>
      <c r="N83" s="398"/>
      <c r="O83" s="516"/>
      <c r="P83" s="516"/>
      <c r="Q83" s="398"/>
      <c r="R83" s="516"/>
      <c r="S83" s="398"/>
      <c r="T83" s="398"/>
      <c r="U83" s="512"/>
      <c r="V83" s="514"/>
      <c r="W83" s="494"/>
      <c r="X83" s="487"/>
      <c r="Y83" s="489"/>
      <c r="Z83" s="490"/>
      <c r="AA83" s="66"/>
      <c r="AB83" s="41"/>
      <c r="AC83" s="35"/>
    </row>
    <row r="84" spans="1:30" s="77" customFormat="1" ht="12.75" customHeight="1" x14ac:dyDescent="0.2">
      <c r="A84" s="613"/>
      <c r="B84" s="619"/>
      <c r="C84" s="406"/>
      <c r="D84" s="407"/>
      <c r="E84" s="733"/>
      <c r="F84" s="734"/>
      <c r="G84" s="514"/>
      <c r="H84" s="514"/>
      <c r="I84" s="494"/>
      <c r="J84" s="514"/>
      <c r="K84" s="514"/>
      <c r="L84" s="514"/>
      <c r="M84" s="494"/>
      <c r="N84" s="398"/>
      <c r="O84" s="516"/>
      <c r="P84" s="516"/>
      <c r="Q84" s="398"/>
      <c r="R84" s="516"/>
      <c r="S84" s="398"/>
      <c r="T84" s="398"/>
      <c r="U84" s="512"/>
      <c r="V84" s="514"/>
      <c r="W84" s="494"/>
      <c r="X84" s="487"/>
      <c r="Y84" s="489"/>
      <c r="Z84" s="490"/>
      <c r="AA84" s="66"/>
      <c r="AB84" s="41"/>
      <c r="AC84" s="35"/>
    </row>
    <row r="85" spans="1:30" s="77" customFormat="1" ht="12.75" customHeight="1" x14ac:dyDescent="0.2">
      <c r="A85" s="613"/>
      <c r="B85" s="619"/>
      <c r="C85" s="406"/>
      <c r="D85" s="407"/>
      <c r="E85" s="733"/>
      <c r="F85" s="734"/>
      <c r="G85" s="514"/>
      <c r="H85" s="514"/>
      <c r="I85" s="494"/>
      <c r="J85" s="514"/>
      <c r="K85" s="514"/>
      <c r="L85" s="514"/>
      <c r="M85" s="494"/>
      <c r="N85" s="398"/>
      <c r="O85" s="516"/>
      <c r="P85" s="516"/>
      <c r="Q85" s="398"/>
      <c r="R85" s="516"/>
      <c r="S85" s="398"/>
      <c r="T85" s="398"/>
      <c r="U85" s="512"/>
      <c r="V85" s="514"/>
      <c r="W85" s="494"/>
      <c r="X85" s="487"/>
      <c r="Y85" s="489"/>
      <c r="Z85" s="490"/>
      <c r="AA85" s="66"/>
      <c r="AB85" s="41"/>
      <c r="AC85" s="35"/>
    </row>
    <row r="86" spans="1:30" ht="12.75" customHeight="1" x14ac:dyDescent="0.2">
      <c r="A86" s="613"/>
      <c r="B86" s="619"/>
      <c r="C86" s="406"/>
      <c r="D86" s="407"/>
      <c r="E86" s="733"/>
      <c r="F86" s="734"/>
      <c r="G86" s="514"/>
      <c r="H86" s="514"/>
      <c r="I86" s="494"/>
      <c r="J86" s="514"/>
      <c r="K86" s="514"/>
      <c r="L86" s="514"/>
      <c r="M86" s="494"/>
      <c r="N86" s="398"/>
      <c r="O86" s="516"/>
      <c r="P86" s="516"/>
      <c r="Q86" s="398"/>
      <c r="R86" s="516"/>
      <c r="S86" s="398"/>
      <c r="T86" s="398"/>
      <c r="U86" s="512"/>
      <c r="V86" s="514"/>
      <c r="W86" s="494"/>
      <c r="X86" s="487"/>
      <c r="Y86" s="489"/>
      <c r="Z86" s="490"/>
      <c r="AA86" s="66"/>
    </row>
    <row r="87" spans="1:30" ht="12.75" customHeight="1" x14ac:dyDescent="0.2">
      <c r="A87" s="613"/>
      <c r="B87" s="619"/>
      <c r="C87" s="408"/>
      <c r="D87" s="409"/>
      <c r="E87" s="735"/>
      <c r="F87" s="736"/>
      <c r="G87" s="514"/>
      <c r="H87" s="514"/>
      <c r="I87" s="494"/>
      <c r="J87" s="514"/>
      <c r="K87" s="514"/>
      <c r="L87" s="514"/>
      <c r="M87" s="494"/>
      <c r="N87" s="399"/>
      <c r="O87" s="516"/>
      <c r="P87" s="516"/>
      <c r="Q87" s="399"/>
      <c r="R87" s="516"/>
      <c r="S87" s="399"/>
      <c r="T87" s="399"/>
      <c r="U87" s="512"/>
      <c r="V87" s="514"/>
      <c r="W87" s="494"/>
      <c r="X87" s="487"/>
      <c r="Y87" s="491"/>
      <c r="Z87" s="492"/>
      <c r="AA87" s="66"/>
    </row>
    <row r="88" spans="1:30" s="5" customFormat="1" ht="14.45" customHeight="1" thickBot="1" x14ac:dyDescent="0.3">
      <c r="A88" s="4"/>
      <c r="B88" s="4"/>
      <c r="C88" s="4"/>
      <c r="D88" s="4"/>
      <c r="E88" s="4"/>
      <c r="F88" s="4"/>
      <c r="G88" s="4"/>
      <c r="H88" s="4"/>
      <c r="I88" s="4"/>
      <c r="J88" s="4"/>
      <c r="K88" s="4"/>
      <c r="L88" s="4"/>
      <c r="M88" s="4"/>
      <c r="N88" s="4"/>
      <c r="O88" s="4"/>
      <c r="P88" s="4"/>
      <c r="Q88" s="4"/>
      <c r="R88" s="4"/>
      <c r="S88" s="4"/>
      <c r="T88" s="4"/>
      <c r="U88" s="4"/>
      <c r="V88" s="4"/>
      <c r="W88" s="4"/>
      <c r="X88" s="4"/>
      <c r="Y88" s="18"/>
      <c r="Z88" s="18"/>
      <c r="AA88" s="66"/>
      <c r="AB88" s="41"/>
      <c r="AC88" s="12"/>
    </row>
    <row r="89" spans="1:30" s="5" customFormat="1" ht="27" thickBot="1" x14ac:dyDescent="0.45">
      <c r="A89" s="449" t="s">
        <v>46</v>
      </c>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c r="AA89" s="66"/>
      <c r="AB89" s="41"/>
      <c r="AC89" s="12"/>
    </row>
    <row r="90" spans="1:30" s="5" customFormat="1" ht="18.600000000000001" customHeight="1" thickBot="1" x14ac:dyDescent="0.25">
      <c r="A90" s="1"/>
      <c r="B90" s="12"/>
      <c r="C90" s="1"/>
      <c r="D90" s="1"/>
      <c r="E90" s="1"/>
      <c r="F90" s="1"/>
      <c r="G90" s="1"/>
      <c r="H90" s="27"/>
      <c r="I90" s="27"/>
      <c r="J90" s="27"/>
      <c r="K90" s="27"/>
      <c r="L90" s="27"/>
      <c r="M90" s="27"/>
      <c r="N90" s="27"/>
      <c r="O90" s="27"/>
      <c r="P90" s="27"/>
      <c r="Q90" s="27"/>
      <c r="R90" s="27"/>
      <c r="S90" s="27"/>
      <c r="T90" s="27"/>
      <c r="U90" s="1"/>
      <c r="V90" s="1"/>
      <c r="W90" s="1"/>
      <c r="X90" s="1"/>
      <c r="Y90" s="1"/>
      <c r="Z90" s="1"/>
      <c r="AA90" s="66"/>
      <c r="AB90" s="41"/>
      <c r="AC90" s="12"/>
    </row>
    <row r="91" spans="1:30" s="5" customFormat="1" ht="27" thickBot="1" x14ac:dyDescent="0.45">
      <c r="A91" s="449" t="s">
        <v>47</v>
      </c>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c r="AA91" s="66"/>
      <c r="AB91" s="41"/>
      <c r="AC91" s="12"/>
    </row>
    <row r="92" spans="1:30" ht="47.25" x14ac:dyDescent="0.2">
      <c r="A92" s="146" t="s">
        <v>32</v>
      </c>
      <c r="B92" s="146" t="s">
        <v>24</v>
      </c>
      <c r="C92" s="262" t="s">
        <v>33</v>
      </c>
      <c r="D92" s="262"/>
      <c r="E92" s="262" t="s">
        <v>158</v>
      </c>
      <c r="F92" s="481"/>
      <c r="G92" s="147" t="s">
        <v>148</v>
      </c>
      <c r="H92" s="147" t="s">
        <v>181</v>
      </c>
      <c r="I92" s="166" t="s">
        <v>187</v>
      </c>
      <c r="J92" s="159" t="s">
        <v>337</v>
      </c>
      <c r="K92" s="181" t="s">
        <v>367</v>
      </c>
      <c r="L92" s="181" t="s">
        <v>377</v>
      </c>
      <c r="M92" s="226" t="s">
        <v>385</v>
      </c>
      <c r="N92" s="242" t="s">
        <v>396</v>
      </c>
      <c r="O92" s="340" t="s">
        <v>401</v>
      </c>
      <c r="P92" s="340"/>
      <c r="Q92" s="521" t="s">
        <v>432</v>
      </c>
      <c r="R92" s="522"/>
      <c r="S92" s="521" t="s">
        <v>441</v>
      </c>
      <c r="T92" s="522"/>
      <c r="U92" s="148" t="s">
        <v>34</v>
      </c>
      <c r="V92" s="147" t="s">
        <v>35</v>
      </c>
      <c r="W92" s="147" t="s">
        <v>36</v>
      </c>
      <c r="X92" s="147" t="s">
        <v>37</v>
      </c>
      <c r="Y92" s="340" t="s">
        <v>10</v>
      </c>
      <c r="Z92" s="340"/>
      <c r="AA92" s="66"/>
    </row>
    <row r="93" spans="1:30" ht="17.45" customHeight="1" x14ac:dyDescent="0.25">
      <c r="A93" s="1"/>
      <c r="B93" s="1"/>
      <c r="C93" s="1"/>
      <c r="D93" s="1"/>
      <c r="E93" s="1"/>
      <c r="F93" s="1"/>
      <c r="G93" s="1"/>
      <c r="H93" s="27"/>
      <c r="I93" s="27"/>
      <c r="J93" s="27"/>
      <c r="K93" s="27"/>
      <c r="L93" s="27"/>
      <c r="M93" s="27"/>
      <c r="N93" s="27"/>
      <c r="O93" s="27"/>
      <c r="Q93" s="27"/>
      <c r="R93" s="27"/>
      <c r="S93" s="27"/>
      <c r="T93" s="27"/>
      <c r="U93" s="27"/>
      <c r="V93" s="1"/>
      <c r="W93" s="1"/>
      <c r="X93" s="149" t="s">
        <v>0</v>
      </c>
      <c r="Y93" s="150"/>
      <c r="Z93" s="151"/>
      <c r="AA93" s="66"/>
    </row>
    <row r="94" spans="1:30" ht="15.75" customHeight="1" x14ac:dyDescent="0.2">
      <c r="A94" s="452" t="s">
        <v>42</v>
      </c>
      <c r="B94" s="410" t="s">
        <v>50</v>
      </c>
      <c r="C94" s="263" t="s">
        <v>162</v>
      </c>
      <c r="D94" s="537"/>
      <c r="E94" s="482" t="s">
        <v>9</v>
      </c>
      <c r="F94" s="483"/>
      <c r="G94" s="494">
        <v>35</v>
      </c>
      <c r="H94" s="494">
        <v>44</v>
      </c>
      <c r="I94" s="531">
        <v>26</v>
      </c>
      <c r="J94" s="411">
        <v>32</v>
      </c>
      <c r="K94" s="411">
        <v>35</v>
      </c>
      <c r="L94" s="411">
        <v>33</v>
      </c>
      <c r="M94" s="411">
        <v>23</v>
      </c>
      <c r="N94" s="411">
        <v>32</v>
      </c>
      <c r="O94" s="531">
        <v>34</v>
      </c>
      <c r="P94" s="532"/>
      <c r="Q94" s="531">
        <v>30</v>
      </c>
      <c r="R94" s="532"/>
      <c r="S94" s="531">
        <v>24</v>
      </c>
      <c r="T94" s="532"/>
      <c r="U94" s="722" t="s">
        <v>51</v>
      </c>
      <c r="V94" s="721" t="s">
        <v>9</v>
      </c>
      <c r="W94" s="529"/>
      <c r="X94" s="909" t="s">
        <v>11</v>
      </c>
      <c r="Y94" s="499" t="s">
        <v>463</v>
      </c>
      <c r="Z94" s="500"/>
      <c r="AA94" s="66"/>
    </row>
    <row r="95" spans="1:30" ht="12.75" customHeight="1" x14ac:dyDescent="0.2">
      <c r="A95" s="452"/>
      <c r="B95" s="322"/>
      <c r="C95" s="538"/>
      <c r="D95" s="539"/>
      <c r="E95" s="484"/>
      <c r="F95" s="485"/>
      <c r="G95" s="494"/>
      <c r="H95" s="494"/>
      <c r="I95" s="533"/>
      <c r="J95" s="412"/>
      <c r="K95" s="412"/>
      <c r="L95" s="412"/>
      <c r="M95" s="412"/>
      <c r="N95" s="412"/>
      <c r="O95" s="533"/>
      <c r="P95" s="534"/>
      <c r="Q95" s="533"/>
      <c r="R95" s="534"/>
      <c r="S95" s="533"/>
      <c r="T95" s="534"/>
      <c r="U95" s="723"/>
      <c r="V95" s="657"/>
      <c r="W95" s="530"/>
      <c r="X95" s="909"/>
      <c r="Y95" s="501"/>
      <c r="Z95" s="502"/>
      <c r="AA95" s="66"/>
    </row>
    <row r="96" spans="1:30" s="77" customFormat="1" ht="12.75" customHeight="1" x14ac:dyDescent="0.2">
      <c r="A96" s="452"/>
      <c r="B96" s="322"/>
      <c r="C96" s="538"/>
      <c r="D96" s="539"/>
      <c r="E96" s="484"/>
      <c r="F96" s="485"/>
      <c r="G96" s="494"/>
      <c r="H96" s="494"/>
      <c r="I96" s="533"/>
      <c r="J96" s="412"/>
      <c r="K96" s="412"/>
      <c r="L96" s="412"/>
      <c r="M96" s="412"/>
      <c r="N96" s="412"/>
      <c r="O96" s="533"/>
      <c r="P96" s="534"/>
      <c r="Q96" s="533"/>
      <c r="R96" s="534"/>
      <c r="S96" s="533"/>
      <c r="T96" s="534"/>
      <c r="U96" s="723"/>
      <c r="V96" s="657"/>
      <c r="W96" s="530"/>
      <c r="X96" s="909"/>
      <c r="Y96" s="501"/>
      <c r="Z96" s="502"/>
      <c r="AA96" s="66"/>
      <c r="AB96" s="41"/>
      <c r="AC96" s="35"/>
    </row>
    <row r="97" spans="1:29" s="77" customFormat="1" ht="12.75" customHeight="1" x14ac:dyDescent="0.2">
      <c r="A97" s="452"/>
      <c r="B97" s="322"/>
      <c r="C97" s="538"/>
      <c r="D97" s="539"/>
      <c r="E97" s="484"/>
      <c r="F97" s="485"/>
      <c r="G97" s="494"/>
      <c r="H97" s="494"/>
      <c r="I97" s="533"/>
      <c r="J97" s="412"/>
      <c r="K97" s="412"/>
      <c r="L97" s="412"/>
      <c r="M97" s="412"/>
      <c r="N97" s="412"/>
      <c r="O97" s="533"/>
      <c r="P97" s="534"/>
      <c r="Q97" s="533"/>
      <c r="R97" s="534"/>
      <c r="S97" s="533"/>
      <c r="T97" s="534"/>
      <c r="U97" s="723"/>
      <c r="V97" s="657"/>
      <c r="W97" s="530"/>
      <c r="X97" s="909"/>
      <c r="Y97" s="501"/>
      <c r="Z97" s="502"/>
      <c r="AA97" s="66"/>
      <c r="AB97" s="41"/>
      <c r="AC97" s="35"/>
    </row>
    <row r="98" spans="1:29" s="77" customFormat="1" ht="12.75" customHeight="1" x14ac:dyDescent="0.2">
      <c r="A98" s="452"/>
      <c r="B98" s="322"/>
      <c r="C98" s="538"/>
      <c r="D98" s="539"/>
      <c r="E98" s="484"/>
      <c r="F98" s="485"/>
      <c r="G98" s="494"/>
      <c r="H98" s="494"/>
      <c r="I98" s="533"/>
      <c r="J98" s="412"/>
      <c r="K98" s="412"/>
      <c r="L98" s="412"/>
      <c r="M98" s="412"/>
      <c r="N98" s="412"/>
      <c r="O98" s="533"/>
      <c r="P98" s="534"/>
      <c r="Q98" s="533"/>
      <c r="R98" s="534"/>
      <c r="S98" s="533"/>
      <c r="T98" s="534"/>
      <c r="U98" s="723"/>
      <c r="V98" s="657"/>
      <c r="W98" s="530"/>
      <c r="X98" s="909"/>
      <c r="Y98" s="501"/>
      <c r="Z98" s="502"/>
      <c r="AA98" s="66"/>
      <c r="AB98" s="41"/>
      <c r="AC98" s="35"/>
    </row>
    <row r="99" spans="1:29" s="77" customFormat="1" ht="11.25" customHeight="1" x14ac:dyDescent="0.2">
      <c r="A99" s="452"/>
      <c r="B99" s="322"/>
      <c r="C99" s="538"/>
      <c r="D99" s="539"/>
      <c r="E99" s="484"/>
      <c r="F99" s="485"/>
      <c r="G99" s="494"/>
      <c r="H99" s="494"/>
      <c r="I99" s="533"/>
      <c r="J99" s="412"/>
      <c r="K99" s="412"/>
      <c r="L99" s="412"/>
      <c r="M99" s="412"/>
      <c r="N99" s="412"/>
      <c r="O99" s="533"/>
      <c r="P99" s="534"/>
      <c r="Q99" s="533"/>
      <c r="R99" s="534"/>
      <c r="S99" s="533"/>
      <c r="T99" s="534"/>
      <c r="U99" s="723"/>
      <c r="V99" s="657"/>
      <c r="W99" s="530"/>
      <c r="X99" s="909"/>
      <c r="Y99" s="501"/>
      <c r="Z99" s="502"/>
      <c r="AA99" s="66"/>
      <c r="AB99" s="41"/>
      <c r="AC99" s="35"/>
    </row>
    <row r="100" spans="1:29" ht="15" customHeight="1" x14ac:dyDescent="0.2">
      <c r="A100" s="452"/>
      <c r="B100" s="322"/>
      <c r="C100" s="538"/>
      <c r="D100" s="539"/>
      <c r="E100" s="484"/>
      <c r="F100" s="485"/>
      <c r="G100" s="494"/>
      <c r="H100" s="494"/>
      <c r="I100" s="535"/>
      <c r="J100" s="413"/>
      <c r="K100" s="413"/>
      <c r="L100" s="413"/>
      <c r="M100" s="413"/>
      <c r="N100" s="413"/>
      <c r="O100" s="535"/>
      <c r="P100" s="536"/>
      <c r="Q100" s="535"/>
      <c r="R100" s="536"/>
      <c r="S100" s="535"/>
      <c r="T100" s="536"/>
      <c r="U100" s="724"/>
      <c r="V100" s="657"/>
      <c r="W100" s="530"/>
      <c r="X100" s="909"/>
      <c r="Y100" s="503"/>
      <c r="Z100" s="504"/>
      <c r="AA100" s="66"/>
    </row>
    <row r="101" spans="1:29" s="5" customFormat="1" ht="15" customHeight="1" x14ac:dyDescent="0.2">
      <c r="A101" s="471" t="s">
        <v>16</v>
      </c>
      <c r="B101" s="311" t="s">
        <v>52</v>
      </c>
      <c r="C101" s="263" t="s">
        <v>55</v>
      </c>
      <c r="D101" s="537"/>
      <c r="E101" s="497">
        <v>0</v>
      </c>
      <c r="F101" s="416"/>
      <c r="G101" s="469">
        <v>0</v>
      </c>
      <c r="H101" s="469">
        <v>0</v>
      </c>
      <c r="I101" s="358">
        <v>0</v>
      </c>
      <c r="J101" s="430">
        <v>0</v>
      </c>
      <c r="K101" s="430">
        <v>11</v>
      </c>
      <c r="L101" s="430">
        <v>0</v>
      </c>
      <c r="M101" s="430">
        <v>0</v>
      </c>
      <c r="N101" s="430">
        <v>0</v>
      </c>
      <c r="O101" s="358">
        <v>0</v>
      </c>
      <c r="P101" s="359"/>
      <c r="Q101" s="358">
        <v>0</v>
      </c>
      <c r="R101" s="359"/>
      <c r="S101" s="358">
        <v>0</v>
      </c>
      <c r="T101" s="359"/>
      <c r="U101" s="543" t="s">
        <v>405</v>
      </c>
      <c r="V101" s="322">
        <v>0</v>
      </c>
      <c r="W101" s="469">
        <v>11</v>
      </c>
      <c r="X101" s="324" t="s">
        <v>414</v>
      </c>
      <c r="Y101" s="447" t="s">
        <v>446</v>
      </c>
      <c r="Z101" s="480"/>
      <c r="AA101" s="66"/>
      <c r="AB101" s="41"/>
      <c r="AC101" s="12"/>
    </row>
    <row r="102" spans="1:29" s="40" customFormat="1" ht="15" customHeight="1" x14ac:dyDescent="0.2">
      <c r="A102" s="471"/>
      <c r="B102" s="312"/>
      <c r="C102" s="266"/>
      <c r="D102" s="539"/>
      <c r="E102" s="498"/>
      <c r="F102" s="418"/>
      <c r="G102" s="469"/>
      <c r="H102" s="469"/>
      <c r="I102" s="360"/>
      <c r="J102" s="431"/>
      <c r="K102" s="431"/>
      <c r="L102" s="431"/>
      <c r="M102" s="431"/>
      <c r="N102" s="431"/>
      <c r="O102" s="360"/>
      <c r="P102" s="361"/>
      <c r="Q102" s="360"/>
      <c r="R102" s="361"/>
      <c r="S102" s="360"/>
      <c r="T102" s="361"/>
      <c r="U102" s="544"/>
      <c r="V102" s="322"/>
      <c r="W102" s="469"/>
      <c r="X102" s="324"/>
      <c r="Y102" s="447"/>
      <c r="Z102" s="480"/>
      <c r="AA102" s="66"/>
      <c r="AB102" s="41"/>
      <c r="AC102" s="41"/>
    </row>
    <row r="103" spans="1:29" s="40" customFormat="1" ht="15" customHeight="1" x14ac:dyDescent="0.2">
      <c r="A103" s="471"/>
      <c r="B103" s="312"/>
      <c r="C103" s="266"/>
      <c r="D103" s="539"/>
      <c r="E103" s="498"/>
      <c r="F103" s="418"/>
      <c r="G103" s="469"/>
      <c r="H103" s="469"/>
      <c r="I103" s="362"/>
      <c r="J103" s="432"/>
      <c r="K103" s="432"/>
      <c r="L103" s="432"/>
      <c r="M103" s="432"/>
      <c r="N103" s="432"/>
      <c r="O103" s="362"/>
      <c r="P103" s="363"/>
      <c r="Q103" s="362"/>
      <c r="R103" s="363"/>
      <c r="S103" s="362"/>
      <c r="T103" s="363"/>
      <c r="U103" s="544"/>
      <c r="V103" s="322"/>
      <c r="W103" s="469"/>
      <c r="X103" s="324"/>
      <c r="Y103" s="447"/>
      <c r="Z103" s="480"/>
      <c r="AA103" s="66"/>
      <c r="AB103" s="41"/>
      <c r="AC103" s="41"/>
    </row>
    <row r="104" spans="1:29" s="33" customFormat="1" ht="15" customHeight="1" x14ac:dyDescent="0.2">
      <c r="A104" s="613" t="s">
        <v>44</v>
      </c>
      <c r="B104" s="410" t="s">
        <v>92</v>
      </c>
      <c r="C104" s="404" t="s">
        <v>82</v>
      </c>
      <c r="D104" s="405"/>
      <c r="E104" s="421">
        <v>0.10299999999999999</v>
      </c>
      <c r="F104" s="422"/>
      <c r="G104" s="508">
        <v>8.4000000000000005E-2</v>
      </c>
      <c r="H104" s="508">
        <v>0.09</v>
      </c>
      <c r="I104" s="364">
        <v>4.2999999999999997E-2</v>
      </c>
      <c r="J104" s="314">
        <v>7.4999999999999997E-2</v>
      </c>
      <c r="K104" s="314">
        <v>6.6000000000000003E-2</v>
      </c>
      <c r="L104" s="314">
        <v>0.09</v>
      </c>
      <c r="M104" s="314">
        <v>8.8999999999999996E-2</v>
      </c>
      <c r="N104" s="314">
        <v>0.14299999999999999</v>
      </c>
      <c r="O104" s="364">
        <v>9.7000000000000003E-2</v>
      </c>
      <c r="P104" s="365"/>
      <c r="Q104" s="364">
        <v>0.11899999999999999</v>
      </c>
      <c r="R104" s="365"/>
      <c r="S104" s="364">
        <v>7.4999999999999997E-2</v>
      </c>
      <c r="T104" s="365"/>
      <c r="U104" s="543" t="s">
        <v>405</v>
      </c>
      <c r="V104" s="795">
        <v>0.10299999999999999</v>
      </c>
      <c r="W104" s="341">
        <v>0.09</v>
      </c>
      <c r="X104" s="506" t="s">
        <v>415</v>
      </c>
      <c r="Y104" s="472" t="s">
        <v>456</v>
      </c>
      <c r="Z104" s="850"/>
      <c r="AA104" s="66"/>
      <c r="AB104" s="41"/>
      <c r="AC104" s="35"/>
    </row>
    <row r="105" spans="1:29" s="77" customFormat="1" ht="15" customHeight="1" x14ac:dyDescent="0.2">
      <c r="A105" s="613"/>
      <c r="B105" s="410"/>
      <c r="C105" s="406"/>
      <c r="D105" s="407"/>
      <c r="E105" s="423"/>
      <c r="F105" s="424"/>
      <c r="G105" s="508"/>
      <c r="H105" s="508"/>
      <c r="I105" s="509"/>
      <c r="J105" s="315"/>
      <c r="K105" s="315"/>
      <c r="L105" s="315"/>
      <c r="M105" s="315"/>
      <c r="N105" s="315"/>
      <c r="O105" s="509"/>
      <c r="P105" s="510"/>
      <c r="Q105" s="509"/>
      <c r="R105" s="510"/>
      <c r="S105" s="509"/>
      <c r="T105" s="510"/>
      <c r="U105" s="544"/>
      <c r="V105" s="795"/>
      <c r="W105" s="341"/>
      <c r="X105" s="507"/>
      <c r="Y105" s="474"/>
      <c r="Z105" s="851"/>
      <c r="AA105" s="66"/>
      <c r="AB105" s="41"/>
      <c r="AC105" s="35"/>
    </row>
    <row r="106" spans="1:29" s="77" customFormat="1" ht="15" customHeight="1" x14ac:dyDescent="0.2">
      <c r="A106" s="613"/>
      <c r="B106" s="410"/>
      <c r="C106" s="406"/>
      <c r="D106" s="407"/>
      <c r="E106" s="423"/>
      <c r="F106" s="424"/>
      <c r="G106" s="508"/>
      <c r="H106" s="508"/>
      <c r="I106" s="509"/>
      <c r="J106" s="315"/>
      <c r="K106" s="315"/>
      <c r="L106" s="315"/>
      <c r="M106" s="315"/>
      <c r="N106" s="315"/>
      <c r="O106" s="509"/>
      <c r="P106" s="510"/>
      <c r="Q106" s="509"/>
      <c r="R106" s="510"/>
      <c r="S106" s="509"/>
      <c r="T106" s="510"/>
      <c r="U106" s="544"/>
      <c r="V106" s="795"/>
      <c r="W106" s="341"/>
      <c r="X106" s="507"/>
      <c r="Y106" s="474"/>
      <c r="Z106" s="851"/>
      <c r="AA106" s="66"/>
      <c r="AB106" s="41"/>
      <c r="AC106" s="35"/>
    </row>
    <row r="107" spans="1:29" s="33" customFormat="1" ht="12.75" customHeight="1" x14ac:dyDescent="0.2">
      <c r="A107" s="613"/>
      <c r="B107" s="322"/>
      <c r="C107" s="406"/>
      <c r="D107" s="407"/>
      <c r="E107" s="425"/>
      <c r="F107" s="424"/>
      <c r="G107" s="508"/>
      <c r="H107" s="508"/>
      <c r="I107" s="366"/>
      <c r="J107" s="350"/>
      <c r="K107" s="350"/>
      <c r="L107" s="350"/>
      <c r="M107" s="350"/>
      <c r="N107" s="350"/>
      <c r="O107" s="366"/>
      <c r="P107" s="367"/>
      <c r="Q107" s="366"/>
      <c r="R107" s="367"/>
      <c r="S107" s="366"/>
      <c r="T107" s="367"/>
      <c r="U107" s="544"/>
      <c r="V107" s="795"/>
      <c r="W107" s="341"/>
      <c r="X107" s="507"/>
      <c r="Y107" s="474"/>
      <c r="Z107" s="851"/>
      <c r="AA107" s="66"/>
      <c r="AB107" s="41"/>
      <c r="AC107" s="35"/>
    </row>
    <row r="108" spans="1:29" ht="12.75" customHeight="1" x14ac:dyDescent="0.2">
      <c r="A108" s="613" t="s">
        <v>44</v>
      </c>
      <c r="B108" s="410" t="s">
        <v>93</v>
      </c>
      <c r="C108" s="404" t="s">
        <v>83</v>
      </c>
      <c r="D108" s="405"/>
      <c r="E108" s="421">
        <v>5.2999999999999999E-2</v>
      </c>
      <c r="F108" s="422"/>
      <c r="G108" s="508">
        <v>0</v>
      </c>
      <c r="H108" s="508">
        <v>6.3E-2</v>
      </c>
      <c r="I108" s="364">
        <v>3.5999999999999997E-2</v>
      </c>
      <c r="J108" s="314">
        <v>3.4000000000000002E-2</v>
      </c>
      <c r="K108" s="314">
        <v>2.9000000000000001E-2</v>
      </c>
      <c r="L108" s="314">
        <v>2.9000000000000001E-2</v>
      </c>
      <c r="M108" s="314">
        <v>7.4999999999999997E-2</v>
      </c>
      <c r="N108" s="314">
        <v>7.0999999999999994E-2</v>
      </c>
      <c r="O108" s="364">
        <v>0</v>
      </c>
      <c r="P108" s="365"/>
      <c r="Q108" s="364">
        <v>5.8999999999999997E-2</v>
      </c>
      <c r="R108" s="365"/>
      <c r="S108" s="364">
        <v>3.3000000000000002E-2</v>
      </c>
      <c r="T108" s="365"/>
      <c r="U108" s="590" t="s">
        <v>404</v>
      </c>
      <c r="V108" s="321">
        <v>5.2999999999999999E-2</v>
      </c>
      <c r="W108" s="508">
        <v>0.04</v>
      </c>
      <c r="X108" s="506" t="s">
        <v>416</v>
      </c>
      <c r="Y108" s="472" t="s">
        <v>457</v>
      </c>
      <c r="Z108" s="473"/>
      <c r="AA108" s="66"/>
    </row>
    <row r="109" spans="1:29" s="77" customFormat="1" ht="12.75" customHeight="1" x14ac:dyDescent="0.2">
      <c r="A109" s="613"/>
      <c r="B109" s="410"/>
      <c r="C109" s="406"/>
      <c r="D109" s="407"/>
      <c r="E109" s="423"/>
      <c r="F109" s="424"/>
      <c r="G109" s="508"/>
      <c r="H109" s="508"/>
      <c r="I109" s="509"/>
      <c r="J109" s="315"/>
      <c r="K109" s="315"/>
      <c r="L109" s="315"/>
      <c r="M109" s="315"/>
      <c r="N109" s="315"/>
      <c r="O109" s="509"/>
      <c r="P109" s="510"/>
      <c r="Q109" s="509"/>
      <c r="R109" s="510"/>
      <c r="S109" s="509"/>
      <c r="T109" s="510"/>
      <c r="U109" s="591"/>
      <c r="V109" s="321"/>
      <c r="W109" s="508"/>
      <c r="X109" s="507"/>
      <c r="Y109" s="474"/>
      <c r="Z109" s="475"/>
      <c r="AA109" s="66"/>
      <c r="AB109" s="41"/>
      <c r="AC109" s="35"/>
    </row>
    <row r="110" spans="1:29" ht="12.75" customHeight="1" x14ac:dyDescent="0.2">
      <c r="A110" s="613"/>
      <c r="B110" s="322"/>
      <c r="C110" s="406"/>
      <c r="D110" s="407"/>
      <c r="E110" s="425"/>
      <c r="F110" s="424"/>
      <c r="G110" s="508"/>
      <c r="H110" s="508"/>
      <c r="I110" s="509"/>
      <c r="J110" s="315"/>
      <c r="K110" s="315"/>
      <c r="L110" s="315"/>
      <c r="M110" s="315"/>
      <c r="N110" s="315"/>
      <c r="O110" s="509"/>
      <c r="P110" s="510"/>
      <c r="Q110" s="509"/>
      <c r="R110" s="510"/>
      <c r="S110" s="509"/>
      <c r="T110" s="510"/>
      <c r="U110" s="591"/>
      <c r="V110" s="321"/>
      <c r="W110" s="508"/>
      <c r="X110" s="507"/>
      <c r="Y110" s="476"/>
      <c r="Z110" s="475"/>
      <c r="AA110" s="66"/>
    </row>
    <row r="111" spans="1:29" ht="12.75" customHeight="1" x14ac:dyDescent="0.2">
      <c r="A111" s="613"/>
      <c r="B111" s="322"/>
      <c r="C111" s="408"/>
      <c r="D111" s="409"/>
      <c r="E111" s="495"/>
      <c r="F111" s="496"/>
      <c r="G111" s="322"/>
      <c r="H111" s="322"/>
      <c r="I111" s="366"/>
      <c r="J111" s="479"/>
      <c r="K111" s="350"/>
      <c r="L111" s="350"/>
      <c r="M111" s="350"/>
      <c r="N111" s="350"/>
      <c r="O111" s="366"/>
      <c r="P111" s="367"/>
      <c r="Q111" s="366"/>
      <c r="R111" s="367"/>
      <c r="S111" s="366"/>
      <c r="T111" s="367"/>
      <c r="U111" s="910"/>
      <c r="V111" s="321"/>
      <c r="W111" s="322"/>
      <c r="X111" s="507"/>
      <c r="Y111" s="477"/>
      <c r="Z111" s="478"/>
      <c r="AA111" s="66"/>
    </row>
    <row r="112" spans="1:29" ht="13.15" customHeight="1" x14ac:dyDescent="0.2">
      <c r="A112" s="402" t="s">
        <v>16</v>
      </c>
      <c r="B112" s="745" t="s">
        <v>27</v>
      </c>
      <c r="C112" s="426" t="s">
        <v>84</v>
      </c>
      <c r="D112" s="427"/>
      <c r="E112" s="743" t="s">
        <v>51</v>
      </c>
      <c r="F112" s="422"/>
      <c r="G112" s="437">
        <v>10</v>
      </c>
      <c r="H112" s="437">
        <v>3</v>
      </c>
      <c r="I112" s="441">
        <v>9</v>
      </c>
      <c r="J112" s="438">
        <v>9</v>
      </c>
      <c r="K112" s="438">
        <v>9</v>
      </c>
      <c r="L112" s="438">
        <v>10</v>
      </c>
      <c r="M112" s="438">
        <v>5</v>
      </c>
      <c r="N112" s="438">
        <v>5</v>
      </c>
      <c r="O112" s="441">
        <v>6</v>
      </c>
      <c r="P112" s="442"/>
      <c r="Q112" s="441">
        <v>6</v>
      </c>
      <c r="R112" s="442"/>
      <c r="S112" s="441">
        <v>1</v>
      </c>
      <c r="T112" s="442"/>
      <c r="U112" s="434" t="s">
        <v>51</v>
      </c>
      <c r="V112" s="433" t="s">
        <v>51</v>
      </c>
      <c r="W112" s="437">
        <f>SUM(G112:T115)</f>
        <v>73</v>
      </c>
      <c r="X112" s="550"/>
      <c r="Y112" s="447" t="s">
        <v>448</v>
      </c>
      <c r="Z112" s="448"/>
      <c r="AA112" s="66"/>
    </row>
    <row r="113" spans="1:29" s="60" customFormat="1" ht="13.15" customHeight="1" x14ac:dyDescent="0.2">
      <c r="A113" s="402"/>
      <c r="B113" s="745"/>
      <c r="C113" s="428"/>
      <c r="D113" s="429"/>
      <c r="E113" s="744"/>
      <c r="F113" s="424"/>
      <c r="G113" s="437"/>
      <c r="H113" s="437"/>
      <c r="I113" s="443"/>
      <c r="J113" s="439"/>
      <c r="K113" s="439"/>
      <c r="L113" s="439"/>
      <c r="M113" s="439"/>
      <c r="N113" s="439"/>
      <c r="O113" s="443"/>
      <c r="P113" s="444"/>
      <c r="Q113" s="443"/>
      <c r="R113" s="444"/>
      <c r="S113" s="443"/>
      <c r="T113" s="444"/>
      <c r="U113" s="435"/>
      <c r="V113" s="433"/>
      <c r="W113" s="437"/>
      <c r="X113" s="550"/>
      <c r="Y113" s="447"/>
      <c r="Z113" s="448"/>
      <c r="AA113" s="66"/>
      <c r="AB113" s="41"/>
      <c r="AC113" s="35"/>
    </row>
    <row r="114" spans="1:29" s="17" customFormat="1" ht="13.15" customHeight="1" x14ac:dyDescent="0.2">
      <c r="A114" s="402"/>
      <c r="B114" s="745"/>
      <c r="C114" s="428"/>
      <c r="D114" s="429"/>
      <c r="E114" s="744"/>
      <c r="F114" s="424"/>
      <c r="G114" s="437"/>
      <c r="H114" s="437"/>
      <c r="I114" s="443"/>
      <c r="J114" s="439"/>
      <c r="K114" s="439"/>
      <c r="L114" s="439"/>
      <c r="M114" s="439"/>
      <c r="N114" s="439"/>
      <c r="O114" s="443"/>
      <c r="P114" s="444"/>
      <c r="Q114" s="443"/>
      <c r="R114" s="444"/>
      <c r="S114" s="443"/>
      <c r="T114" s="444"/>
      <c r="U114" s="435"/>
      <c r="V114" s="433"/>
      <c r="W114" s="437"/>
      <c r="X114" s="550"/>
      <c r="Y114" s="447"/>
      <c r="Z114" s="448"/>
      <c r="AA114" s="66"/>
      <c r="AB114" s="41"/>
      <c r="AC114" s="7"/>
    </row>
    <row r="115" spans="1:29" s="31" customFormat="1" ht="13.15" customHeight="1" x14ac:dyDescent="0.2">
      <c r="A115" s="402"/>
      <c r="B115" s="745"/>
      <c r="C115" s="428"/>
      <c r="D115" s="429"/>
      <c r="E115" s="744"/>
      <c r="F115" s="424"/>
      <c r="G115" s="437"/>
      <c r="H115" s="437"/>
      <c r="I115" s="445"/>
      <c r="J115" s="440"/>
      <c r="K115" s="440"/>
      <c r="L115" s="440"/>
      <c r="M115" s="440"/>
      <c r="N115" s="440"/>
      <c r="O115" s="445"/>
      <c r="P115" s="446"/>
      <c r="Q115" s="445"/>
      <c r="R115" s="446"/>
      <c r="S115" s="445"/>
      <c r="T115" s="446"/>
      <c r="U115" s="436"/>
      <c r="V115" s="433"/>
      <c r="W115" s="437"/>
      <c r="X115" s="550"/>
      <c r="Y115" s="447"/>
      <c r="Z115" s="448"/>
      <c r="AA115" s="66"/>
      <c r="AB115" s="41"/>
      <c r="AC115" s="7"/>
    </row>
    <row r="116" spans="1:29" s="33" customFormat="1" ht="12.75" customHeight="1" x14ac:dyDescent="0.2">
      <c r="A116" s="551" t="s">
        <v>16</v>
      </c>
      <c r="B116" s="311" t="s">
        <v>379</v>
      </c>
      <c r="C116" s="554" t="s">
        <v>271</v>
      </c>
      <c r="D116" s="555"/>
      <c r="E116" s="586" t="s">
        <v>9</v>
      </c>
      <c r="F116" s="587"/>
      <c r="G116" s="595" t="s">
        <v>51</v>
      </c>
      <c r="H116" s="595" t="s">
        <v>51</v>
      </c>
      <c r="I116" s="415" t="s">
        <v>338</v>
      </c>
      <c r="J116" s="311" t="s">
        <v>338</v>
      </c>
      <c r="K116" s="311" t="s">
        <v>338</v>
      </c>
      <c r="L116" s="201" t="s">
        <v>380</v>
      </c>
      <c r="M116" s="560"/>
      <c r="N116" s="246"/>
      <c r="O116" s="182"/>
      <c r="P116" s="183"/>
      <c r="Q116" s="182"/>
      <c r="R116" s="183"/>
      <c r="S116" s="887"/>
      <c r="T116" s="888"/>
      <c r="U116" s="523" t="s">
        <v>41</v>
      </c>
      <c r="V116" s="344" t="s">
        <v>9</v>
      </c>
      <c r="W116" s="201" t="s">
        <v>380</v>
      </c>
      <c r="X116" s="560"/>
      <c r="Y116" s="263" t="s">
        <v>428</v>
      </c>
      <c r="Z116" s="265"/>
      <c r="AA116" s="66"/>
      <c r="AB116" s="41"/>
      <c r="AC116" s="35"/>
    </row>
    <row r="117" spans="1:29" s="33" customFormat="1" ht="12.75" customHeight="1" x14ac:dyDescent="0.2">
      <c r="A117" s="552"/>
      <c r="B117" s="312"/>
      <c r="C117" s="556"/>
      <c r="D117" s="557"/>
      <c r="E117" s="329"/>
      <c r="F117" s="330"/>
      <c r="G117" s="596"/>
      <c r="H117" s="596"/>
      <c r="I117" s="486"/>
      <c r="J117" s="312"/>
      <c r="K117" s="312"/>
      <c r="L117" s="196"/>
      <c r="M117" s="561"/>
      <c r="N117" s="247"/>
      <c r="O117" s="184"/>
      <c r="P117" s="185"/>
      <c r="Q117" s="184"/>
      <c r="R117" s="185"/>
      <c r="S117" s="889"/>
      <c r="T117" s="890"/>
      <c r="U117" s="524"/>
      <c r="V117" s="345"/>
      <c r="W117" s="211"/>
      <c r="X117" s="561"/>
      <c r="Y117" s="266"/>
      <c r="Z117" s="268"/>
      <c r="AA117" s="66"/>
      <c r="AB117" s="41"/>
      <c r="AC117" s="35"/>
    </row>
    <row r="118" spans="1:29" s="77" customFormat="1" ht="12.75" customHeight="1" x14ac:dyDescent="0.2">
      <c r="A118" s="552"/>
      <c r="B118" s="312"/>
      <c r="C118" s="556"/>
      <c r="D118" s="557"/>
      <c r="E118" s="329"/>
      <c r="F118" s="330"/>
      <c r="G118" s="596"/>
      <c r="H118" s="596"/>
      <c r="I118" s="486"/>
      <c r="J118" s="312"/>
      <c r="K118" s="312"/>
      <c r="L118" s="519" t="s">
        <v>381</v>
      </c>
      <c r="M118" s="561"/>
      <c r="N118" s="247"/>
      <c r="O118" s="186"/>
      <c r="P118" s="187"/>
      <c r="Q118" s="186"/>
      <c r="R118" s="187"/>
      <c r="S118" s="889"/>
      <c r="T118" s="890"/>
      <c r="U118" s="524"/>
      <c r="V118" s="345"/>
      <c r="W118" s="519" t="s">
        <v>381</v>
      </c>
      <c r="X118" s="561"/>
      <c r="Y118" s="266"/>
      <c r="Z118" s="268"/>
      <c r="AA118" s="66"/>
      <c r="AB118" s="41"/>
      <c r="AC118" s="35"/>
    </row>
    <row r="119" spans="1:29" s="77" customFormat="1" ht="12.75" customHeight="1" x14ac:dyDescent="0.2">
      <c r="A119" s="552"/>
      <c r="B119" s="312"/>
      <c r="C119" s="556"/>
      <c r="D119" s="557"/>
      <c r="E119" s="329"/>
      <c r="F119" s="330"/>
      <c r="G119" s="596"/>
      <c r="H119" s="596"/>
      <c r="I119" s="486"/>
      <c r="J119" s="312"/>
      <c r="K119" s="312"/>
      <c r="L119" s="519"/>
      <c r="M119" s="561"/>
      <c r="N119" s="247"/>
      <c r="O119" s="186"/>
      <c r="P119" s="187"/>
      <c r="Q119" s="186"/>
      <c r="R119" s="187"/>
      <c r="S119" s="889"/>
      <c r="T119" s="890"/>
      <c r="U119" s="524"/>
      <c r="V119" s="345"/>
      <c r="W119" s="519"/>
      <c r="X119" s="561"/>
      <c r="Y119" s="266"/>
      <c r="Z119" s="268"/>
      <c r="AA119" s="66"/>
      <c r="AB119" s="41"/>
      <c r="AC119" s="35"/>
    </row>
    <row r="120" spans="1:29" s="33" customFormat="1" ht="12.75" customHeight="1" x14ac:dyDescent="0.2">
      <c r="A120" s="552"/>
      <c r="B120" s="312"/>
      <c r="C120" s="556"/>
      <c r="D120" s="557"/>
      <c r="E120" s="329"/>
      <c r="F120" s="330"/>
      <c r="G120" s="596"/>
      <c r="H120" s="596"/>
      <c r="I120" s="486"/>
      <c r="J120" s="312"/>
      <c r="K120" s="312"/>
      <c r="L120" s="519"/>
      <c r="M120" s="561"/>
      <c r="N120" s="247"/>
      <c r="O120" s="186"/>
      <c r="P120" s="187"/>
      <c r="Q120" s="186"/>
      <c r="R120" s="187"/>
      <c r="S120" s="889"/>
      <c r="T120" s="890"/>
      <c r="U120" s="524"/>
      <c r="V120" s="345"/>
      <c r="W120" s="519"/>
      <c r="X120" s="561"/>
      <c r="Y120" s="266"/>
      <c r="Z120" s="268"/>
      <c r="AA120" s="66"/>
      <c r="AB120" s="41"/>
      <c r="AC120" s="35"/>
    </row>
    <row r="121" spans="1:29" s="56" customFormat="1" ht="12.75" customHeight="1" x14ac:dyDescent="0.2">
      <c r="A121" s="552"/>
      <c r="B121" s="312"/>
      <c r="C121" s="556"/>
      <c r="D121" s="557"/>
      <c r="E121" s="329"/>
      <c r="F121" s="330"/>
      <c r="G121" s="596"/>
      <c r="H121" s="596"/>
      <c r="I121" s="486"/>
      <c r="J121" s="312"/>
      <c r="K121" s="312"/>
      <c r="L121" s="519" t="s">
        <v>382</v>
      </c>
      <c r="M121" s="561"/>
      <c r="N121" s="247"/>
      <c r="O121" s="186"/>
      <c r="P121" s="187"/>
      <c r="Q121" s="186"/>
      <c r="R121" s="187"/>
      <c r="S121" s="889"/>
      <c r="T121" s="890"/>
      <c r="U121" s="524"/>
      <c r="V121" s="345"/>
      <c r="W121" s="519" t="s">
        <v>382</v>
      </c>
      <c r="X121" s="561"/>
      <c r="Y121" s="266"/>
      <c r="Z121" s="268"/>
      <c r="AA121" s="66"/>
      <c r="AB121" s="41"/>
      <c r="AC121" s="35"/>
    </row>
    <row r="122" spans="1:29" s="77" customFormat="1" ht="12.75" customHeight="1" x14ac:dyDescent="0.2">
      <c r="A122" s="552"/>
      <c r="B122" s="312"/>
      <c r="C122" s="556"/>
      <c r="D122" s="557"/>
      <c r="E122" s="329"/>
      <c r="F122" s="330"/>
      <c r="G122" s="596"/>
      <c r="H122" s="596"/>
      <c r="I122" s="486"/>
      <c r="J122" s="312"/>
      <c r="K122" s="312"/>
      <c r="L122" s="519"/>
      <c r="M122" s="561"/>
      <c r="N122" s="247"/>
      <c r="O122" s="186"/>
      <c r="P122" s="187"/>
      <c r="Q122" s="186"/>
      <c r="R122" s="187"/>
      <c r="S122" s="889"/>
      <c r="T122" s="890"/>
      <c r="U122" s="524"/>
      <c r="V122" s="345"/>
      <c r="W122" s="519"/>
      <c r="X122" s="561"/>
      <c r="Y122" s="266"/>
      <c r="Z122" s="268"/>
      <c r="AA122" s="66"/>
      <c r="AB122" s="41"/>
      <c r="AC122" s="35"/>
    </row>
    <row r="123" spans="1:29" s="77" customFormat="1" ht="12.75" customHeight="1" x14ac:dyDescent="0.2">
      <c r="A123" s="552"/>
      <c r="B123" s="312"/>
      <c r="C123" s="556"/>
      <c r="D123" s="557"/>
      <c r="E123" s="329"/>
      <c r="F123" s="330"/>
      <c r="G123" s="596"/>
      <c r="H123" s="596"/>
      <c r="I123" s="486"/>
      <c r="J123" s="312"/>
      <c r="K123" s="312"/>
      <c r="L123" s="519"/>
      <c r="M123" s="561"/>
      <c r="N123" s="247"/>
      <c r="O123" s="186"/>
      <c r="P123" s="187"/>
      <c r="Q123" s="186"/>
      <c r="R123" s="187"/>
      <c r="S123" s="889"/>
      <c r="T123" s="890"/>
      <c r="U123" s="524"/>
      <c r="V123" s="345"/>
      <c r="W123" s="519"/>
      <c r="X123" s="561"/>
      <c r="Y123" s="266"/>
      <c r="Z123" s="268"/>
      <c r="AA123" s="66"/>
      <c r="AB123" s="41"/>
      <c r="AC123" s="35"/>
    </row>
    <row r="124" spans="1:29" s="77" customFormat="1" ht="12.75" customHeight="1" x14ac:dyDescent="0.2">
      <c r="A124" s="552"/>
      <c r="B124" s="312"/>
      <c r="C124" s="556"/>
      <c r="D124" s="557"/>
      <c r="E124" s="329"/>
      <c r="F124" s="330"/>
      <c r="G124" s="596"/>
      <c r="H124" s="596"/>
      <c r="I124" s="486"/>
      <c r="J124" s="312"/>
      <c r="K124" s="312"/>
      <c r="L124" s="519"/>
      <c r="M124" s="561"/>
      <c r="N124" s="247"/>
      <c r="O124" s="186"/>
      <c r="P124" s="187"/>
      <c r="Q124" s="186"/>
      <c r="R124" s="187"/>
      <c r="S124" s="889"/>
      <c r="T124" s="890"/>
      <c r="U124" s="524"/>
      <c r="V124" s="345"/>
      <c r="W124" s="519"/>
      <c r="X124" s="561"/>
      <c r="Y124" s="266"/>
      <c r="Z124" s="268"/>
      <c r="AA124" s="66"/>
      <c r="AB124" s="41"/>
      <c r="AC124" s="35"/>
    </row>
    <row r="125" spans="1:29" s="33" customFormat="1" ht="13.15" customHeight="1" x14ac:dyDescent="0.2">
      <c r="A125" s="552"/>
      <c r="B125" s="312"/>
      <c r="C125" s="556"/>
      <c r="D125" s="557"/>
      <c r="E125" s="329"/>
      <c r="F125" s="330"/>
      <c r="G125" s="596"/>
      <c r="H125" s="596"/>
      <c r="I125" s="486"/>
      <c r="J125" s="312"/>
      <c r="K125" s="312"/>
      <c r="L125" s="196"/>
      <c r="M125" s="561"/>
      <c r="N125" s="247"/>
      <c r="O125" s="186"/>
      <c r="P125" s="187"/>
      <c r="Q125" s="186"/>
      <c r="R125" s="187"/>
      <c r="S125" s="889"/>
      <c r="T125" s="890"/>
      <c r="U125" s="524"/>
      <c r="V125" s="345"/>
      <c r="W125" s="211"/>
      <c r="X125" s="561"/>
      <c r="Y125" s="266"/>
      <c r="Z125" s="268"/>
      <c r="AA125" s="66"/>
      <c r="AB125" s="41"/>
      <c r="AC125" s="35"/>
    </row>
    <row r="126" spans="1:29" s="77" customFormat="1" ht="13.15" customHeight="1" x14ac:dyDescent="0.2">
      <c r="A126" s="552"/>
      <c r="B126" s="312"/>
      <c r="C126" s="556"/>
      <c r="D126" s="557"/>
      <c r="E126" s="329"/>
      <c r="F126" s="330"/>
      <c r="G126" s="596"/>
      <c r="H126" s="596"/>
      <c r="I126" s="486"/>
      <c r="J126" s="312"/>
      <c r="K126" s="312"/>
      <c r="L126" s="519" t="s">
        <v>383</v>
      </c>
      <c r="M126" s="561"/>
      <c r="N126" s="247"/>
      <c r="O126" s="186"/>
      <c r="P126" s="187"/>
      <c r="Q126" s="186"/>
      <c r="R126" s="187"/>
      <c r="S126" s="889"/>
      <c r="T126" s="890"/>
      <c r="U126" s="524"/>
      <c r="V126" s="345"/>
      <c r="W126" s="519" t="s">
        <v>383</v>
      </c>
      <c r="X126" s="561"/>
      <c r="Y126" s="266"/>
      <c r="Z126" s="268"/>
      <c r="AA126" s="66"/>
      <c r="AB126" s="41"/>
      <c r="AC126" s="35"/>
    </row>
    <row r="127" spans="1:29" s="33" customFormat="1" ht="13.15" customHeight="1" x14ac:dyDescent="0.2">
      <c r="A127" s="552"/>
      <c r="B127" s="312"/>
      <c r="C127" s="556"/>
      <c r="D127" s="557"/>
      <c r="E127" s="329"/>
      <c r="F127" s="330"/>
      <c r="G127" s="596"/>
      <c r="H127" s="596"/>
      <c r="I127" s="486"/>
      <c r="J127" s="312"/>
      <c r="K127" s="312"/>
      <c r="L127" s="519"/>
      <c r="M127" s="561"/>
      <c r="N127" s="247"/>
      <c r="O127" s="186"/>
      <c r="P127" s="187"/>
      <c r="Q127" s="186"/>
      <c r="R127" s="187"/>
      <c r="S127" s="889"/>
      <c r="T127" s="890"/>
      <c r="U127" s="524"/>
      <c r="V127" s="345"/>
      <c r="W127" s="519"/>
      <c r="X127" s="561"/>
      <c r="Y127" s="266"/>
      <c r="Z127" s="268"/>
      <c r="AA127" s="66"/>
      <c r="AB127" s="41"/>
      <c r="AC127" s="35"/>
    </row>
    <row r="128" spans="1:29" s="77" customFormat="1" ht="13.15" customHeight="1" x14ac:dyDescent="0.2">
      <c r="A128" s="552"/>
      <c r="B128" s="312"/>
      <c r="C128" s="556"/>
      <c r="D128" s="557"/>
      <c r="E128" s="329"/>
      <c r="F128" s="330"/>
      <c r="G128" s="596"/>
      <c r="H128" s="596"/>
      <c r="I128" s="486"/>
      <c r="J128" s="312"/>
      <c r="K128" s="312"/>
      <c r="L128" s="519"/>
      <c r="M128" s="561"/>
      <c r="N128" s="247"/>
      <c r="O128" s="186"/>
      <c r="P128" s="187"/>
      <c r="Q128" s="186"/>
      <c r="R128" s="187"/>
      <c r="S128" s="889"/>
      <c r="T128" s="890"/>
      <c r="U128" s="524"/>
      <c r="V128" s="345"/>
      <c r="W128" s="519"/>
      <c r="X128" s="561"/>
      <c r="Y128" s="266"/>
      <c r="Z128" s="268"/>
      <c r="AA128" s="66"/>
      <c r="AB128" s="41"/>
      <c r="AC128" s="35"/>
    </row>
    <row r="129" spans="1:38" ht="12.75" customHeight="1" x14ac:dyDescent="0.2">
      <c r="A129" s="552"/>
      <c r="B129" s="312"/>
      <c r="C129" s="556"/>
      <c r="D129" s="557"/>
      <c r="E129" s="329"/>
      <c r="F129" s="330"/>
      <c r="G129" s="596"/>
      <c r="H129" s="596"/>
      <c r="I129" s="486"/>
      <c r="J129" s="312"/>
      <c r="K129" s="312"/>
      <c r="L129" s="519"/>
      <c r="M129" s="561"/>
      <c r="N129" s="247"/>
      <c r="O129" s="186"/>
      <c r="P129" s="187"/>
      <c r="Q129" s="186"/>
      <c r="R129" s="187"/>
      <c r="S129" s="889"/>
      <c r="T129" s="890"/>
      <c r="U129" s="524"/>
      <c r="V129" s="345"/>
      <c r="W129" s="519"/>
      <c r="X129" s="561"/>
      <c r="Y129" s="266"/>
      <c r="Z129" s="268"/>
      <c r="AA129" s="66"/>
      <c r="AL129" s="26"/>
    </row>
    <row r="130" spans="1:38" s="77" customFormat="1" ht="12.75" customHeight="1" x14ac:dyDescent="0.2">
      <c r="A130" s="552"/>
      <c r="B130" s="312"/>
      <c r="C130" s="556"/>
      <c r="D130" s="557"/>
      <c r="E130" s="329"/>
      <c r="F130" s="330"/>
      <c r="G130" s="596"/>
      <c r="H130" s="596"/>
      <c r="I130" s="486"/>
      <c r="J130" s="312"/>
      <c r="K130" s="312"/>
      <c r="L130" s="519"/>
      <c r="M130" s="561"/>
      <c r="N130" s="247"/>
      <c r="O130" s="186"/>
      <c r="P130" s="187"/>
      <c r="Q130" s="186"/>
      <c r="R130" s="187"/>
      <c r="S130" s="889"/>
      <c r="T130" s="890"/>
      <c r="U130" s="524"/>
      <c r="V130" s="345"/>
      <c r="W130" s="519"/>
      <c r="X130" s="561"/>
      <c r="Y130" s="266"/>
      <c r="Z130" s="268"/>
      <c r="AA130" s="66"/>
      <c r="AB130" s="41"/>
      <c r="AC130" s="35"/>
    </row>
    <row r="131" spans="1:38" s="77" customFormat="1" ht="12.75" customHeight="1" x14ac:dyDescent="0.2">
      <c r="A131" s="552"/>
      <c r="B131" s="312"/>
      <c r="C131" s="556"/>
      <c r="D131" s="557"/>
      <c r="E131" s="329"/>
      <c r="F131" s="330"/>
      <c r="G131" s="596"/>
      <c r="H131" s="596"/>
      <c r="I131" s="486"/>
      <c r="J131" s="312"/>
      <c r="K131" s="312"/>
      <c r="L131" s="519" t="s">
        <v>384</v>
      </c>
      <c r="M131" s="561"/>
      <c r="N131" s="247"/>
      <c r="O131" s="186"/>
      <c r="P131" s="187"/>
      <c r="Q131" s="186"/>
      <c r="R131" s="187"/>
      <c r="S131" s="889"/>
      <c r="T131" s="890"/>
      <c r="U131" s="524"/>
      <c r="V131" s="345"/>
      <c r="W131" s="519" t="s">
        <v>384</v>
      </c>
      <c r="X131" s="561"/>
      <c r="Y131" s="266"/>
      <c r="Z131" s="268"/>
      <c r="AA131" s="66"/>
      <c r="AB131" s="41"/>
      <c r="AC131" s="35"/>
    </row>
    <row r="132" spans="1:38" s="77" customFormat="1" ht="12.75" customHeight="1" x14ac:dyDescent="0.2">
      <c r="A132" s="552"/>
      <c r="B132" s="312"/>
      <c r="C132" s="556"/>
      <c r="D132" s="557"/>
      <c r="E132" s="329"/>
      <c r="F132" s="330"/>
      <c r="G132" s="596"/>
      <c r="H132" s="596"/>
      <c r="I132" s="486"/>
      <c r="J132" s="312"/>
      <c r="K132" s="312"/>
      <c r="L132" s="519"/>
      <c r="M132" s="561"/>
      <c r="N132" s="247"/>
      <c r="O132" s="186"/>
      <c r="P132" s="187"/>
      <c r="Q132" s="186"/>
      <c r="R132" s="187"/>
      <c r="S132" s="889"/>
      <c r="T132" s="890"/>
      <c r="U132" s="524"/>
      <c r="V132" s="345"/>
      <c r="W132" s="519"/>
      <c r="X132" s="561"/>
      <c r="Y132" s="266"/>
      <c r="Z132" s="268"/>
      <c r="AA132" s="66"/>
      <c r="AB132" s="41"/>
      <c r="AC132" s="35"/>
    </row>
    <row r="133" spans="1:38" s="77" customFormat="1" ht="12.75" customHeight="1" x14ac:dyDescent="0.2">
      <c r="A133" s="552"/>
      <c r="B133" s="312"/>
      <c r="C133" s="556"/>
      <c r="D133" s="557"/>
      <c r="E133" s="329"/>
      <c r="F133" s="330"/>
      <c r="G133" s="596"/>
      <c r="H133" s="596"/>
      <c r="I133" s="486"/>
      <c r="J133" s="312"/>
      <c r="K133" s="312"/>
      <c r="L133" s="519"/>
      <c r="M133" s="561"/>
      <c r="N133" s="247"/>
      <c r="O133" s="186"/>
      <c r="P133" s="187"/>
      <c r="Q133" s="186"/>
      <c r="R133" s="187"/>
      <c r="S133" s="889"/>
      <c r="T133" s="890"/>
      <c r="U133" s="524"/>
      <c r="V133" s="345"/>
      <c r="W133" s="519"/>
      <c r="X133" s="561"/>
      <c r="Y133" s="266"/>
      <c r="Z133" s="268"/>
      <c r="AA133" s="66"/>
      <c r="AB133" s="41"/>
      <c r="AC133" s="35"/>
    </row>
    <row r="134" spans="1:38" ht="13.15" customHeight="1" x14ac:dyDescent="0.2">
      <c r="A134" s="552"/>
      <c r="B134" s="312"/>
      <c r="C134" s="556"/>
      <c r="D134" s="557"/>
      <c r="E134" s="329"/>
      <c r="F134" s="330"/>
      <c r="G134" s="596"/>
      <c r="H134" s="596"/>
      <c r="I134" s="486"/>
      <c r="J134" s="312"/>
      <c r="K134" s="312"/>
      <c r="L134" s="519"/>
      <c r="M134" s="561"/>
      <c r="N134" s="247"/>
      <c r="O134" s="186"/>
      <c r="P134" s="187"/>
      <c r="Q134" s="186"/>
      <c r="R134" s="187"/>
      <c r="S134" s="889"/>
      <c r="T134" s="890"/>
      <c r="U134" s="524"/>
      <c r="V134" s="345"/>
      <c r="W134" s="519"/>
      <c r="X134" s="561"/>
      <c r="Y134" s="266"/>
      <c r="Z134" s="268"/>
      <c r="AA134" s="66"/>
    </row>
    <row r="135" spans="1:38" s="56" customFormat="1" ht="13.15" customHeight="1" x14ac:dyDescent="0.2">
      <c r="A135" s="552"/>
      <c r="B135" s="312"/>
      <c r="C135" s="556"/>
      <c r="D135" s="557"/>
      <c r="E135" s="329"/>
      <c r="F135" s="330"/>
      <c r="G135" s="596"/>
      <c r="H135" s="596"/>
      <c r="I135" s="486"/>
      <c r="J135" s="312"/>
      <c r="K135" s="312"/>
      <c r="L135" s="519"/>
      <c r="M135" s="561"/>
      <c r="N135" s="247"/>
      <c r="O135" s="186"/>
      <c r="P135" s="187"/>
      <c r="Q135" s="186"/>
      <c r="R135" s="187"/>
      <c r="S135" s="889"/>
      <c r="T135" s="890"/>
      <c r="U135" s="524"/>
      <c r="V135" s="345"/>
      <c r="W135" s="519"/>
      <c r="X135" s="561"/>
      <c r="Y135" s="266"/>
      <c r="Z135" s="268"/>
      <c r="AA135" s="66"/>
      <c r="AB135" s="41"/>
      <c r="AC135" s="35"/>
    </row>
    <row r="136" spans="1:38" s="30" customFormat="1" ht="12.75" customHeight="1" x14ac:dyDescent="0.2">
      <c r="A136" s="553"/>
      <c r="B136" s="313"/>
      <c r="C136" s="558"/>
      <c r="D136" s="559"/>
      <c r="E136" s="333"/>
      <c r="F136" s="334"/>
      <c r="G136" s="597"/>
      <c r="H136" s="597"/>
      <c r="I136" s="663"/>
      <c r="J136" s="313"/>
      <c r="K136" s="313"/>
      <c r="L136" s="520"/>
      <c r="M136" s="562"/>
      <c r="N136" s="248"/>
      <c r="O136" s="188"/>
      <c r="P136" s="189"/>
      <c r="Q136" s="188"/>
      <c r="R136" s="189"/>
      <c r="S136" s="891"/>
      <c r="T136" s="892"/>
      <c r="U136" s="525"/>
      <c r="V136" s="346"/>
      <c r="W136" s="520"/>
      <c r="X136" s="562"/>
      <c r="Y136" s="269"/>
      <c r="Z136" s="271"/>
      <c r="AA136" s="66"/>
      <c r="AB136" s="41"/>
      <c r="AC136" s="7"/>
    </row>
    <row r="137" spans="1:38" s="28" customFormat="1" ht="18.600000000000001" customHeight="1" thickBot="1" x14ac:dyDescent="0.25">
      <c r="A137" s="27"/>
      <c r="B137" s="12"/>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66"/>
      <c r="AB137" s="41"/>
      <c r="AC137" s="12"/>
    </row>
    <row r="138" spans="1:38" s="5" customFormat="1" ht="27" thickBot="1" x14ac:dyDescent="0.45">
      <c r="A138" s="449" t="s">
        <v>90</v>
      </c>
      <c r="B138" s="450"/>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1"/>
      <c r="AA138" s="66"/>
      <c r="AB138" s="41"/>
      <c r="AC138" s="12"/>
    </row>
    <row r="139" spans="1:38" s="28" customFormat="1" ht="18.600000000000001" customHeight="1" thickBot="1" x14ac:dyDescent="0.25">
      <c r="A139" s="27"/>
      <c r="B139" s="12"/>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66"/>
      <c r="AB139" s="41"/>
      <c r="AC139" s="12"/>
    </row>
    <row r="140" spans="1:38" s="28" customFormat="1" ht="27" thickBot="1" x14ac:dyDescent="0.45">
      <c r="A140" s="449" t="s">
        <v>47</v>
      </c>
      <c r="B140" s="450"/>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1"/>
      <c r="AA140" s="66"/>
      <c r="AB140" s="41"/>
      <c r="AC140" s="12"/>
    </row>
    <row r="141" spans="1:38" ht="46.9" customHeight="1" x14ac:dyDescent="0.2">
      <c r="A141" s="262" t="s">
        <v>32</v>
      </c>
      <c r="B141" s="262" t="s">
        <v>24</v>
      </c>
      <c r="C141" s="262" t="s">
        <v>33</v>
      </c>
      <c r="D141" s="262"/>
      <c r="E141" s="262" t="s">
        <v>147</v>
      </c>
      <c r="F141" s="262"/>
      <c r="G141" s="340" t="s">
        <v>148</v>
      </c>
      <c r="H141" s="340" t="s">
        <v>181</v>
      </c>
      <c r="I141" s="354" t="s">
        <v>187</v>
      </c>
      <c r="J141" s="340" t="s">
        <v>337</v>
      </c>
      <c r="K141" s="457" t="s">
        <v>367</v>
      </c>
      <c r="L141" s="457" t="s">
        <v>377</v>
      </c>
      <c r="M141" s="457" t="s">
        <v>385</v>
      </c>
      <c r="N141" s="457" t="s">
        <v>396</v>
      </c>
      <c r="O141" s="340" t="s">
        <v>401</v>
      </c>
      <c r="P141" s="340"/>
      <c r="Q141" s="354" t="s">
        <v>432</v>
      </c>
      <c r="R141" s="355"/>
      <c r="S141" s="354" t="s">
        <v>441</v>
      </c>
      <c r="T141" s="355"/>
      <c r="U141" s="340" t="s">
        <v>34</v>
      </c>
      <c r="V141" s="340" t="s">
        <v>35</v>
      </c>
      <c r="W141" s="340" t="s">
        <v>36</v>
      </c>
      <c r="X141" s="340" t="s">
        <v>37</v>
      </c>
      <c r="Y141" s="340" t="s">
        <v>10</v>
      </c>
      <c r="Z141" s="340"/>
      <c r="AA141" s="66"/>
    </row>
    <row r="142" spans="1:38" s="45" customFormat="1" ht="15.75" customHeight="1" x14ac:dyDescent="0.2">
      <c r="A142" s="414"/>
      <c r="B142" s="414"/>
      <c r="C142" s="414"/>
      <c r="D142" s="414"/>
      <c r="E142" s="414"/>
      <c r="F142" s="414"/>
      <c r="G142" s="459"/>
      <c r="H142" s="459"/>
      <c r="I142" s="356"/>
      <c r="J142" s="459"/>
      <c r="K142" s="340"/>
      <c r="L142" s="340"/>
      <c r="M142" s="340"/>
      <c r="N142" s="340"/>
      <c r="O142" s="459"/>
      <c r="P142" s="459"/>
      <c r="Q142" s="356"/>
      <c r="R142" s="357"/>
      <c r="S142" s="356"/>
      <c r="T142" s="357"/>
      <c r="U142" s="459"/>
      <c r="V142" s="459"/>
      <c r="W142" s="459"/>
      <c r="X142" s="459"/>
      <c r="Y142" s="459"/>
      <c r="Z142" s="459"/>
      <c r="AA142" s="66"/>
      <c r="AB142" s="41"/>
      <c r="AC142" s="35"/>
    </row>
    <row r="143" spans="1:38" s="5" customFormat="1" ht="12.75" customHeight="1" x14ac:dyDescent="0.2">
      <c r="A143" s="549" t="s">
        <v>16</v>
      </c>
      <c r="B143" s="593" t="s">
        <v>53</v>
      </c>
      <c r="C143" s="598" t="s">
        <v>48</v>
      </c>
      <c r="D143" s="599"/>
      <c r="E143" s="460" t="s">
        <v>132</v>
      </c>
      <c r="F143" s="461"/>
      <c r="G143" s="461"/>
      <c r="H143" s="461"/>
      <c r="I143" s="461"/>
      <c r="J143" s="461"/>
      <c r="K143" s="461"/>
      <c r="L143" s="461"/>
      <c r="M143" s="461"/>
      <c r="N143" s="461"/>
      <c r="O143" s="461"/>
      <c r="P143" s="461"/>
      <c r="Q143" s="461"/>
      <c r="R143" s="461"/>
      <c r="S143" s="461"/>
      <c r="T143" s="461"/>
      <c r="U143" s="461"/>
      <c r="V143" s="461"/>
      <c r="W143" s="461"/>
      <c r="X143" s="461"/>
      <c r="Y143" s="461"/>
      <c r="Z143" s="462"/>
      <c r="AA143" s="69"/>
      <c r="AB143" s="20"/>
      <c r="AC143" s="20"/>
      <c r="AD143" s="9"/>
    </row>
    <row r="144" spans="1:38" s="5" customFormat="1" ht="12.75" customHeight="1" x14ac:dyDescent="0.2">
      <c r="A144" s="549"/>
      <c r="B144" s="594"/>
      <c r="C144" s="600"/>
      <c r="D144" s="601"/>
      <c r="E144" s="463"/>
      <c r="F144" s="464"/>
      <c r="G144" s="464"/>
      <c r="H144" s="464"/>
      <c r="I144" s="464"/>
      <c r="J144" s="464"/>
      <c r="K144" s="464"/>
      <c r="L144" s="464"/>
      <c r="M144" s="464"/>
      <c r="N144" s="464"/>
      <c r="O144" s="464"/>
      <c r="P144" s="464"/>
      <c r="Q144" s="464"/>
      <c r="R144" s="464"/>
      <c r="S144" s="464"/>
      <c r="T144" s="464"/>
      <c r="U144" s="464"/>
      <c r="V144" s="464"/>
      <c r="W144" s="464"/>
      <c r="X144" s="464"/>
      <c r="Y144" s="464"/>
      <c r="Z144" s="465"/>
      <c r="AA144" s="69"/>
      <c r="AB144" s="20"/>
      <c r="AC144" s="20"/>
      <c r="AD144" s="9"/>
    </row>
    <row r="145" spans="1:35" s="5" customFormat="1" ht="13.15" customHeight="1" x14ac:dyDescent="0.2">
      <c r="A145" s="549"/>
      <c r="B145" s="594"/>
      <c r="C145" s="600"/>
      <c r="D145" s="601"/>
      <c r="E145" s="466"/>
      <c r="F145" s="467"/>
      <c r="G145" s="467"/>
      <c r="H145" s="467"/>
      <c r="I145" s="467"/>
      <c r="J145" s="467"/>
      <c r="K145" s="467"/>
      <c r="L145" s="467"/>
      <c r="M145" s="467"/>
      <c r="N145" s="467"/>
      <c r="O145" s="467"/>
      <c r="P145" s="467"/>
      <c r="Q145" s="467"/>
      <c r="R145" s="467"/>
      <c r="S145" s="467"/>
      <c r="T145" s="467"/>
      <c r="U145" s="467"/>
      <c r="V145" s="467"/>
      <c r="W145" s="467"/>
      <c r="X145" s="467"/>
      <c r="Y145" s="467"/>
      <c r="Z145" s="468"/>
      <c r="AA145" s="69"/>
      <c r="AB145" s="20"/>
      <c r="AC145" s="20"/>
      <c r="AD145" s="9"/>
    </row>
    <row r="146" spans="1:35" s="5" customFormat="1" ht="12.75" customHeight="1" x14ac:dyDescent="0.2">
      <c r="A146" s="611" t="s">
        <v>44</v>
      </c>
      <c r="B146" s="410" t="s">
        <v>54</v>
      </c>
      <c r="C146" s="263" t="s">
        <v>146</v>
      </c>
      <c r="D146" s="537"/>
      <c r="E146" s="415" t="s">
        <v>9</v>
      </c>
      <c r="F146" s="416"/>
      <c r="G146" s="469">
        <v>50</v>
      </c>
      <c r="H146" s="469">
        <v>44</v>
      </c>
      <c r="I146" s="358">
        <v>54</v>
      </c>
      <c r="J146" s="469">
        <v>32</v>
      </c>
      <c r="K146" s="430">
        <v>58</v>
      </c>
      <c r="L146" s="430">
        <v>58</v>
      </c>
      <c r="M146" s="430">
        <v>60</v>
      </c>
      <c r="N146" s="430">
        <v>42</v>
      </c>
      <c r="O146" s="358">
        <v>38</v>
      </c>
      <c r="P146" s="359"/>
      <c r="Q146" s="358">
        <v>38</v>
      </c>
      <c r="R146" s="359"/>
      <c r="S146" s="358">
        <v>41</v>
      </c>
      <c r="T146" s="359"/>
      <c r="U146" s="52"/>
      <c r="V146" s="517"/>
      <c r="W146" s="469">
        <f>SUM(G146:T148)</f>
        <v>515</v>
      </c>
      <c r="X146" s="517"/>
      <c r="Y146" s="470"/>
      <c r="Z146" s="471"/>
      <c r="AA146" s="66"/>
      <c r="AB146" s="41"/>
      <c r="AC146" s="12"/>
    </row>
    <row r="147" spans="1:35" s="5" customFormat="1" ht="13.15" customHeight="1" x14ac:dyDescent="0.2">
      <c r="A147" s="452"/>
      <c r="B147" s="322"/>
      <c r="C147" s="538"/>
      <c r="D147" s="539"/>
      <c r="E147" s="417"/>
      <c r="F147" s="418"/>
      <c r="G147" s="469"/>
      <c r="H147" s="469"/>
      <c r="I147" s="360"/>
      <c r="J147" s="469"/>
      <c r="K147" s="431"/>
      <c r="L147" s="431"/>
      <c r="M147" s="431"/>
      <c r="N147" s="431"/>
      <c r="O147" s="360"/>
      <c r="P147" s="361"/>
      <c r="Q147" s="360"/>
      <c r="R147" s="361"/>
      <c r="S147" s="360"/>
      <c r="T147" s="361"/>
      <c r="U147" s="53"/>
      <c r="V147" s="517"/>
      <c r="W147" s="469"/>
      <c r="X147" s="517"/>
      <c r="Y147" s="471"/>
      <c r="Z147" s="471"/>
      <c r="AA147" s="66"/>
      <c r="AB147" s="41"/>
      <c r="AC147" s="12"/>
    </row>
    <row r="148" spans="1:35" s="5" customFormat="1" ht="13.15" customHeight="1" x14ac:dyDescent="0.2">
      <c r="A148" s="452"/>
      <c r="B148" s="322"/>
      <c r="C148" s="540"/>
      <c r="D148" s="541"/>
      <c r="E148" s="419"/>
      <c r="F148" s="420"/>
      <c r="G148" s="469"/>
      <c r="H148" s="469"/>
      <c r="I148" s="362"/>
      <c r="J148" s="469"/>
      <c r="K148" s="432"/>
      <c r="L148" s="432"/>
      <c r="M148" s="432"/>
      <c r="N148" s="432"/>
      <c r="O148" s="362"/>
      <c r="P148" s="363"/>
      <c r="Q148" s="362"/>
      <c r="R148" s="363"/>
      <c r="S148" s="362"/>
      <c r="T148" s="363"/>
      <c r="U148" s="54"/>
      <c r="V148" s="517"/>
      <c r="W148" s="469"/>
      <c r="X148" s="517"/>
      <c r="Y148" s="471"/>
      <c r="Z148" s="471"/>
      <c r="AA148" s="66"/>
      <c r="AB148" s="41"/>
      <c r="AC148" s="12"/>
    </row>
    <row r="149" spans="1:35" s="5" customFormat="1" ht="13.15" customHeight="1" x14ac:dyDescent="0.2">
      <c r="A149" s="452" t="s">
        <v>16</v>
      </c>
      <c r="B149" s="410" t="s">
        <v>28</v>
      </c>
      <c r="C149" s="588" t="s">
        <v>49</v>
      </c>
      <c r="D149" s="537"/>
      <c r="E149" s="497" t="s">
        <v>51</v>
      </c>
      <c r="F149" s="416"/>
      <c r="G149" s="508">
        <v>3.5000000000000003E-2</v>
      </c>
      <c r="H149" s="508">
        <v>3.6999999999999998E-2</v>
      </c>
      <c r="I149" s="364">
        <v>3.5000000000000003E-2</v>
      </c>
      <c r="J149" s="508">
        <v>3.7999999999999999E-2</v>
      </c>
      <c r="K149" s="314">
        <v>3.6999999999999998E-2</v>
      </c>
      <c r="L149" s="314">
        <v>3.3000000000000002E-2</v>
      </c>
      <c r="M149" s="314">
        <v>3.5999999999999997E-2</v>
      </c>
      <c r="N149" s="314">
        <v>3.5999999999999997E-2</v>
      </c>
      <c r="O149" s="364">
        <v>3.9E-2</v>
      </c>
      <c r="P149" s="365"/>
      <c r="Q149" s="364">
        <v>3.7999999999999999E-2</v>
      </c>
      <c r="R149" s="365"/>
      <c r="S149" s="364">
        <v>3.7999999999999999E-2</v>
      </c>
      <c r="T149" s="365"/>
      <c r="U149" s="50"/>
      <c r="V149" s="430" t="s">
        <v>51</v>
      </c>
      <c r="W149" s="508">
        <v>3.5999999999999997E-2</v>
      </c>
      <c r="X149" s="606"/>
      <c r="Y149" s="470"/>
      <c r="Z149" s="470"/>
      <c r="AA149" s="66"/>
      <c r="AB149" s="41"/>
      <c r="AC149" s="12"/>
    </row>
    <row r="150" spans="1:35" s="40" customFormat="1" ht="13.15" customHeight="1" x14ac:dyDescent="0.2">
      <c r="A150" s="452"/>
      <c r="B150" s="410"/>
      <c r="C150" s="538"/>
      <c r="D150" s="539"/>
      <c r="E150" s="498"/>
      <c r="F150" s="418"/>
      <c r="G150" s="508"/>
      <c r="H150" s="508"/>
      <c r="I150" s="366"/>
      <c r="J150" s="508"/>
      <c r="K150" s="350"/>
      <c r="L150" s="350"/>
      <c r="M150" s="350"/>
      <c r="N150" s="350"/>
      <c r="O150" s="366"/>
      <c r="P150" s="367"/>
      <c r="Q150" s="366"/>
      <c r="R150" s="367"/>
      <c r="S150" s="366"/>
      <c r="T150" s="367"/>
      <c r="U150" s="51"/>
      <c r="V150" s="431"/>
      <c r="W150" s="508"/>
      <c r="X150" s="607"/>
      <c r="Y150" s="470"/>
      <c r="Z150" s="470"/>
      <c r="AA150" s="66"/>
      <c r="AB150" s="41"/>
      <c r="AC150" s="41"/>
    </row>
    <row r="151" spans="1:35" s="5" customFormat="1" ht="12.75" customHeight="1" x14ac:dyDescent="0.25">
      <c r="A151" s="602" t="s">
        <v>16</v>
      </c>
      <c r="B151" s="410" t="s">
        <v>94</v>
      </c>
      <c r="C151" s="263" t="s">
        <v>185</v>
      </c>
      <c r="D151" s="537"/>
      <c r="E151" s="347" t="s">
        <v>51</v>
      </c>
      <c r="F151" s="416"/>
      <c r="G151" s="518">
        <v>0.68700000000000006</v>
      </c>
      <c r="H151" s="518">
        <v>0.5</v>
      </c>
      <c r="I151" s="368">
        <v>0.871</v>
      </c>
      <c r="J151" s="518">
        <v>0.88300000000000001</v>
      </c>
      <c r="K151" s="351">
        <v>0.85199999999999998</v>
      </c>
      <c r="L151" s="351">
        <v>0.86099999999999999</v>
      </c>
      <c r="M151" s="351">
        <v>0.84199999999999997</v>
      </c>
      <c r="N151" s="351">
        <v>0.84099999999999997</v>
      </c>
      <c r="O151" s="368">
        <v>0.91600000000000004</v>
      </c>
      <c r="P151" s="369"/>
      <c r="Q151" s="368">
        <v>0.84699999999999998</v>
      </c>
      <c r="R151" s="369"/>
      <c r="S151" s="368">
        <v>0.80400000000000005</v>
      </c>
      <c r="T151" s="369"/>
      <c r="U151" s="542"/>
      <c r="V151" s="518" t="s">
        <v>51</v>
      </c>
      <c r="W151" s="518">
        <v>0.85199999999999998</v>
      </c>
      <c r="X151" s="542"/>
      <c r="Y151" s="263" t="s">
        <v>419</v>
      </c>
      <c r="Z151" s="265"/>
      <c r="AA151" s="70"/>
      <c r="AB151" s="21"/>
      <c r="AC151" s="21"/>
      <c r="AD151" s="6"/>
      <c r="AE151" s="6"/>
      <c r="AF151" s="6"/>
      <c r="AG151" s="6"/>
      <c r="AH151" s="6"/>
      <c r="AI151" s="6"/>
    </row>
    <row r="152" spans="1:35" s="40" customFormat="1" ht="12.75" customHeight="1" x14ac:dyDescent="0.25">
      <c r="A152" s="603"/>
      <c r="B152" s="410"/>
      <c r="C152" s="266"/>
      <c r="D152" s="539"/>
      <c r="E152" s="348"/>
      <c r="F152" s="418"/>
      <c r="G152" s="518"/>
      <c r="H152" s="518"/>
      <c r="I152" s="370"/>
      <c r="J152" s="518"/>
      <c r="K152" s="352"/>
      <c r="L152" s="352"/>
      <c r="M152" s="352"/>
      <c r="N152" s="352"/>
      <c r="O152" s="370"/>
      <c r="P152" s="371"/>
      <c r="Q152" s="370"/>
      <c r="R152" s="371"/>
      <c r="S152" s="370"/>
      <c r="T152" s="371"/>
      <c r="U152" s="542"/>
      <c r="V152" s="518"/>
      <c r="W152" s="518"/>
      <c r="X152" s="542"/>
      <c r="Y152" s="266"/>
      <c r="Z152" s="268"/>
      <c r="AA152" s="70"/>
      <c r="AB152" s="21"/>
      <c r="AC152" s="21"/>
      <c r="AD152" s="6"/>
      <c r="AE152" s="6"/>
      <c r="AF152" s="6"/>
      <c r="AG152" s="6"/>
      <c r="AH152" s="6"/>
      <c r="AI152" s="6"/>
    </row>
    <row r="153" spans="1:35" s="40" customFormat="1" ht="12.75" customHeight="1" x14ac:dyDescent="0.25">
      <c r="A153" s="603"/>
      <c r="B153" s="410"/>
      <c r="C153" s="266"/>
      <c r="D153" s="539"/>
      <c r="E153" s="348"/>
      <c r="F153" s="418"/>
      <c r="G153" s="518"/>
      <c r="H153" s="518"/>
      <c r="I153" s="370"/>
      <c r="J153" s="518"/>
      <c r="K153" s="352"/>
      <c r="L153" s="352"/>
      <c r="M153" s="352"/>
      <c r="N153" s="352"/>
      <c r="O153" s="370"/>
      <c r="P153" s="371"/>
      <c r="Q153" s="370"/>
      <c r="R153" s="371"/>
      <c r="S153" s="370"/>
      <c r="T153" s="371"/>
      <c r="U153" s="542"/>
      <c r="V153" s="518"/>
      <c r="W153" s="518"/>
      <c r="X153" s="542"/>
      <c r="Y153" s="266"/>
      <c r="Z153" s="268"/>
      <c r="AA153" s="70"/>
      <c r="AB153" s="21"/>
      <c r="AC153" s="21"/>
      <c r="AD153" s="6"/>
      <c r="AE153" s="6"/>
      <c r="AF153" s="6"/>
      <c r="AG153" s="6"/>
      <c r="AH153" s="6"/>
      <c r="AI153" s="6"/>
    </row>
    <row r="154" spans="1:35" s="40" customFormat="1" ht="12.75" customHeight="1" x14ac:dyDescent="0.25">
      <c r="A154" s="603"/>
      <c r="B154" s="410"/>
      <c r="C154" s="266"/>
      <c r="D154" s="539"/>
      <c r="E154" s="348"/>
      <c r="F154" s="418"/>
      <c r="G154" s="518"/>
      <c r="H154" s="518"/>
      <c r="I154" s="370"/>
      <c r="J154" s="518"/>
      <c r="K154" s="352"/>
      <c r="L154" s="352"/>
      <c r="M154" s="352"/>
      <c r="N154" s="352"/>
      <c r="O154" s="370"/>
      <c r="P154" s="371"/>
      <c r="Q154" s="370"/>
      <c r="R154" s="371"/>
      <c r="S154" s="370"/>
      <c r="T154" s="371"/>
      <c r="U154" s="542"/>
      <c r="V154" s="518"/>
      <c r="W154" s="518"/>
      <c r="X154" s="542"/>
      <c r="Y154" s="266"/>
      <c r="Z154" s="268"/>
      <c r="AA154" s="70"/>
      <c r="AB154" s="21"/>
      <c r="AC154" s="21"/>
      <c r="AD154" s="6"/>
      <c r="AE154" s="6"/>
      <c r="AF154" s="6"/>
      <c r="AG154" s="6"/>
      <c r="AH154" s="6"/>
      <c r="AI154" s="6"/>
    </row>
    <row r="155" spans="1:35" s="34" customFormat="1" ht="12.75" customHeight="1" x14ac:dyDescent="0.25">
      <c r="A155" s="604"/>
      <c r="B155" s="322"/>
      <c r="C155" s="538"/>
      <c r="D155" s="539"/>
      <c r="E155" s="417"/>
      <c r="F155" s="418"/>
      <c r="G155" s="518"/>
      <c r="H155" s="518"/>
      <c r="I155" s="370"/>
      <c r="J155" s="518"/>
      <c r="K155" s="352"/>
      <c r="L155" s="352"/>
      <c r="M155" s="352"/>
      <c r="N155" s="352"/>
      <c r="O155" s="370"/>
      <c r="P155" s="371"/>
      <c r="Q155" s="370"/>
      <c r="R155" s="371"/>
      <c r="S155" s="370"/>
      <c r="T155" s="371"/>
      <c r="U155" s="542"/>
      <c r="V155" s="518"/>
      <c r="W155" s="518"/>
      <c r="X155" s="542"/>
      <c r="Y155" s="266"/>
      <c r="Z155" s="268"/>
      <c r="AA155" s="70"/>
      <c r="AB155" s="21"/>
      <c r="AC155" s="21"/>
      <c r="AD155" s="6"/>
      <c r="AE155" s="6"/>
      <c r="AF155" s="6"/>
      <c r="AG155" s="6"/>
      <c r="AH155" s="6"/>
      <c r="AI155" s="6"/>
    </row>
    <row r="156" spans="1:35" s="34" customFormat="1" ht="12.75" customHeight="1" x14ac:dyDescent="0.25">
      <c r="A156" s="604"/>
      <c r="B156" s="322"/>
      <c r="C156" s="538"/>
      <c r="D156" s="539"/>
      <c r="E156" s="417"/>
      <c r="F156" s="418"/>
      <c r="G156" s="518"/>
      <c r="H156" s="518"/>
      <c r="I156" s="370"/>
      <c r="J156" s="518"/>
      <c r="K156" s="352"/>
      <c r="L156" s="352"/>
      <c r="M156" s="352"/>
      <c r="N156" s="352"/>
      <c r="O156" s="370"/>
      <c r="P156" s="371"/>
      <c r="Q156" s="370"/>
      <c r="R156" s="371"/>
      <c r="S156" s="370"/>
      <c r="T156" s="371"/>
      <c r="U156" s="542"/>
      <c r="V156" s="518"/>
      <c r="W156" s="518"/>
      <c r="X156" s="542"/>
      <c r="Y156" s="266"/>
      <c r="Z156" s="268"/>
      <c r="AA156" s="70"/>
      <c r="AB156" s="21"/>
      <c r="AC156" s="21"/>
      <c r="AD156" s="6"/>
      <c r="AE156" s="6"/>
      <c r="AF156" s="6"/>
      <c r="AG156" s="6"/>
      <c r="AH156" s="6"/>
      <c r="AI156" s="6"/>
    </row>
    <row r="157" spans="1:35" s="5" customFormat="1" ht="13.15" customHeight="1" x14ac:dyDescent="0.2">
      <c r="A157" s="605"/>
      <c r="B157" s="322"/>
      <c r="C157" s="540"/>
      <c r="D157" s="541"/>
      <c r="E157" s="419"/>
      <c r="F157" s="420"/>
      <c r="G157" s="518"/>
      <c r="H157" s="518"/>
      <c r="I157" s="372"/>
      <c r="J157" s="518"/>
      <c r="K157" s="353"/>
      <c r="L157" s="353"/>
      <c r="M157" s="353"/>
      <c r="N157" s="353"/>
      <c r="O157" s="372"/>
      <c r="P157" s="373"/>
      <c r="Q157" s="372"/>
      <c r="R157" s="373"/>
      <c r="S157" s="372"/>
      <c r="T157" s="373"/>
      <c r="U157" s="542"/>
      <c r="V157" s="518"/>
      <c r="W157" s="518"/>
      <c r="X157" s="542"/>
      <c r="Y157" s="269"/>
      <c r="Z157" s="271"/>
      <c r="AA157" s="67"/>
      <c r="AB157" s="21"/>
      <c r="AC157" s="21"/>
      <c r="AD157" s="6"/>
      <c r="AE157" s="6"/>
      <c r="AF157" s="6"/>
      <c r="AG157" s="6"/>
      <c r="AH157" s="6"/>
      <c r="AI157" s="6"/>
    </row>
    <row r="158" spans="1:35" s="5" customFormat="1" ht="15.75" customHeight="1" x14ac:dyDescent="0.2">
      <c r="A158" s="592" t="s">
        <v>42</v>
      </c>
      <c r="B158" s="593" t="s">
        <v>29</v>
      </c>
      <c r="C158" s="598" t="s">
        <v>99</v>
      </c>
      <c r="D158" s="599"/>
      <c r="E158" s="453" t="s">
        <v>80</v>
      </c>
      <c r="F158" s="454"/>
      <c r="G158" s="458">
        <v>88</v>
      </c>
      <c r="H158" s="458">
        <v>88</v>
      </c>
      <c r="I158" s="608">
        <v>88</v>
      </c>
      <c r="J158" s="458">
        <v>89</v>
      </c>
      <c r="K158" s="173"/>
      <c r="L158" s="197"/>
      <c r="M158" s="227"/>
      <c r="N158" s="237"/>
      <c r="O158" s="567" t="s">
        <v>397</v>
      </c>
      <c r="P158" s="568"/>
      <c r="Q158" s="568"/>
      <c r="R158" s="568"/>
      <c r="S158" s="568"/>
      <c r="T158" s="568"/>
      <c r="U158" s="568"/>
      <c r="V158" s="568"/>
      <c r="W158" s="568"/>
      <c r="X158" s="568"/>
      <c r="Y158" s="568"/>
      <c r="Z158" s="569"/>
      <c r="AA158" s="66"/>
      <c r="AB158" s="41"/>
      <c r="AC158" s="12"/>
    </row>
    <row r="159" spans="1:35" s="5" customFormat="1" ht="15.75" customHeight="1" x14ac:dyDescent="0.2">
      <c r="A159" s="592"/>
      <c r="B159" s="594"/>
      <c r="C159" s="600"/>
      <c r="D159" s="601"/>
      <c r="E159" s="455"/>
      <c r="F159" s="456"/>
      <c r="G159" s="458"/>
      <c r="H159" s="458"/>
      <c r="I159" s="609"/>
      <c r="J159" s="458"/>
      <c r="K159" s="174"/>
      <c r="L159" s="198"/>
      <c r="M159" s="228"/>
      <c r="N159" s="238"/>
      <c r="O159" s="570"/>
      <c r="P159" s="571"/>
      <c r="Q159" s="571"/>
      <c r="R159" s="571"/>
      <c r="S159" s="571"/>
      <c r="T159" s="571"/>
      <c r="U159" s="571"/>
      <c r="V159" s="571"/>
      <c r="W159" s="571"/>
      <c r="X159" s="571"/>
      <c r="Y159" s="571"/>
      <c r="Z159" s="572"/>
      <c r="AA159" s="66"/>
      <c r="AB159" s="41"/>
      <c r="AC159" s="12"/>
    </row>
    <row r="160" spans="1:35" s="5" customFormat="1" ht="15.75" customHeight="1" x14ac:dyDescent="0.2">
      <c r="A160" s="592"/>
      <c r="B160" s="594"/>
      <c r="C160" s="600"/>
      <c r="D160" s="601"/>
      <c r="E160" s="455"/>
      <c r="F160" s="456"/>
      <c r="G160" s="458"/>
      <c r="H160" s="458"/>
      <c r="I160" s="610"/>
      <c r="J160" s="458"/>
      <c r="K160" s="175"/>
      <c r="L160" s="199"/>
      <c r="M160" s="229"/>
      <c r="N160" s="239"/>
      <c r="O160" s="573"/>
      <c r="P160" s="574"/>
      <c r="Q160" s="574"/>
      <c r="R160" s="574"/>
      <c r="S160" s="574"/>
      <c r="T160" s="574"/>
      <c r="U160" s="574"/>
      <c r="V160" s="574"/>
      <c r="W160" s="574"/>
      <c r="X160" s="574"/>
      <c r="Y160" s="571"/>
      <c r="Z160" s="572"/>
      <c r="AA160" s="66"/>
      <c r="AB160" s="41"/>
      <c r="AC160" s="12"/>
    </row>
    <row r="161" spans="1:29" s="5" customFormat="1" ht="15.75" customHeight="1" x14ac:dyDescent="0.2">
      <c r="A161" s="470" t="s">
        <v>475</v>
      </c>
      <c r="B161" s="311" t="s">
        <v>104</v>
      </c>
      <c r="C161" s="563" t="s">
        <v>477</v>
      </c>
      <c r="D161" s="564"/>
      <c r="E161" s="586" t="s">
        <v>478</v>
      </c>
      <c r="F161" s="587"/>
      <c r="G161" s="344" t="s">
        <v>478</v>
      </c>
      <c r="H161" s="335" t="s">
        <v>183</v>
      </c>
      <c r="I161" s="316" t="s">
        <v>183</v>
      </c>
      <c r="J161" s="335">
        <v>0.60599999999999998</v>
      </c>
      <c r="K161" s="335">
        <v>0.59699999999999998</v>
      </c>
      <c r="L161" s="335">
        <v>0.63300000000000001</v>
      </c>
      <c r="M161" s="335">
        <v>0.64390000000000003</v>
      </c>
      <c r="N161" s="335">
        <v>0.66579999999999995</v>
      </c>
      <c r="O161" s="316">
        <v>0.65400000000000003</v>
      </c>
      <c r="P161" s="317"/>
      <c r="Q161" s="316">
        <v>0.63200000000000001</v>
      </c>
      <c r="R161" s="317"/>
      <c r="S161" s="316">
        <v>0.88</v>
      </c>
      <c r="T161" s="317"/>
      <c r="U161" s="590" t="s">
        <v>418</v>
      </c>
      <c r="V161" s="321">
        <v>1</v>
      </c>
      <c r="W161" s="323"/>
      <c r="X161" s="896" t="s">
        <v>487</v>
      </c>
      <c r="Y161" s="263" t="s">
        <v>473</v>
      </c>
      <c r="Z161" s="265"/>
      <c r="AA161" s="66"/>
      <c r="AB161" s="41"/>
      <c r="AC161" s="12"/>
    </row>
    <row r="162" spans="1:29" s="40" customFormat="1" ht="15.75" customHeight="1" x14ac:dyDescent="0.2">
      <c r="A162" s="470"/>
      <c r="B162" s="312"/>
      <c r="C162" s="565"/>
      <c r="D162" s="566"/>
      <c r="E162" s="329"/>
      <c r="F162" s="330"/>
      <c r="G162" s="345"/>
      <c r="H162" s="336"/>
      <c r="I162" s="318"/>
      <c r="J162" s="336"/>
      <c r="K162" s="336"/>
      <c r="L162" s="336"/>
      <c r="M162" s="336"/>
      <c r="N162" s="336"/>
      <c r="O162" s="318"/>
      <c r="P162" s="319"/>
      <c r="Q162" s="318"/>
      <c r="R162" s="319"/>
      <c r="S162" s="318"/>
      <c r="T162" s="319"/>
      <c r="U162" s="591"/>
      <c r="V162" s="321"/>
      <c r="W162" s="323"/>
      <c r="X162" s="324"/>
      <c r="Y162" s="266"/>
      <c r="Z162" s="268"/>
      <c r="AA162" s="66"/>
      <c r="AB162" s="41"/>
      <c r="AC162" s="41"/>
    </row>
    <row r="163" spans="1:29" s="5" customFormat="1" ht="15.75" customHeight="1" x14ac:dyDescent="0.2">
      <c r="A163" s="471"/>
      <c r="B163" s="312"/>
      <c r="C163" s="327" t="s">
        <v>386</v>
      </c>
      <c r="D163" s="328"/>
      <c r="E163" s="329"/>
      <c r="F163" s="330"/>
      <c r="G163" s="345"/>
      <c r="H163" s="315"/>
      <c r="I163" s="318"/>
      <c r="J163" s="167">
        <v>1</v>
      </c>
      <c r="K163" s="172">
        <v>1</v>
      </c>
      <c r="L163" s="192">
        <v>1</v>
      </c>
      <c r="M163" s="220">
        <v>1</v>
      </c>
      <c r="N163" s="240">
        <v>1</v>
      </c>
      <c r="O163" s="329">
        <v>1</v>
      </c>
      <c r="P163" s="330"/>
      <c r="Q163" s="329">
        <v>1</v>
      </c>
      <c r="R163" s="330"/>
      <c r="S163" s="329">
        <v>1</v>
      </c>
      <c r="T163" s="330"/>
      <c r="U163" s="591"/>
      <c r="V163" s="322"/>
      <c r="W163" s="323"/>
      <c r="X163" s="325"/>
      <c r="Y163" s="266"/>
      <c r="Z163" s="268"/>
      <c r="AA163" s="66"/>
      <c r="AB163" s="41"/>
      <c r="AC163" s="12"/>
    </row>
    <row r="164" spans="1:29" s="40" customFormat="1" ht="15.75" customHeight="1" x14ac:dyDescent="0.2">
      <c r="A164" s="471"/>
      <c r="B164" s="312"/>
      <c r="C164" s="327" t="s">
        <v>387</v>
      </c>
      <c r="D164" s="328"/>
      <c r="E164" s="329"/>
      <c r="F164" s="330"/>
      <c r="G164" s="345"/>
      <c r="H164" s="315"/>
      <c r="I164" s="318"/>
      <c r="J164" s="167">
        <v>0.87490000000000001</v>
      </c>
      <c r="K164" s="172">
        <v>0.87870000000000004</v>
      </c>
      <c r="L164" s="192">
        <v>0.88339999999999996</v>
      </c>
      <c r="M164" s="220">
        <v>0.89200000000000002</v>
      </c>
      <c r="N164" s="240">
        <v>0.90100000000000002</v>
      </c>
      <c r="O164" s="329">
        <v>0.90200000000000002</v>
      </c>
      <c r="P164" s="330"/>
      <c r="Q164" s="329">
        <v>0.90029999999999999</v>
      </c>
      <c r="R164" s="330"/>
      <c r="S164" s="329">
        <v>0.94</v>
      </c>
      <c r="T164" s="330"/>
      <c r="U164" s="591"/>
      <c r="V164" s="322"/>
      <c r="W164" s="323"/>
      <c r="X164" s="325"/>
      <c r="Y164" s="266"/>
      <c r="Z164" s="268"/>
      <c r="AA164" s="66"/>
      <c r="AB164" s="41"/>
      <c r="AC164" s="41"/>
    </row>
    <row r="165" spans="1:29" s="5" customFormat="1" ht="15.75" customHeight="1" x14ac:dyDescent="0.2">
      <c r="A165" s="471"/>
      <c r="B165" s="312"/>
      <c r="C165" s="327" t="s">
        <v>388</v>
      </c>
      <c r="D165" s="328"/>
      <c r="E165" s="329"/>
      <c r="F165" s="330"/>
      <c r="G165" s="345"/>
      <c r="H165" s="315"/>
      <c r="I165" s="318"/>
      <c r="J165" s="167">
        <v>0.67490000000000006</v>
      </c>
      <c r="K165" s="172">
        <v>0.65590000000000004</v>
      </c>
      <c r="L165" s="192">
        <v>0.69569999999999999</v>
      </c>
      <c r="M165" s="220">
        <v>0.70699999999999996</v>
      </c>
      <c r="N165" s="240">
        <v>0.71899999999999997</v>
      </c>
      <c r="O165" s="329">
        <v>0.70799999999999996</v>
      </c>
      <c r="P165" s="330"/>
      <c r="Q165" s="329">
        <v>0.68700000000000006</v>
      </c>
      <c r="R165" s="330"/>
      <c r="S165" s="329">
        <v>0.9</v>
      </c>
      <c r="T165" s="330"/>
      <c r="U165" s="591"/>
      <c r="V165" s="322"/>
      <c r="W165" s="323"/>
      <c r="X165" s="325"/>
      <c r="Y165" s="266"/>
      <c r="Z165" s="268"/>
      <c r="AA165" s="66"/>
      <c r="AB165" s="41"/>
      <c r="AC165" s="12"/>
    </row>
    <row r="166" spans="1:29" s="28" customFormat="1" ht="15.75" customHeight="1" x14ac:dyDescent="0.2">
      <c r="A166" s="545"/>
      <c r="B166" s="312"/>
      <c r="C166" s="331" t="s">
        <v>389</v>
      </c>
      <c r="D166" s="332"/>
      <c r="E166" s="329"/>
      <c r="F166" s="330"/>
      <c r="G166" s="345"/>
      <c r="H166" s="315"/>
      <c r="I166" s="318"/>
      <c r="J166" s="168">
        <v>0.90629999999999999</v>
      </c>
      <c r="K166" s="177">
        <v>0.90790000000000004</v>
      </c>
      <c r="L166" s="191">
        <v>0.9173</v>
      </c>
      <c r="M166" s="221">
        <v>0.91700000000000004</v>
      </c>
      <c r="N166" s="241">
        <v>0.92900000000000005</v>
      </c>
      <c r="O166" s="333">
        <v>0.92900000000000005</v>
      </c>
      <c r="P166" s="334"/>
      <c r="Q166" s="333">
        <v>0.91879999999999995</v>
      </c>
      <c r="R166" s="334"/>
      <c r="S166" s="333">
        <v>1</v>
      </c>
      <c r="T166" s="334"/>
      <c r="U166" s="591"/>
      <c r="V166" s="589"/>
      <c r="W166" s="323"/>
      <c r="X166" s="326"/>
      <c r="Y166" s="269"/>
      <c r="Z166" s="271"/>
      <c r="AA166" s="66"/>
      <c r="AB166" s="41"/>
      <c r="AC166" s="12"/>
    </row>
    <row r="167" spans="1:29" s="40" customFormat="1" ht="15.75" customHeight="1" x14ac:dyDescent="0.2">
      <c r="A167" s="470" t="s">
        <v>476</v>
      </c>
      <c r="B167" s="312"/>
      <c r="C167" s="263" t="s">
        <v>390</v>
      </c>
      <c r="D167" s="265"/>
      <c r="E167" s="329"/>
      <c r="F167" s="330"/>
      <c r="G167" s="345"/>
      <c r="H167" s="315"/>
      <c r="I167" s="318"/>
      <c r="J167" s="314">
        <v>0.70779999999999998</v>
      </c>
      <c r="K167" s="314">
        <v>0.64380000000000004</v>
      </c>
      <c r="L167" s="314">
        <v>0.58699999999999997</v>
      </c>
      <c r="M167" s="314">
        <v>0.81799999999999995</v>
      </c>
      <c r="N167" s="314">
        <v>0.96399999999999997</v>
      </c>
      <c r="O167" s="316">
        <v>0.91900000000000004</v>
      </c>
      <c r="P167" s="317"/>
      <c r="Q167" s="316">
        <v>0.88300000000000001</v>
      </c>
      <c r="R167" s="317"/>
      <c r="S167" s="316">
        <v>1</v>
      </c>
      <c r="T167" s="317"/>
      <c r="U167" s="511" t="s">
        <v>405</v>
      </c>
      <c r="V167" s="321">
        <v>1</v>
      </c>
      <c r="W167" s="323"/>
      <c r="X167" s="893" t="s">
        <v>480</v>
      </c>
      <c r="Y167" s="263"/>
      <c r="Z167" s="265"/>
      <c r="AA167" s="66"/>
      <c r="AB167" s="41"/>
      <c r="AC167" s="41"/>
    </row>
    <row r="168" spans="1:29" s="40" customFormat="1" ht="15.75" customHeight="1" x14ac:dyDescent="0.2">
      <c r="A168" s="470"/>
      <c r="B168" s="312"/>
      <c r="C168" s="266"/>
      <c r="D168" s="268"/>
      <c r="E168" s="329"/>
      <c r="F168" s="330"/>
      <c r="G168" s="345"/>
      <c r="H168" s="315"/>
      <c r="I168" s="318"/>
      <c r="J168" s="315"/>
      <c r="K168" s="315"/>
      <c r="L168" s="315"/>
      <c r="M168" s="315"/>
      <c r="N168" s="315"/>
      <c r="O168" s="318"/>
      <c r="P168" s="319"/>
      <c r="Q168" s="318"/>
      <c r="R168" s="319"/>
      <c r="S168" s="318"/>
      <c r="T168" s="319"/>
      <c r="U168" s="511"/>
      <c r="V168" s="321"/>
      <c r="W168" s="323"/>
      <c r="X168" s="893"/>
      <c r="Y168" s="266"/>
      <c r="Z168" s="268"/>
      <c r="AA168" s="66"/>
      <c r="AB168" s="41"/>
      <c r="AC168" s="41"/>
    </row>
    <row r="169" spans="1:29" s="40" customFormat="1" ht="15.75" customHeight="1" x14ac:dyDescent="0.2">
      <c r="A169" s="471"/>
      <c r="B169" s="312"/>
      <c r="C169" s="327" t="s">
        <v>386</v>
      </c>
      <c r="D169" s="328"/>
      <c r="E169" s="329"/>
      <c r="F169" s="330"/>
      <c r="G169" s="345"/>
      <c r="H169" s="315"/>
      <c r="I169" s="318"/>
      <c r="J169" s="167">
        <v>1</v>
      </c>
      <c r="K169" s="172">
        <v>1</v>
      </c>
      <c r="L169" s="192">
        <v>1</v>
      </c>
      <c r="M169" s="220">
        <v>1</v>
      </c>
      <c r="N169" s="240">
        <v>1</v>
      </c>
      <c r="O169" s="329">
        <v>1</v>
      </c>
      <c r="P169" s="330"/>
      <c r="Q169" s="329">
        <v>1</v>
      </c>
      <c r="R169" s="330"/>
      <c r="S169" s="329">
        <v>1</v>
      </c>
      <c r="T169" s="330"/>
      <c r="U169" s="511"/>
      <c r="V169" s="322"/>
      <c r="W169" s="323"/>
      <c r="X169" s="894"/>
      <c r="Y169" s="266"/>
      <c r="Z169" s="268"/>
      <c r="AA169" s="66"/>
      <c r="AB169" s="41"/>
      <c r="AC169" s="41"/>
    </row>
    <row r="170" spans="1:29" s="40" customFormat="1" ht="15.75" customHeight="1" x14ac:dyDescent="0.2">
      <c r="A170" s="471"/>
      <c r="B170" s="312"/>
      <c r="C170" s="327" t="s">
        <v>387</v>
      </c>
      <c r="D170" s="328"/>
      <c r="E170" s="329"/>
      <c r="F170" s="330"/>
      <c r="G170" s="345"/>
      <c r="H170" s="315"/>
      <c r="I170" s="318"/>
      <c r="J170" s="167">
        <v>0.90400000000000003</v>
      </c>
      <c r="K170" s="172">
        <v>0.90900000000000003</v>
      </c>
      <c r="L170" s="192">
        <v>0.88800000000000001</v>
      </c>
      <c r="M170" s="220">
        <v>0.93799999999999994</v>
      </c>
      <c r="N170" s="240">
        <v>0.995</v>
      </c>
      <c r="O170" s="329">
        <v>0.995</v>
      </c>
      <c r="P170" s="330"/>
      <c r="Q170" s="329">
        <v>0.98499999999999999</v>
      </c>
      <c r="R170" s="330"/>
      <c r="S170" s="329">
        <v>1</v>
      </c>
      <c r="T170" s="330"/>
      <c r="U170" s="511"/>
      <c r="V170" s="322"/>
      <c r="W170" s="323"/>
      <c r="X170" s="894"/>
      <c r="Y170" s="266"/>
      <c r="Z170" s="268"/>
      <c r="AA170" s="66"/>
      <c r="AB170" s="41"/>
      <c r="AC170" s="41"/>
    </row>
    <row r="171" spans="1:29" s="40" customFormat="1" ht="15.75" customHeight="1" x14ac:dyDescent="0.2">
      <c r="A171" s="471"/>
      <c r="B171" s="312"/>
      <c r="C171" s="327" t="s">
        <v>388</v>
      </c>
      <c r="D171" s="328"/>
      <c r="E171" s="329"/>
      <c r="F171" s="330"/>
      <c r="G171" s="345"/>
      <c r="H171" s="315"/>
      <c r="I171" s="318"/>
      <c r="J171" s="167">
        <v>0.78100000000000003</v>
      </c>
      <c r="K171" s="172">
        <v>0.72099999999999997</v>
      </c>
      <c r="L171" s="192">
        <v>0.69099999999999995</v>
      </c>
      <c r="M171" s="220">
        <v>0.85599999999999998</v>
      </c>
      <c r="N171" s="240">
        <v>0.96899999999999997</v>
      </c>
      <c r="O171" s="329">
        <v>0.92400000000000004</v>
      </c>
      <c r="P171" s="330"/>
      <c r="Q171" s="329">
        <v>0.89300000000000002</v>
      </c>
      <c r="R171" s="330"/>
      <c r="S171" s="329">
        <v>1</v>
      </c>
      <c r="T171" s="330"/>
      <c r="U171" s="511"/>
      <c r="V171" s="322"/>
      <c r="W171" s="323"/>
      <c r="X171" s="894"/>
      <c r="Y171" s="266"/>
      <c r="Z171" s="268"/>
      <c r="AA171" s="66"/>
      <c r="AB171" s="41"/>
      <c r="AC171" s="41"/>
    </row>
    <row r="172" spans="1:29" s="40" customFormat="1" ht="15.75" customHeight="1" x14ac:dyDescent="0.2">
      <c r="A172" s="545"/>
      <c r="B172" s="312"/>
      <c r="C172" s="331" t="s">
        <v>389</v>
      </c>
      <c r="D172" s="332"/>
      <c r="E172" s="329"/>
      <c r="F172" s="330"/>
      <c r="G172" s="345"/>
      <c r="H172" s="315"/>
      <c r="I172" s="318"/>
      <c r="J172" s="168">
        <v>0.83599999999999997</v>
      </c>
      <c r="K172" s="177">
        <v>0.84899999999999998</v>
      </c>
      <c r="L172" s="191">
        <v>0.80700000000000005</v>
      </c>
      <c r="M172" s="221">
        <v>0.91900000000000004</v>
      </c>
      <c r="N172" s="241">
        <v>0.995</v>
      </c>
      <c r="O172" s="333">
        <v>0.99</v>
      </c>
      <c r="P172" s="334"/>
      <c r="Q172" s="333">
        <v>0.98</v>
      </c>
      <c r="R172" s="334"/>
      <c r="S172" s="333">
        <v>1</v>
      </c>
      <c r="T172" s="334"/>
      <c r="U172" s="511"/>
      <c r="V172" s="322"/>
      <c r="W172" s="323"/>
      <c r="X172" s="895"/>
      <c r="Y172" s="269"/>
      <c r="Z172" s="271"/>
      <c r="AA172" s="66"/>
      <c r="AB172" s="41"/>
      <c r="AC172" s="41"/>
    </row>
    <row r="173" spans="1:29" s="40" customFormat="1" ht="15.75" customHeight="1" x14ac:dyDescent="0.2">
      <c r="A173" s="470" t="s">
        <v>474</v>
      </c>
      <c r="B173" s="312"/>
      <c r="C173" s="263" t="s">
        <v>489</v>
      </c>
      <c r="D173" s="265"/>
      <c r="E173" s="329"/>
      <c r="F173" s="330"/>
      <c r="G173" s="345"/>
      <c r="H173" s="315"/>
      <c r="I173" s="318"/>
      <c r="J173" s="335">
        <v>0.71540000000000004</v>
      </c>
      <c r="K173" s="314">
        <v>0.66520000000000001</v>
      </c>
      <c r="L173" s="314">
        <v>0.66759999999999997</v>
      </c>
      <c r="M173" s="314">
        <v>0.68940000000000001</v>
      </c>
      <c r="N173" s="314">
        <v>0.71299999999999997</v>
      </c>
      <c r="O173" s="316">
        <v>0.72089999999999999</v>
      </c>
      <c r="P173" s="317"/>
      <c r="Q173" s="316">
        <v>0.73099999999999998</v>
      </c>
      <c r="R173" s="317"/>
      <c r="S173" s="316">
        <v>0.71660000000000001</v>
      </c>
      <c r="T173" s="317"/>
      <c r="U173" s="320" t="s">
        <v>418</v>
      </c>
      <c r="V173" s="321">
        <v>1</v>
      </c>
      <c r="W173" s="323"/>
      <c r="X173" s="324" t="s">
        <v>481</v>
      </c>
      <c r="Y173" s="263" t="s">
        <v>479</v>
      </c>
      <c r="Z173" s="265"/>
      <c r="AA173" s="66"/>
      <c r="AB173" s="41"/>
      <c r="AC173" s="41"/>
    </row>
    <row r="174" spans="1:29" s="40" customFormat="1" ht="15.75" customHeight="1" x14ac:dyDescent="0.2">
      <c r="A174" s="470"/>
      <c r="B174" s="312"/>
      <c r="C174" s="266"/>
      <c r="D174" s="268"/>
      <c r="E174" s="329"/>
      <c r="F174" s="330"/>
      <c r="G174" s="345"/>
      <c r="H174" s="315"/>
      <c r="I174" s="318"/>
      <c r="J174" s="336"/>
      <c r="K174" s="315"/>
      <c r="L174" s="315"/>
      <c r="M174" s="315"/>
      <c r="N174" s="315"/>
      <c r="O174" s="318"/>
      <c r="P174" s="319"/>
      <c r="Q174" s="318"/>
      <c r="R174" s="319"/>
      <c r="S174" s="318"/>
      <c r="T174" s="319"/>
      <c r="U174" s="320"/>
      <c r="V174" s="321"/>
      <c r="W174" s="323"/>
      <c r="X174" s="324"/>
      <c r="Y174" s="266"/>
      <c r="Z174" s="268"/>
      <c r="AA174" s="66"/>
      <c r="AB174" s="41"/>
      <c r="AC174" s="41"/>
    </row>
    <row r="175" spans="1:29" s="40" customFormat="1" ht="15.75" customHeight="1" x14ac:dyDescent="0.2">
      <c r="A175" s="470"/>
      <c r="B175" s="312"/>
      <c r="C175" s="266"/>
      <c r="D175" s="268"/>
      <c r="E175" s="329"/>
      <c r="F175" s="330"/>
      <c r="G175" s="345"/>
      <c r="H175" s="315"/>
      <c r="I175" s="318"/>
      <c r="J175" s="336"/>
      <c r="K175" s="315"/>
      <c r="L175" s="315"/>
      <c r="M175" s="315"/>
      <c r="N175" s="315"/>
      <c r="O175" s="318"/>
      <c r="P175" s="319"/>
      <c r="Q175" s="318"/>
      <c r="R175" s="319"/>
      <c r="S175" s="318"/>
      <c r="T175" s="319"/>
      <c r="U175" s="320"/>
      <c r="V175" s="321"/>
      <c r="W175" s="323"/>
      <c r="X175" s="324"/>
      <c r="Y175" s="266"/>
      <c r="Z175" s="268"/>
      <c r="AA175" s="66"/>
      <c r="AB175" s="41"/>
      <c r="AC175" s="41"/>
    </row>
    <row r="176" spans="1:29" s="40" customFormat="1" ht="15.75" customHeight="1" x14ac:dyDescent="0.2">
      <c r="A176" s="470"/>
      <c r="B176" s="312"/>
      <c r="C176" s="266"/>
      <c r="D176" s="268"/>
      <c r="E176" s="329"/>
      <c r="F176" s="330"/>
      <c r="G176" s="345"/>
      <c r="H176" s="315"/>
      <c r="I176" s="318"/>
      <c r="J176" s="336"/>
      <c r="K176" s="315"/>
      <c r="L176" s="315"/>
      <c r="M176" s="315"/>
      <c r="N176" s="315"/>
      <c r="O176" s="318"/>
      <c r="P176" s="319"/>
      <c r="Q176" s="318"/>
      <c r="R176" s="319"/>
      <c r="S176" s="318"/>
      <c r="T176" s="319"/>
      <c r="U176" s="320"/>
      <c r="V176" s="321"/>
      <c r="W176" s="323"/>
      <c r="X176" s="324"/>
      <c r="Y176" s="266"/>
      <c r="Z176" s="268"/>
      <c r="AA176" s="66"/>
      <c r="AB176" s="41"/>
      <c r="AC176" s="41"/>
    </row>
    <row r="177" spans="1:30" s="40" customFormat="1" ht="15.75" customHeight="1" x14ac:dyDescent="0.2">
      <c r="A177" s="470"/>
      <c r="B177" s="312"/>
      <c r="C177" s="266"/>
      <c r="D177" s="268"/>
      <c r="E177" s="329"/>
      <c r="F177" s="330"/>
      <c r="G177" s="345"/>
      <c r="H177" s="315"/>
      <c r="I177" s="318"/>
      <c r="J177" s="336"/>
      <c r="K177" s="315"/>
      <c r="L177" s="315"/>
      <c r="M177" s="315"/>
      <c r="N177" s="315"/>
      <c r="O177" s="318"/>
      <c r="P177" s="319"/>
      <c r="Q177" s="318"/>
      <c r="R177" s="319"/>
      <c r="S177" s="318"/>
      <c r="T177" s="319"/>
      <c r="U177" s="320"/>
      <c r="V177" s="321"/>
      <c r="W177" s="323"/>
      <c r="X177" s="324"/>
      <c r="Y177" s="266"/>
      <c r="Z177" s="268"/>
      <c r="AA177" s="66"/>
      <c r="AB177" s="41"/>
      <c r="AC177" s="41"/>
    </row>
    <row r="178" spans="1:30" s="40" customFormat="1" ht="15.75" customHeight="1" x14ac:dyDescent="0.2">
      <c r="A178" s="470"/>
      <c r="B178" s="312"/>
      <c r="C178" s="266"/>
      <c r="D178" s="268"/>
      <c r="E178" s="329"/>
      <c r="F178" s="330"/>
      <c r="G178" s="345"/>
      <c r="H178" s="315"/>
      <c r="I178" s="318"/>
      <c r="J178" s="336"/>
      <c r="K178" s="315"/>
      <c r="L178" s="315"/>
      <c r="M178" s="315"/>
      <c r="N178" s="315"/>
      <c r="O178" s="318"/>
      <c r="P178" s="319"/>
      <c r="Q178" s="318"/>
      <c r="R178" s="319"/>
      <c r="S178" s="318"/>
      <c r="T178" s="319"/>
      <c r="U178" s="320"/>
      <c r="V178" s="321"/>
      <c r="W178" s="323"/>
      <c r="X178" s="324"/>
      <c r="Y178" s="266"/>
      <c r="Z178" s="268"/>
      <c r="AA178" s="66"/>
      <c r="AB178" s="41"/>
      <c r="AC178" s="41"/>
    </row>
    <row r="179" spans="1:30" s="40" customFormat="1" ht="15.75" customHeight="1" x14ac:dyDescent="0.2">
      <c r="A179" s="470"/>
      <c r="B179" s="312"/>
      <c r="C179" s="266"/>
      <c r="D179" s="268"/>
      <c r="E179" s="329"/>
      <c r="F179" s="330"/>
      <c r="G179" s="345"/>
      <c r="H179" s="315"/>
      <c r="I179" s="318"/>
      <c r="J179" s="336"/>
      <c r="K179" s="315"/>
      <c r="L179" s="315"/>
      <c r="M179" s="315"/>
      <c r="N179" s="315"/>
      <c r="O179" s="318"/>
      <c r="P179" s="319"/>
      <c r="Q179" s="318"/>
      <c r="R179" s="319"/>
      <c r="S179" s="318"/>
      <c r="T179" s="319"/>
      <c r="U179" s="320"/>
      <c r="V179" s="321"/>
      <c r="W179" s="323"/>
      <c r="X179" s="324"/>
      <c r="Y179" s="266"/>
      <c r="Z179" s="268"/>
      <c r="AA179" s="66"/>
      <c r="AB179" s="41"/>
      <c r="AC179" s="41"/>
    </row>
    <row r="180" spans="1:30" s="40" customFormat="1" ht="15.75" customHeight="1" x14ac:dyDescent="0.2">
      <c r="A180" s="470"/>
      <c r="B180" s="312"/>
      <c r="C180" s="266"/>
      <c r="D180" s="268"/>
      <c r="E180" s="329"/>
      <c r="F180" s="330"/>
      <c r="G180" s="345"/>
      <c r="H180" s="315"/>
      <c r="I180" s="318"/>
      <c r="J180" s="336"/>
      <c r="K180" s="315"/>
      <c r="L180" s="315"/>
      <c r="M180" s="315"/>
      <c r="N180" s="315"/>
      <c r="O180" s="318"/>
      <c r="P180" s="319"/>
      <c r="Q180" s="318"/>
      <c r="R180" s="319"/>
      <c r="S180" s="318"/>
      <c r="T180" s="319"/>
      <c r="U180" s="320"/>
      <c r="V180" s="321"/>
      <c r="W180" s="323"/>
      <c r="X180" s="324"/>
      <c r="Y180" s="266"/>
      <c r="Z180" s="268"/>
      <c r="AA180" s="66"/>
      <c r="AB180" s="41"/>
      <c r="AC180" s="41"/>
    </row>
    <row r="181" spans="1:30" s="40" customFormat="1" ht="15.75" customHeight="1" x14ac:dyDescent="0.2">
      <c r="A181" s="471"/>
      <c r="B181" s="312"/>
      <c r="C181" s="327" t="s">
        <v>386</v>
      </c>
      <c r="D181" s="328"/>
      <c r="E181" s="329"/>
      <c r="F181" s="330"/>
      <c r="G181" s="345"/>
      <c r="H181" s="315"/>
      <c r="I181" s="318"/>
      <c r="J181" s="255">
        <v>1</v>
      </c>
      <c r="K181" s="258">
        <v>1</v>
      </c>
      <c r="L181" s="258">
        <v>1</v>
      </c>
      <c r="M181" s="258">
        <v>1</v>
      </c>
      <c r="N181" s="258">
        <v>1</v>
      </c>
      <c r="O181" s="329">
        <v>1</v>
      </c>
      <c r="P181" s="330"/>
      <c r="Q181" s="329">
        <v>1</v>
      </c>
      <c r="R181" s="330"/>
      <c r="S181" s="329">
        <v>1</v>
      </c>
      <c r="T181" s="330"/>
      <c r="U181" s="320"/>
      <c r="V181" s="322"/>
      <c r="W181" s="323"/>
      <c r="X181" s="325"/>
      <c r="Y181" s="266"/>
      <c r="Z181" s="268"/>
      <c r="AA181" s="66"/>
      <c r="AB181" s="41"/>
      <c r="AC181" s="41"/>
    </row>
    <row r="182" spans="1:30" s="40" customFormat="1" ht="15.75" customHeight="1" x14ac:dyDescent="0.2">
      <c r="A182" s="471"/>
      <c r="B182" s="312"/>
      <c r="C182" s="327" t="s">
        <v>387</v>
      </c>
      <c r="D182" s="328"/>
      <c r="E182" s="329"/>
      <c r="F182" s="330"/>
      <c r="G182" s="345"/>
      <c r="H182" s="315"/>
      <c r="I182" s="318"/>
      <c r="J182" s="255">
        <v>0.875</v>
      </c>
      <c r="K182" s="258">
        <v>0.85899999999999999</v>
      </c>
      <c r="L182" s="258">
        <v>0.83819999999999995</v>
      </c>
      <c r="M182" s="258">
        <v>0.8851</v>
      </c>
      <c r="N182" s="258">
        <v>0.88219999999999998</v>
      </c>
      <c r="O182" s="329">
        <v>0.88519999999999999</v>
      </c>
      <c r="P182" s="330"/>
      <c r="Q182" s="329">
        <v>0.89800000000000002</v>
      </c>
      <c r="R182" s="330"/>
      <c r="S182" s="329">
        <v>0.86660000000000004</v>
      </c>
      <c r="T182" s="330"/>
      <c r="U182" s="320"/>
      <c r="V182" s="322"/>
      <c r="W182" s="323"/>
      <c r="X182" s="325"/>
      <c r="Y182" s="266"/>
      <c r="Z182" s="268"/>
      <c r="AA182" s="66"/>
      <c r="AB182" s="41"/>
      <c r="AC182" s="41"/>
    </row>
    <row r="183" spans="1:30" s="40" customFormat="1" ht="15.75" customHeight="1" x14ac:dyDescent="0.2">
      <c r="A183" s="471"/>
      <c r="B183" s="312"/>
      <c r="C183" s="327" t="s">
        <v>388</v>
      </c>
      <c r="D183" s="328"/>
      <c r="E183" s="329"/>
      <c r="F183" s="330"/>
      <c r="G183" s="345"/>
      <c r="H183" s="315"/>
      <c r="I183" s="318"/>
      <c r="J183" s="255">
        <v>0.79820000000000002</v>
      </c>
      <c r="K183" s="258">
        <v>0.76700000000000002</v>
      </c>
      <c r="L183" s="258">
        <v>0.78569999999999995</v>
      </c>
      <c r="M183" s="258">
        <v>0.76859999999999995</v>
      </c>
      <c r="N183" s="258">
        <v>0.78849999999999998</v>
      </c>
      <c r="O183" s="329">
        <v>0.7863</v>
      </c>
      <c r="P183" s="330"/>
      <c r="Q183" s="329">
        <v>0.7802</v>
      </c>
      <c r="R183" s="330"/>
      <c r="S183" s="329">
        <v>0.7833</v>
      </c>
      <c r="T183" s="330"/>
      <c r="U183" s="320"/>
      <c r="V183" s="322"/>
      <c r="W183" s="323"/>
      <c r="X183" s="325"/>
      <c r="Y183" s="266"/>
      <c r="Z183" s="268"/>
      <c r="AA183" s="66"/>
      <c r="AB183" s="41"/>
      <c r="AC183" s="41"/>
    </row>
    <row r="184" spans="1:30" s="40" customFormat="1" ht="15.75" customHeight="1" x14ac:dyDescent="0.2">
      <c r="A184" s="545"/>
      <c r="B184" s="313"/>
      <c r="C184" s="331" t="s">
        <v>389</v>
      </c>
      <c r="D184" s="332"/>
      <c r="E184" s="329"/>
      <c r="F184" s="330"/>
      <c r="G184" s="345"/>
      <c r="H184" s="315"/>
      <c r="I184" s="318"/>
      <c r="J184" s="256">
        <v>0.92020000000000002</v>
      </c>
      <c r="K184" s="257">
        <v>0.89700000000000002</v>
      </c>
      <c r="L184" s="257">
        <v>0.87319999999999998</v>
      </c>
      <c r="M184" s="257">
        <v>0.91459999999999997</v>
      </c>
      <c r="N184" s="257">
        <v>0.90629999999999999</v>
      </c>
      <c r="O184" s="333">
        <v>0.94769999999999999</v>
      </c>
      <c r="P184" s="334"/>
      <c r="Q184" s="333">
        <v>0.95109999999999995</v>
      </c>
      <c r="R184" s="334"/>
      <c r="S184" s="333">
        <v>0.86660000000000004</v>
      </c>
      <c r="T184" s="334"/>
      <c r="U184" s="320"/>
      <c r="V184" s="322"/>
      <c r="W184" s="323"/>
      <c r="X184" s="326"/>
      <c r="Y184" s="269"/>
      <c r="Z184" s="271"/>
      <c r="AA184" s="66"/>
      <c r="AB184" s="41"/>
      <c r="AC184" s="41"/>
    </row>
    <row r="185" spans="1:30" s="28" customFormat="1" ht="15.75" customHeight="1" x14ac:dyDescent="0.2">
      <c r="A185" s="470" t="s">
        <v>106</v>
      </c>
      <c r="B185" s="746" t="s">
        <v>105</v>
      </c>
      <c r="C185" s="263" t="s">
        <v>391</v>
      </c>
      <c r="D185" s="265"/>
      <c r="E185" s="329"/>
      <c r="F185" s="330"/>
      <c r="G185" s="345"/>
      <c r="H185" s="315"/>
      <c r="I185" s="318"/>
      <c r="J185" s="314">
        <v>0.53359999999999996</v>
      </c>
      <c r="K185" s="314">
        <v>0.5675</v>
      </c>
      <c r="L185" s="314">
        <v>0.65200000000000002</v>
      </c>
      <c r="M185" s="314">
        <v>0.65600000000000003</v>
      </c>
      <c r="N185" s="314">
        <v>0.63700000000000001</v>
      </c>
      <c r="O185" s="316">
        <v>0.56799999999999995</v>
      </c>
      <c r="P185" s="317"/>
      <c r="Q185" s="316">
        <v>0.54300000000000004</v>
      </c>
      <c r="R185" s="317"/>
      <c r="S185" s="316">
        <v>0.88600000000000001</v>
      </c>
      <c r="T185" s="317"/>
      <c r="U185" s="374"/>
      <c r="V185" s="323"/>
      <c r="W185" s="323"/>
      <c r="X185" s="897"/>
      <c r="Y185" s="410" t="s">
        <v>469</v>
      </c>
      <c r="Z185" s="410"/>
      <c r="AA185" s="66"/>
      <c r="AB185" s="41"/>
      <c r="AC185" s="12"/>
    </row>
    <row r="186" spans="1:30" s="40" customFormat="1" ht="15.75" customHeight="1" x14ac:dyDescent="0.2">
      <c r="A186" s="470"/>
      <c r="B186" s="746"/>
      <c r="C186" s="266"/>
      <c r="D186" s="268"/>
      <c r="E186" s="329"/>
      <c r="F186" s="330"/>
      <c r="G186" s="345"/>
      <c r="H186" s="315"/>
      <c r="I186" s="318"/>
      <c r="J186" s="315"/>
      <c r="K186" s="315"/>
      <c r="L186" s="315"/>
      <c r="M186" s="315"/>
      <c r="N186" s="315"/>
      <c r="O186" s="318"/>
      <c r="P186" s="319"/>
      <c r="Q186" s="318"/>
      <c r="R186" s="319"/>
      <c r="S186" s="318"/>
      <c r="T186" s="319"/>
      <c r="U186" s="374"/>
      <c r="V186" s="323"/>
      <c r="W186" s="323"/>
      <c r="X186" s="897"/>
      <c r="Y186" s="410"/>
      <c r="Z186" s="410"/>
      <c r="AA186" s="66"/>
      <c r="AB186" s="41"/>
      <c r="AC186" s="41"/>
    </row>
    <row r="187" spans="1:30" s="28" customFormat="1" ht="15.75" customHeight="1" x14ac:dyDescent="0.2">
      <c r="A187" s="471"/>
      <c r="B187" s="747"/>
      <c r="C187" s="327" t="s">
        <v>386</v>
      </c>
      <c r="D187" s="328"/>
      <c r="E187" s="329"/>
      <c r="F187" s="330"/>
      <c r="G187" s="345"/>
      <c r="H187" s="315"/>
      <c r="I187" s="318"/>
      <c r="J187" s="167">
        <v>1</v>
      </c>
      <c r="K187" s="172">
        <v>1</v>
      </c>
      <c r="L187" s="192">
        <v>1</v>
      </c>
      <c r="M187" s="220">
        <v>1</v>
      </c>
      <c r="N187" s="240">
        <v>1</v>
      </c>
      <c r="O187" s="329">
        <v>1</v>
      </c>
      <c r="P187" s="330"/>
      <c r="Q187" s="329">
        <v>1</v>
      </c>
      <c r="R187" s="330"/>
      <c r="S187" s="329">
        <v>0.99399999999999999</v>
      </c>
      <c r="T187" s="330"/>
      <c r="U187" s="374"/>
      <c r="V187" s="323"/>
      <c r="W187" s="323"/>
      <c r="X187" s="898"/>
      <c r="Y187" s="410"/>
      <c r="Z187" s="410"/>
      <c r="AA187" s="66"/>
      <c r="AB187" s="41"/>
      <c r="AC187" s="12"/>
    </row>
    <row r="188" spans="1:30" s="40" customFormat="1" ht="15.75" customHeight="1" x14ac:dyDescent="0.2">
      <c r="A188" s="545"/>
      <c r="B188" s="497"/>
      <c r="C188" s="327" t="s">
        <v>387</v>
      </c>
      <c r="D188" s="328"/>
      <c r="E188" s="329"/>
      <c r="F188" s="330"/>
      <c r="G188" s="345"/>
      <c r="H188" s="315"/>
      <c r="I188" s="318"/>
      <c r="J188" s="167">
        <v>0.85099999999999998</v>
      </c>
      <c r="K188" s="172">
        <v>0.85799999999999998</v>
      </c>
      <c r="L188" s="192">
        <v>0.88</v>
      </c>
      <c r="M188" s="220">
        <v>0.879</v>
      </c>
      <c r="N188" s="240">
        <v>0.88</v>
      </c>
      <c r="O188" s="329">
        <v>0.84899999999999998</v>
      </c>
      <c r="P188" s="330"/>
      <c r="Q188" s="329">
        <v>0.83499999999999996</v>
      </c>
      <c r="R188" s="330"/>
      <c r="S188" s="329">
        <v>0.96599999999999997</v>
      </c>
      <c r="T188" s="330"/>
      <c r="U188" s="374"/>
      <c r="V188" s="323"/>
      <c r="W188" s="323"/>
      <c r="X188" s="899"/>
      <c r="Y188" s="410"/>
      <c r="Z188" s="410"/>
      <c r="AA188" s="66"/>
      <c r="AB188" s="41"/>
      <c r="AC188" s="41"/>
    </row>
    <row r="189" spans="1:30" s="28" customFormat="1" ht="15.75" customHeight="1" x14ac:dyDescent="0.2">
      <c r="A189" s="545"/>
      <c r="B189" s="497"/>
      <c r="C189" s="327" t="s">
        <v>388</v>
      </c>
      <c r="D189" s="328"/>
      <c r="E189" s="329"/>
      <c r="F189" s="330"/>
      <c r="G189" s="345"/>
      <c r="H189" s="315"/>
      <c r="I189" s="318"/>
      <c r="J189" s="167">
        <v>0.60299999999999998</v>
      </c>
      <c r="K189" s="172">
        <v>0.63300000000000001</v>
      </c>
      <c r="L189" s="192">
        <v>0.70799999999999996</v>
      </c>
      <c r="M189" s="220">
        <v>0.70799999999999996</v>
      </c>
      <c r="N189" s="240">
        <v>0.69499999999999995</v>
      </c>
      <c r="O189" s="329">
        <v>0.64</v>
      </c>
      <c r="P189" s="330"/>
      <c r="Q189" s="329">
        <v>0.629</v>
      </c>
      <c r="R189" s="330"/>
      <c r="S189" s="329">
        <v>0.92</v>
      </c>
      <c r="T189" s="330"/>
      <c r="U189" s="374"/>
      <c r="V189" s="323"/>
      <c r="W189" s="323"/>
      <c r="X189" s="899"/>
      <c r="Y189" s="410"/>
      <c r="Z189" s="410"/>
      <c r="AA189" s="66"/>
      <c r="AB189" s="41"/>
      <c r="AC189" s="12"/>
    </row>
    <row r="190" spans="1:30" s="28" customFormat="1" ht="15.75" customHeight="1" x14ac:dyDescent="0.2">
      <c r="A190" s="545"/>
      <c r="B190" s="497"/>
      <c r="C190" s="331" t="s">
        <v>389</v>
      </c>
      <c r="D190" s="332"/>
      <c r="E190" s="333"/>
      <c r="F190" s="334"/>
      <c r="G190" s="346"/>
      <c r="H190" s="350"/>
      <c r="I190" s="376"/>
      <c r="J190" s="168">
        <v>0.84399999999999997</v>
      </c>
      <c r="K190" s="177">
        <v>0.85599999999999998</v>
      </c>
      <c r="L190" s="191">
        <v>0.878</v>
      </c>
      <c r="M190" s="221">
        <v>0.879</v>
      </c>
      <c r="N190" s="241">
        <v>0.87</v>
      </c>
      <c r="O190" s="333">
        <v>0.83899999999999997</v>
      </c>
      <c r="P190" s="334"/>
      <c r="Q190" s="333">
        <v>0.81799999999999995</v>
      </c>
      <c r="R190" s="334"/>
      <c r="S190" s="333">
        <v>0.97099999999999997</v>
      </c>
      <c r="T190" s="334"/>
      <c r="U190" s="375"/>
      <c r="V190" s="323"/>
      <c r="W190" s="323"/>
      <c r="X190" s="899"/>
      <c r="Y190" s="410"/>
      <c r="Z190" s="410"/>
      <c r="AA190" s="66"/>
      <c r="AB190" s="41"/>
      <c r="AC190" s="12"/>
    </row>
    <row r="191" spans="1:30" s="5" customFormat="1" ht="13.15" customHeight="1" x14ac:dyDescent="0.2">
      <c r="A191" s="471" t="s">
        <v>16</v>
      </c>
      <c r="B191" s="410" t="s">
        <v>85</v>
      </c>
      <c r="C191" s="263" t="s">
        <v>95</v>
      </c>
      <c r="D191" s="537"/>
      <c r="E191" s="584">
        <v>0</v>
      </c>
      <c r="F191" s="416"/>
      <c r="G191" s="377">
        <v>0</v>
      </c>
      <c r="H191" s="377">
        <v>11</v>
      </c>
      <c r="I191" s="752">
        <v>0</v>
      </c>
      <c r="J191" s="377">
        <v>0</v>
      </c>
      <c r="K191" s="377">
        <v>0</v>
      </c>
      <c r="L191" s="377">
        <v>0</v>
      </c>
      <c r="M191" s="377">
        <v>0</v>
      </c>
      <c r="N191" s="377">
        <v>0</v>
      </c>
      <c r="O191" s="581">
        <v>25</v>
      </c>
      <c r="P191" s="582"/>
      <c r="Q191" s="752">
        <v>6</v>
      </c>
      <c r="R191" s="753"/>
      <c r="S191" s="752">
        <v>0</v>
      </c>
      <c r="T191" s="753"/>
      <c r="U191" s="590" t="s">
        <v>404</v>
      </c>
      <c r="V191" s="433">
        <v>0</v>
      </c>
      <c r="W191" s="693">
        <f>SUM(G191:T194)</f>
        <v>42</v>
      </c>
      <c r="X191" s="883" t="s">
        <v>414</v>
      </c>
      <c r="Y191" s="266" t="s">
        <v>455</v>
      </c>
      <c r="Z191" s="754"/>
      <c r="AA191" s="71"/>
      <c r="AB191" s="190"/>
      <c r="AC191" s="22"/>
      <c r="AD191" s="11"/>
    </row>
    <row r="192" spans="1:30" s="40" customFormat="1" ht="13.15" customHeight="1" x14ac:dyDescent="0.2">
      <c r="A192" s="471"/>
      <c r="B192" s="410"/>
      <c r="C192" s="266"/>
      <c r="D192" s="539"/>
      <c r="E192" s="585"/>
      <c r="F192" s="418"/>
      <c r="G192" s="378"/>
      <c r="H192" s="378"/>
      <c r="I192" s="581"/>
      <c r="J192" s="378"/>
      <c r="K192" s="378"/>
      <c r="L192" s="378"/>
      <c r="M192" s="378"/>
      <c r="N192" s="378"/>
      <c r="O192" s="581"/>
      <c r="P192" s="582"/>
      <c r="Q192" s="581"/>
      <c r="R192" s="582"/>
      <c r="S192" s="581"/>
      <c r="T192" s="582"/>
      <c r="U192" s="591"/>
      <c r="V192" s="433"/>
      <c r="W192" s="693"/>
      <c r="X192" s="884"/>
      <c r="Y192" s="266"/>
      <c r="Z192" s="754"/>
      <c r="AA192" s="71"/>
      <c r="AB192" s="190"/>
      <c r="AC192" s="65"/>
      <c r="AD192" s="11"/>
    </row>
    <row r="193" spans="1:36" s="40" customFormat="1" ht="13.15" customHeight="1" x14ac:dyDescent="0.2">
      <c r="A193" s="471"/>
      <c r="B193" s="410"/>
      <c r="C193" s="266"/>
      <c r="D193" s="539"/>
      <c r="E193" s="585"/>
      <c r="F193" s="418"/>
      <c r="G193" s="378"/>
      <c r="H193" s="378"/>
      <c r="I193" s="581"/>
      <c r="J193" s="378"/>
      <c r="K193" s="378"/>
      <c r="L193" s="378"/>
      <c r="M193" s="378"/>
      <c r="N193" s="378"/>
      <c r="O193" s="581"/>
      <c r="P193" s="582"/>
      <c r="Q193" s="581"/>
      <c r="R193" s="582"/>
      <c r="S193" s="581"/>
      <c r="T193" s="582"/>
      <c r="U193" s="591"/>
      <c r="V193" s="433"/>
      <c r="W193" s="693"/>
      <c r="X193" s="884"/>
      <c r="Y193" s="266"/>
      <c r="Z193" s="754"/>
      <c r="AA193" s="71"/>
      <c r="AB193" s="200"/>
      <c r="AC193" s="200"/>
      <c r="AD193" s="11"/>
    </row>
    <row r="194" spans="1:36" s="40" customFormat="1" ht="13.15" customHeight="1" x14ac:dyDescent="0.2">
      <c r="A194" s="471"/>
      <c r="B194" s="410"/>
      <c r="C194" s="266"/>
      <c r="D194" s="539"/>
      <c r="E194" s="585"/>
      <c r="F194" s="418"/>
      <c r="G194" s="378"/>
      <c r="H194" s="378"/>
      <c r="I194" s="581"/>
      <c r="J194" s="378"/>
      <c r="K194" s="378"/>
      <c r="L194" s="378"/>
      <c r="M194" s="378"/>
      <c r="N194" s="378"/>
      <c r="O194" s="581"/>
      <c r="P194" s="582"/>
      <c r="Q194" s="581"/>
      <c r="R194" s="582"/>
      <c r="S194" s="581"/>
      <c r="T194" s="582"/>
      <c r="U194" s="591"/>
      <c r="V194" s="433"/>
      <c r="W194" s="693"/>
      <c r="X194" s="884"/>
      <c r="Y194" s="266"/>
      <c r="Z194" s="754"/>
      <c r="AA194" s="71"/>
      <c r="AB194" s="200"/>
      <c r="AC194" s="200"/>
      <c r="AD194" s="11"/>
    </row>
    <row r="195" spans="1:36" s="5" customFormat="1" ht="13.15" customHeight="1" x14ac:dyDescent="0.2">
      <c r="A195" s="471" t="s">
        <v>18</v>
      </c>
      <c r="B195" s="410" t="s">
        <v>86</v>
      </c>
      <c r="C195" s="588" t="s">
        <v>87</v>
      </c>
      <c r="D195" s="537"/>
      <c r="E195" s="750">
        <v>0.86</v>
      </c>
      <c r="F195" s="416"/>
      <c r="G195" s="583">
        <v>0.95399999999999996</v>
      </c>
      <c r="H195" s="583">
        <v>0.92549999999999999</v>
      </c>
      <c r="I195" s="575">
        <v>0.91300000000000003</v>
      </c>
      <c r="J195" s="583">
        <v>0.92600000000000005</v>
      </c>
      <c r="K195" s="583">
        <v>0.93899999999999995</v>
      </c>
      <c r="L195" s="583">
        <v>0.92600000000000005</v>
      </c>
      <c r="M195" s="583">
        <v>0.95</v>
      </c>
      <c r="N195" s="583">
        <v>0.91900000000000004</v>
      </c>
      <c r="O195" s="575">
        <v>0.90600000000000003</v>
      </c>
      <c r="P195" s="576"/>
      <c r="Q195" s="575">
        <v>0.92800000000000005</v>
      </c>
      <c r="R195" s="576"/>
      <c r="S195" s="575">
        <v>0.93100000000000005</v>
      </c>
      <c r="T195" s="576"/>
      <c r="U195" s="47"/>
      <c r="V195" s="321">
        <v>0.86</v>
      </c>
      <c r="W195" s="341">
        <v>0.93300000000000005</v>
      </c>
      <c r="X195" s="755"/>
      <c r="Y195" s="470"/>
      <c r="Z195" s="448"/>
      <c r="AA195" s="69"/>
      <c r="AB195" s="20"/>
      <c r="AC195" s="20"/>
      <c r="AD195" s="9"/>
    </row>
    <row r="196" spans="1:36" s="5" customFormat="1" ht="13.15" customHeight="1" x14ac:dyDescent="0.2">
      <c r="A196" s="471"/>
      <c r="B196" s="322"/>
      <c r="C196" s="538"/>
      <c r="D196" s="539"/>
      <c r="E196" s="417"/>
      <c r="F196" s="418"/>
      <c r="G196" s="392"/>
      <c r="H196" s="392"/>
      <c r="I196" s="577"/>
      <c r="J196" s="392"/>
      <c r="K196" s="392"/>
      <c r="L196" s="392"/>
      <c r="M196" s="392"/>
      <c r="N196" s="392"/>
      <c r="O196" s="577"/>
      <c r="P196" s="578"/>
      <c r="Q196" s="577"/>
      <c r="R196" s="578"/>
      <c r="S196" s="577"/>
      <c r="T196" s="578"/>
      <c r="U196" s="48"/>
      <c r="V196" s="322"/>
      <c r="W196" s="414"/>
      <c r="X196" s="756"/>
      <c r="Y196" s="448"/>
      <c r="Z196" s="448"/>
      <c r="AA196" s="69"/>
      <c r="AB196" s="20"/>
      <c r="AC196" s="20"/>
      <c r="AD196" s="9"/>
    </row>
    <row r="197" spans="1:36" s="5" customFormat="1" ht="13.15" customHeight="1" x14ac:dyDescent="0.2">
      <c r="A197" s="471"/>
      <c r="B197" s="322"/>
      <c r="C197" s="538"/>
      <c r="D197" s="539"/>
      <c r="E197" s="417"/>
      <c r="F197" s="418"/>
      <c r="G197" s="392"/>
      <c r="H197" s="392"/>
      <c r="I197" s="577"/>
      <c r="J197" s="392"/>
      <c r="K197" s="392"/>
      <c r="L197" s="392"/>
      <c r="M197" s="392"/>
      <c r="N197" s="392"/>
      <c r="O197" s="577"/>
      <c r="P197" s="578"/>
      <c r="Q197" s="577"/>
      <c r="R197" s="578"/>
      <c r="S197" s="577"/>
      <c r="T197" s="578"/>
      <c r="U197" s="48"/>
      <c r="V197" s="322"/>
      <c r="W197" s="414"/>
      <c r="X197" s="756"/>
      <c r="Y197" s="448"/>
      <c r="Z197" s="448"/>
      <c r="AA197" s="69"/>
      <c r="AB197" s="20"/>
      <c r="AC197" s="20"/>
      <c r="AD197" s="9"/>
    </row>
    <row r="198" spans="1:36" s="5" customFormat="1" ht="13.15" customHeight="1" x14ac:dyDescent="0.2">
      <c r="A198" s="471"/>
      <c r="B198" s="322"/>
      <c r="C198" s="538"/>
      <c r="D198" s="539"/>
      <c r="E198" s="417"/>
      <c r="F198" s="418"/>
      <c r="G198" s="392"/>
      <c r="H198" s="392"/>
      <c r="I198" s="577"/>
      <c r="J198" s="392"/>
      <c r="K198" s="392"/>
      <c r="L198" s="392"/>
      <c r="M198" s="392"/>
      <c r="N198" s="392"/>
      <c r="O198" s="577"/>
      <c r="P198" s="578"/>
      <c r="Q198" s="577"/>
      <c r="R198" s="578"/>
      <c r="S198" s="577"/>
      <c r="T198" s="578"/>
      <c r="U198" s="48"/>
      <c r="V198" s="322"/>
      <c r="W198" s="414"/>
      <c r="X198" s="756"/>
      <c r="Y198" s="448"/>
      <c r="Z198" s="448"/>
      <c r="AA198" s="69"/>
      <c r="AB198" s="20"/>
      <c r="AC198" s="20"/>
      <c r="AD198" s="9"/>
    </row>
    <row r="199" spans="1:36" s="5" customFormat="1" ht="13.15" customHeight="1" x14ac:dyDescent="0.2">
      <c r="A199" s="471"/>
      <c r="B199" s="322"/>
      <c r="C199" s="540"/>
      <c r="D199" s="541"/>
      <c r="E199" s="419"/>
      <c r="F199" s="420"/>
      <c r="G199" s="393"/>
      <c r="H199" s="393"/>
      <c r="I199" s="579"/>
      <c r="J199" s="393"/>
      <c r="K199" s="393"/>
      <c r="L199" s="393"/>
      <c r="M199" s="393"/>
      <c r="N199" s="393"/>
      <c r="O199" s="579"/>
      <c r="P199" s="580"/>
      <c r="Q199" s="579"/>
      <c r="R199" s="580"/>
      <c r="S199" s="579"/>
      <c r="T199" s="580"/>
      <c r="U199" s="49"/>
      <c r="V199" s="322"/>
      <c r="W199" s="414"/>
      <c r="X199" s="756"/>
      <c r="Y199" s="448"/>
      <c r="Z199" s="448"/>
      <c r="AA199" s="69"/>
      <c r="AB199" s="20"/>
      <c r="AC199" s="20"/>
      <c r="AD199" s="9"/>
    </row>
    <row r="200" spans="1:36" s="33" customFormat="1" ht="15.75" thickBo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66"/>
      <c r="AB200" s="41"/>
      <c r="AC200" s="12"/>
      <c r="AD200" s="34"/>
    </row>
    <row r="201" spans="1:36" s="33" customFormat="1" ht="27" thickBot="1" x14ac:dyDescent="0.45">
      <c r="A201" s="449" t="s">
        <v>184</v>
      </c>
      <c r="B201" s="450"/>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1"/>
      <c r="AA201" s="66"/>
      <c r="AB201" s="41"/>
      <c r="AC201" s="12"/>
      <c r="AD201" s="34"/>
    </row>
    <row r="202" spans="1:36" s="33" customFormat="1" ht="15.75" customHeight="1" x14ac:dyDescent="0.2">
      <c r="A202" s="548" t="s">
        <v>88</v>
      </c>
      <c r="B202" s="548" t="s">
        <v>24</v>
      </c>
      <c r="C202" s="548" t="s">
        <v>138</v>
      </c>
      <c r="D202" s="879" t="s">
        <v>129</v>
      </c>
      <c r="E202" s="880"/>
      <c r="F202" s="880"/>
      <c r="G202" s="880"/>
      <c r="H202" s="152"/>
      <c r="I202" s="152"/>
      <c r="J202" s="164"/>
      <c r="K202" s="178"/>
      <c r="L202" s="193"/>
      <c r="M202" s="223"/>
      <c r="N202" s="244"/>
      <c r="O202" s="152"/>
      <c r="P202" s="152"/>
      <c r="Q202" s="152"/>
      <c r="R202" s="152"/>
      <c r="S202" s="160"/>
      <c r="T202" s="193"/>
      <c r="U202" s="885"/>
      <c r="V202" s="885"/>
      <c r="W202" s="885"/>
      <c r="X202" s="885"/>
      <c r="Y202" s="885"/>
      <c r="Z202" s="885"/>
      <c r="AA202" s="66"/>
      <c r="AB202" s="41"/>
      <c r="AC202" s="12"/>
      <c r="AD202" s="34"/>
    </row>
    <row r="203" spans="1:36" s="33" customFormat="1" ht="15" customHeight="1" x14ac:dyDescent="0.2">
      <c r="A203" s="548"/>
      <c r="B203" s="548"/>
      <c r="C203" s="548"/>
      <c r="D203" s="881"/>
      <c r="E203" s="882"/>
      <c r="F203" s="882"/>
      <c r="G203" s="882"/>
      <c r="H203" s="84"/>
      <c r="I203" s="90"/>
      <c r="J203" s="165"/>
      <c r="K203" s="179"/>
      <c r="L203" s="194"/>
      <c r="M203" s="224"/>
      <c r="N203" s="245"/>
      <c r="O203" s="90"/>
      <c r="P203" s="133"/>
      <c r="Q203" s="145"/>
      <c r="R203" s="145"/>
      <c r="S203" s="161"/>
      <c r="T203" s="194"/>
      <c r="U203" s="886"/>
      <c r="V203" s="886"/>
      <c r="W203" s="886"/>
      <c r="X203" s="886"/>
      <c r="Y203" s="886"/>
      <c r="Z203" s="886"/>
      <c r="AA203" s="72"/>
      <c r="AB203" s="23"/>
      <c r="AC203" s="23"/>
      <c r="AD203" s="38"/>
      <c r="AE203" s="37"/>
      <c r="AF203" s="37"/>
      <c r="AG203" s="37"/>
      <c r="AH203" s="37"/>
      <c r="AI203" s="37"/>
      <c r="AJ203" s="37"/>
    </row>
    <row r="204" spans="1:36" s="33" customFormat="1" x14ac:dyDescent="0.2">
      <c r="A204" s="748" t="s">
        <v>149</v>
      </c>
      <c r="B204" s="749" t="s">
        <v>89</v>
      </c>
      <c r="C204" s="751">
        <v>1657552</v>
      </c>
      <c r="D204" s="870" t="s">
        <v>278</v>
      </c>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2"/>
      <c r="AA204" s="73"/>
      <c r="AB204" s="61"/>
      <c r="AC204" s="25"/>
      <c r="AD204" s="25"/>
      <c r="AE204" s="25"/>
      <c r="AF204" s="25"/>
      <c r="AG204" s="25"/>
      <c r="AH204" s="25"/>
      <c r="AI204" s="37"/>
      <c r="AJ204" s="37"/>
    </row>
    <row r="205" spans="1:36" s="77" customFormat="1" ht="15" customHeight="1" x14ac:dyDescent="0.2">
      <c r="A205" s="748"/>
      <c r="B205" s="749"/>
      <c r="C205" s="751"/>
      <c r="D205" s="873"/>
      <c r="E205" s="874"/>
      <c r="F205" s="874"/>
      <c r="G205" s="874"/>
      <c r="H205" s="874"/>
      <c r="I205" s="874"/>
      <c r="J205" s="874"/>
      <c r="K205" s="874"/>
      <c r="L205" s="874"/>
      <c r="M205" s="874"/>
      <c r="N205" s="874"/>
      <c r="O205" s="874"/>
      <c r="P205" s="874"/>
      <c r="Q205" s="874"/>
      <c r="R205" s="874"/>
      <c r="S205" s="874"/>
      <c r="T205" s="874"/>
      <c r="U205" s="874"/>
      <c r="V205" s="874"/>
      <c r="W205" s="874"/>
      <c r="X205" s="874"/>
      <c r="Y205" s="874"/>
      <c r="Z205" s="875"/>
      <c r="AA205" s="73"/>
      <c r="AB205" s="61"/>
      <c r="AC205" s="61"/>
      <c r="AD205" s="61"/>
      <c r="AE205" s="61"/>
      <c r="AF205" s="61"/>
      <c r="AG205" s="61"/>
      <c r="AH205" s="61"/>
      <c r="AI205" s="64"/>
      <c r="AJ205" s="64"/>
    </row>
    <row r="206" spans="1:36" s="33" customFormat="1" ht="15" customHeight="1" x14ac:dyDescent="0.2">
      <c r="A206" s="748"/>
      <c r="B206" s="749"/>
      <c r="C206" s="751"/>
      <c r="D206" s="876"/>
      <c r="E206" s="877"/>
      <c r="F206" s="877"/>
      <c r="G206" s="877"/>
      <c r="H206" s="877"/>
      <c r="I206" s="877"/>
      <c r="J206" s="877"/>
      <c r="K206" s="877"/>
      <c r="L206" s="877"/>
      <c r="M206" s="877"/>
      <c r="N206" s="877"/>
      <c r="O206" s="877"/>
      <c r="P206" s="877"/>
      <c r="Q206" s="877"/>
      <c r="R206" s="877"/>
      <c r="S206" s="877"/>
      <c r="T206" s="877"/>
      <c r="U206" s="877"/>
      <c r="V206" s="877"/>
      <c r="W206" s="877"/>
      <c r="X206" s="877"/>
      <c r="Y206" s="877"/>
      <c r="Z206" s="878"/>
      <c r="AA206" s="73"/>
      <c r="AB206" s="202"/>
      <c r="AC206" s="25"/>
      <c r="AD206" s="25"/>
      <c r="AE206" s="25"/>
      <c r="AF206" s="25"/>
      <c r="AG206" s="25"/>
      <c r="AH206" s="25"/>
      <c r="AI206" s="37"/>
      <c r="AJ206" s="37"/>
    </row>
    <row r="207" spans="1:36" s="33" customFormat="1" ht="12.75" customHeight="1" x14ac:dyDescent="0.2">
      <c r="A207" s="777" t="s">
        <v>43</v>
      </c>
      <c r="B207" s="787" t="s">
        <v>60</v>
      </c>
      <c r="C207" s="780">
        <v>599537</v>
      </c>
      <c r="D207" s="900" t="s">
        <v>161</v>
      </c>
      <c r="E207" s="901"/>
      <c r="F207" s="901"/>
      <c r="G207" s="901"/>
      <c r="H207" s="901"/>
      <c r="I207" s="901"/>
      <c r="J207" s="901"/>
      <c r="K207" s="901"/>
      <c r="L207" s="901"/>
      <c r="M207" s="901"/>
      <c r="N207" s="901"/>
      <c r="O207" s="901"/>
      <c r="P207" s="901"/>
      <c r="Q207" s="901"/>
      <c r="R207" s="901"/>
      <c r="S207" s="901"/>
      <c r="T207" s="901"/>
      <c r="U207" s="901"/>
      <c r="V207" s="901"/>
      <c r="W207" s="901"/>
      <c r="X207" s="901"/>
      <c r="Y207" s="901"/>
      <c r="Z207" s="902"/>
      <c r="AA207" s="73"/>
      <c r="AB207" s="202"/>
      <c r="AC207" s="25"/>
      <c r="AD207" s="25"/>
      <c r="AE207" s="25"/>
      <c r="AF207" s="25"/>
      <c r="AG207" s="25"/>
      <c r="AH207" s="25"/>
      <c r="AI207" s="38"/>
      <c r="AJ207" s="37"/>
    </row>
    <row r="208" spans="1:36" s="33" customFormat="1" ht="12.75" customHeight="1" x14ac:dyDescent="0.2">
      <c r="A208" s="777"/>
      <c r="B208" s="787"/>
      <c r="C208" s="780"/>
      <c r="D208" s="903"/>
      <c r="E208" s="904"/>
      <c r="F208" s="904"/>
      <c r="G208" s="904"/>
      <c r="H208" s="904"/>
      <c r="I208" s="904"/>
      <c r="J208" s="904"/>
      <c r="K208" s="904"/>
      <c r="L208" s="904"/>
      <c r="M208" s="904"/>
      <c r="N208" s="904"/>
      <c r="O208" s="904"/>
      <c r="P208" s="904"/>
      <c r="Q208" s="904"/>
      <c r="R208" s="904"/>
      <c r="S208" s="904"/>
      <c r="T208" s="904"/>
      <c r="U208" s="904"/>
      <c r="V208" s="904"/>
      <c r="W208" s="904"/>
      <c r="X208" s="904"/>
      <c r="Y208" s="904"/>
      <c r="Z208" s="905"/>
      <c r="AA208" s="73"/>
      <c r="AB208" s="202"/>
      <c r="AC208" s="25"/>
      <c r="AD208" s="25"/>
      <c r="AE208" s="25"/>
      <c r="AF208" s="25"/>
      <c r="AG208" s="25"/>
      <c r="AH208" s="25"/>
      <c r="AI208" s="38"/>
      <c r="AJ208" s="37"/>
    </row>
    <row r="209" spans="1:36" s="33" customFormat="1" ht="12.75" customHeight="1" x14ac:dyDescent="0.2">
      <c r="A209" s="777"/>
      <c r="B209" s="787"/>
      <c r="C209" s="780"/>
      <c r="D209" s="906"/>
      <c r="E209" s="907"/>
      <c r="F209" s="907"/>
      <c r="G209" s="907"/>
      <c r="H209" s="907"/>
      <c r="I209" s="907"/>
      <c r="J209" s="907"/>
      <c r="K209" s="907"/>
      <c r="L209" s="907"/>
      <c r="M209" s="907"/>
      <c r="N209" s="907"/>
      <c r="O209" s="907"/>
      <c r="P209" s="907"/>
      <c r="Q209" s="907"/>
      <c r="R209" s="907"/>
      <c r="S209" s="907"/>
      <c r="T209" s="907"/>
      <c r="U209" s="907"/>
      <c r="V209" s="907"/>
      <c r="W209" s="907"/>
      <c r="X209" s="907"/>
      <c r="Y209" s="907"/>
      <c r="Z209" s="908"/>
      <c r="AA209" s="73"/>
      <c r="AB209" s="202"/>
      <c r="AC209" s="25"/>
      <c r="AD209" s="25"/>
      <c r="AE209" s="25"/>
      <c r="AF209" s="25"/>
      <c r="AG209" s="25"/>
      <c r="AH209" s="25"/>
      <c r="AI209" s="38"/>
      <c r="AJ209" s="37"/>
    </row>
    <row r="210" spans="1:36" s="33" customFormat="1" ht="12.75" customHeight="1" x14ac:dyDescent="0.2">
      <c r="A210" s="546" t="s">
        <v>45</v>
      </c>
      <c r="B210" s="779" t="s">
        <v>61</v>
      </c>
      <c r="C210" s="547">
        <v>62405</v>
      </c>
      <c r="D210" s="302" t="s">
        <v>160</v>
      </c>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4"/>
      <c r="AA210" s="73"/>
      <c r="AB210" s="202"/>
      <c r="AC210" s="25"/>
      <c r="AD210" s="25"/>
      <c r="AE210" s="25"/>
      <c r="AF210" s="25"/>
      <c r="AG210" s="25"/>
      <c r="AH210" s="25"/>
      <c r="AI210" s="38"/>
      <c r="AJ210" s="37"/>
    </row>
    <row r="211" spans="1:36" s="33" customFormat="1" ht="12.75" customHeight="1" x14ac:dyDescent="0.2">
      <c r="A211" s="546"/>
      <c r="B211" s="779"/>
      <c r="C211" s="547"/>
      <c r="D211" s="305"/>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7"/>
      <c r="AA211" s="73"/>
      <c r="AB211" s="202"/>
      <c r="AC211" s="25"/>
      <c r="AD211" s="25"/>
      <c r="AE211" s="25"/>
      <c r="AF211" s="25"/>
      <c r="AG211" s="25"/>
      <c r="AH211" s="25"/>
      <c r="AI211" s="38"/>
      <c r="AJ211" s="37"/>
    </row>
    <row r="212" spans="1:36" s="33" customFormat="1" ht="12.75" customHeight="1" x14ac:dyDescent="0.2">
      <c r="A212" s="546"/>
      <c r="B212" s="779"/>
      <c r="C212" s="547"/>
      <c r="D212" s="308"/>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10"/>
      <c r="AA212" s="73"/>
      <c r="AB212" s="202"/>
      <c r="AC212" s="25"/>
      <c r="AD212" s="25"/>
      <c r="AE212" s="25"/>
      <c r="AF212" s="25"/>
      <c r="AG212" s="25"/>
      <c r="AH212" s="25"/>
      <c r="AI212" s="38"/>
      <c r="AJ212" s="37"/>
    </row>
    <row r="213" spans="1:36" s="33" customFormat="1" ht="12.75" customHeight="1" x14ac:dyDescent="0.2">
      <c r="A213" s="546" t="s">
        <v>45</v>
      </c>
      <c r="B213" s="779" t="s">
        <v>62</v>
      </c>
      <c r="C213" s="547">
        <v>17222</v>
      </c>
      <c r="D213" s="302" t="s">
        <v>177</v>
      </c>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4"/>
      <c r="AA213" s="73"/>
      <c r="AB213" s="202"/>
      <c r="AC213" s="25"/>
      <c r="AD213" s="25"/>
      <c r="AE213" s="25"/>
      <c r="AF213" s="25"/>
      <c r="AG213" s="25"/>
      <c r="AH213" s="25"/>
      <c r="AI213" s="38"/>
      <c r="AJ213" s="37"/>
    </row>
    <row r="214" spans="1:36" s="60" customFormat="1" ht="12.75" customHeight="1" x14ac:dyDescent="0.2">
      <c r="A214" s="546"/>
      <c r="B214" s="779"/>
      <c r="C214" s="547"/>
      <c r="D214" s="305"/>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7"/>
      <c r="AA214" s="73"/>
      <c r="AB214" s="202"/>
      <c r="AC214" s="61"/>
      <c r="AD214" s="61"/>
      <c r="AE214" s="61"/>
      <c r="AF214" s="61"/>
      <c r="AG214" s="61"/>
      <c r="AH214" s="61"/>
      <c r="AI214" s="38"/>
      <c r="AJ214" s="37"/>
    </row>
    <row r="215" spans="1:36" s="60" customFormat="1" ht="12.75" customHeight="1" x14ac:dyDescent="0.2">
      <c r="A215" s="546"/>
      <c r="B215" s="779"/>
      <c r="C215" s="547"/>
      <c r="D215" s="308"/>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10"/>
      <c r="AA215" s="73"/>
      <c r="AB215" s="202"/>
      <c r="AC215" s="61"/>
      <c r="AD215" s="61"/>
      <c r="AE215" s="61"/>
      <c r="AF215" s="61"/>
      <c r="AG215" s="61"/>
      <c r="AH215" s="61"/>
      <c r="AI215" s="38"/>
      <c r="AJ215" s="37"/>
    </row>
    <row r="216" spans="1:36" s="33" customFormat="1" ht="12.75" customHeight="1" x14ac:dyDescent="0.2">
      <c r="A216" s="546" t="s">
        <v>45</v>
      </c>
      <c r="B216" s="779" t="s">
        <v>63</v>
      </c>
      <c r="C216" s="757">
        <v>134789</v>
      </c>
      <c r="D216" s="302" t="s">
        <v>394</v>
      </c>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4"/>
      <c r="AA216" s="73"/>
      <c r="AB216" s="202"/>
      <c r="AC216" s="25"/>
      <c r="AD216" s="25"/>
      <c r="AE216" s="25"/>
      <c r="AF216" s="25"/>
      <c r="AG216" s="25"/>
      <c r="AH216" s="25"/>
      <c r="AI216" s="38"/>
    </row>
    <row r="217" spans="1:36" s="63" customFormat="1" ht="12.75" customHeight="1" x14ac:dyDescent="0.2">
      <c r="A217" s="546"/>
      <c r="B217" s="779"/>
      <c r="C217" s="757"/>
      <c r="D217" s="305"/>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7"/>
      <c r="AA217" s="73"/>
      <c r="AB217" s="202"/>
      <c r="AC217" s="61"/>
      <c r="AD217" s="61"/>
      <c r="AE217" s="61"/>
      <c r="AF217" s="61"/>
      <c r="AG217" s="61"/>
      <c r="AH217" s="61"/>
      <c r="AI217" s="38"/>
    </row>
    <row r="218" spans="1:36" s="33" customFormat="1" ht="12.75" customHeight="1" x14ac:dyDescent="0.2">
      <c r="A218" s="546"/>
      <c r="B218" s="779"/>
      <c r="C218" s="757"/>
      <c r="D218" s="308"/>
      <c r="E218" s="309"/>
      <c r="F218" s="309"/>
      <c r="G218" s="309"/>
      <c r="H218" s="309"/>
      <c r="I218" s="309"/>
      <c r="J218" s="309"/>
      <c r="K218" s="309"/>
      <c r="L218" s="309"/>
      <c r="M218" s="309"/>
      <c r="N218" s="309"/>
      <c r="O218" s="309"/>
      <c r="P218" s="309"/>
      <c r="Q218" s="309"/>
      <c r="R218" s="309"/>
      <c r="S218" s="309"/>
      <c r="T218" s="309"/>
      <c r="U218" s="309"/>
      <c r="V218" s="309"/>
      <c r="W218" s="309"/>
      <c r="X218" s="309"/>
      <c r="Y218" s="309"/>
      <c r="Z218" s="310"/>
      <c r="AA218" s="73"/>
      <c r="AB218" s="202"/>
      <c r="AC218" s="25"/>
      <c r="AD218" s="25"/>
      <c r="AE218" s="25"/>
      <c r="AF218" s="25"/>
      <c r="AG218" s="25"/>
      <c r="AH218" s="25"/>
      <c r="AI218" s="38"/>
    </row>
    <row r="219" spans="1:36" s="33" customFormat="1" ht="12.75" customHeight="1" x14ac:dyDescent="0.2">
      <c r="A219" s="546" t="s">
        <v>45</v>
      </c>
      <c r="B219" s="779" t="s">
        <v>63</v>
      </c>
      <c r="C219" s="757">
        <v>51102</v>
      </c>
      <c r="D219" s="302" t="s">
        <v>370</v>
      </c>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4"/>
      <c r="AA219" s="74"/>
      <c r="AB219" s="202"/>
      <c r="AC219" s="36"/>
      <c r="AD219" s="36"/>
      <c r="AE219" s="36"/>
      <c r="AF219" s="36"/>
      <c r="AG219" s="36"/>
      <c r="AH219" s="36"/>
      <c r="AI219" s="38"/>
    </row>
    <row r="220" spans="1:36" s="33" customFormat="1" ht="12.75" customHeight="1" x14ac:dyDescent="0.2">
      <c r="A220" s="546"/>
      <c r="B220" s="779"/>
      <c r="C220" s="757"/>
      <c r="D220" s="305"/>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7"/>
      <c r="AA220" s="74"/>
      <c r="AB220" s="202"/>
      <c r="AC220" s="36"/>
      <c r="AD220" s="36"/>
      <c r="AE220" s="36"/>
      <c r="AF220" s="36"/>
      <c r="AG220" s="36"/>
      <c r="AH220" s="36"/>
      <c r="AI220" s="38"/>
    </row>
    <row r="221" spans="1:36" s="33" customFormat="1" ht="12.75" customHeight="1" x14ac:dyDescent="0.2">
      <c r="A221" s="546"/>
      <c r="B221" s="779"/>
      <c r="C221" s="757"/>
      <c r="D221" s="308"/>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74"/>
      <c r="AB221" s="202"/>
      <c r="AC221" s="36"/>
      <c r="AD221" s="36"/>
      <c r="AE221" s="36"/>
      <c r="AF221" s="36"/>
      <c r="AG221" s="36"/>
      <c r="AH221" s="36"/>
      <c r="AI221" s="38"/>
    </row>
    <row r="222" spans="1:36" s="77" customFormat="1" ht="12.75" customHeight="1" x14ac:dyDescent="0.2">
      <c r="A222" s="546" t="s">
        <v>45</v>
      </c>
      <c r="B222" s="779" t="s">
        <v>178</v>
      </c>
      <c r="C222" s="757">
        <v>5952</v>
      </c>
      <c r="D222" s="302" t="s">
        <v>179</v>
      </c>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4"/>
      <c r="AA222" s="89"/>
      <c r="AB222" s="202"/>
      <c r="AC222" s="88"/>
      <c r="AD222" s="88"/>
      <c r="AE222" s="88"/>
      <c r="AF222" s="88"/>
      <c r="AG222" s="88"/>
      <c r="AH222" s="88"/>
      <c r="AI222" s="38"/>
    </row>
    <row r="223" spans="1:36" s="77" customFormat="1" ht="12.75" customHeight="1" x14ac:dyDescent="0.2">
      <c r="A223" s="546"/>
      <c r="B223" s="779"/>
      <c r="C223" s="757"/>
      <c r="D223" s="305"/>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7"/>
      <c r="AA223" s="89"/>
      <c r="AB223" s="202"/>
      <c r="AC223" s="88"/>
      <c r="AD223" s="88"/>
      <c r="AE223" s="88"/>
      <c r="AF223" s="88"/>
      <c r="AG223" s="88"/>
      <c r="AH223" s="88"/>
      <c r="AI223" s="38"/>
    </row>
    <row r="224" spans="1:36" s="77" customFormat="1" ht="12.75" customHeight="1" x14ac:dyDescent="0.2">
      <c r="A224" s="546"/>
      <c r="B224" s="779"/>
      <c r="C224" s="757"/>
      <c r="D224" s="308"/>
      <c r="E224" s="309"/>
      <c r="F224" s="309"/>
      <c r="G224" s="309"/>
      <c r="H224" s="309"/>
      <c r="I224" s="309"/>
      <c r="J224" s="309"/>
      <c r="K224" s="309"/>
      <c r="L224" s="309"/>
      <c r="M224" s="309"/>
      <c r="N224" s="309"/>
      <c r="O224" s="309"/>
      <c r="P224" s="309"/>
      <c r="Q224" s="309"/>
      <c r="R224" s="309"/>
      <c r="S224" s="309"/>
      <c r="T224" s="309"/>
      <c r="U224" s="309"/>
      <c r="V224" s="309"/>
      <c r="W224" s="309"/>
      <c r="X224" s="309"/>
      <c r="Y224" s="309"/>
      <c r="Z224" s="310"/>
      <c r="AA224" s="89"/>
      <c r="AB224" s="202"/>
      <c r="AC224" s="88"/>
      <c r="AD224" s="88"/>
      <c r="AE224" s="88"/>
      <c r="AF224" s="88"/>
      <c r="AG224" s="88"/>
      <c r="AH224" s="88"/>
      <c r="AI224" s="38"/>
    </row>
    <row r="225" spans="1:35" s="33" customFormat="1" ht="12.75" customHeight="1" x14ac:dyDescent="0.2">
      <c r="A225" s="546" t="s">
        <v>45</v>
      </c>
      <c r="B225" s="779" t="s">
        <v>64</v>
      </c>
      <c r="C225" s="757">
        <v>207733</v>
      </c>
      <c r="D225" s="302" t="s">
        <v>341</v>
      </c>
      <c r="E225" s="303"/>
      <c r="F225" s="303"/>
      <c r="G225" s="303"/>
      <c r="H225" s="303"/>
      <c r="I225" s="303"/>
      <c r="J225" s="303"/>
      <c r="K225" s="303"/>
      <c r="L225" s="303"/>
      <c r="M225" s="303"/>
      <c r="N225" s="303"/>
      <c r="O225" s="303"/>
      <c r="P225" s="303"/>
      <c r="Q225" s="303"/>
      <c r="R225" s="303"/>
      <c r="S225" s="303"/>
      <c r="T225" s="303"/>
      <c r="U225" s="303"/>
      <c r="V225" s="303"/>
      <c r="W225" s="303"/>
      <c r="X225" s="303"/>
      <c r="Y225" s="303"/>
      <c r="Z225" s="304"/>
      <c r="AA225" s="74"/>
      <c r="AB225" s="202"/>
      <c r="AC225" s="36"/>
      <c r="AD225" s="36"/>
      <c r="AE225" s="36"/>
      <c r="AF225" s="36"/>
      <c r="AG225" s="36"/>
      <c r="AH225" s="36"/>
      <c r="AI225" s="38"/>
    </row>
    <row r="226" spans="1:35" s="33" customFormat="1" ht="12.75" customHeight="1" x14ac:dyDescent="0.2">
      <c r="A226" s="546"/>
      <c r="B226" s="779"/>
      <c r="C226" s="757"/>
      <c r="D226" s="305"/>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7"/>
      <c r="AA226" s="74"/>
      <c r="AB226" s="202"/>
      <c r="AC226" s="36"/>
      <c r="AD226" s="36"/>
      <c r="AE226" s="36"/>
      <c r="AF226" s="36"/>
      <c r="AG226" s="36"/>
      <c r="AH226" s="36"/>
      <c r="AI226" s="38"/>
    </row>
    <row r="227" spans="1:35" s="33" customFormat="1" ht="12.75" customHeight="1" x14ac:dyDescent="0.2">
      <c r="A227" s="546"/>
      <c r="B227" s="779"/>
      <c r="C227" s="757"/>
      <c r="D227" s="308"/>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10"/>
      <c r="AA227" s="74"/>
      <c r="AB227" s="202"/>
      <c r="AC227" s="36"/>
      <c r="AD227" s="36"/>
      <c r="AE227" s="36"/>
      <c r="AF227" s="36"/>
      <c r="AG227" s="36"/>
      <c r="AH227" s="36"/>
      <c r="AI227" s="38"/>
    </row>
    <row r="228" spans="1:35" s="33" customFormat="1" ht="12.75" customHeight="1" x14ac:dyDescent="0.2">
      <c r="A228" s="546" t="s">
        <v>42</v>
      </c>
      <c r="B228" s="779" t="s">
        <v>153</v>
      </c>
      <c r="C228" s="757">
        <v>1657552</v>
      </c>
      <c r="D228" s="302" t="s">
        <v>277</v>
      </c>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4"/>
      <c r="AA228" s="75"/>
      <c r="AB228" s="202"/>
      <c r="AC228" s="39"/>
      <c r="AD228" s="39"/>
      <c r="AE228" s="39"/>
      <c r="AF228" s="39"/>
      <c r="AG228" s="39"/>
      <c r="AH228" s="39"/>
      <c r="AI228" s="38"/>
    </row>
    <row r="229" spans="1:35" s="45" customFormat="1" ht="12.75" customHeight="1" x14ac:dyDescent="0.2">
      <c r="A229" s="546"/>
      <c r="B229" s="779"/>
      <c r="C229" s="757"/>
      <c r="D229" s="305"/>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7"/>
      <c r="AA229" s="75"/>
      <c r="AB229" s="202"/>
      <c r="AC229" s="39"/>
      <c r="AD229" s="39"/>
      <c r="AE229" s="39"/>
      <c r="AF229" s="39"/>
      <c r="AG229" s="39"/>
      <c r="AH229" s="39"/>
      <c r="AI229" s="38"/>
    </row>
    <row r="230" spans="1:35" s="45" customFormat="1" ht="12.75" customHeight="1" x14ac:dyDescent="0.2">
      <c r="A230" s="546"/>
      <c r="B230" s="779"/>
      <c r="C230" s="757"/>
      <c r="D230" s="308"/>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10"/>
      <c r="AA230" s="75"/>
      <c r="AB230" s="202"/>
      <c r="AC230" s="39"/>
      <c r="AD230" s="39"/>
      <c r="AE230" s="39"/>
      <c r="AF230" s="39"/>
      <c r="AG230" s="39"/>
      <c r="AH230" s="39"/>
      <c r="AI230" s="38"/>
    </row>
    <row r="231" spans="1:35" s="63" customFormat="1" ht="12.75" customHeight="1" x14ac:dyDescent="0.2">
      <c r="A231" s="546" t="s">
        <v>45</v>
      </c>
      <c r="B231" s="779" t="s">
        <v>152</v>
      </c>
      <c r="C231" s="757">
        <v>0</v>
      </c>
      <c r="D231" s="302" t="s">
        <v>279</v>
      </c>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4"/>
      <c r="AA231" s="74"/>
      <c r="AB231" s="202"/>
      <c r="AC231" s="36"/>
      <c r="AD231" s="36"/>
      <c r="AE231" s="36"/>
      <c r="AF231" s="36"/>
      <c r="AG231" s="36"/>
      <c r="AH231" s="36"/>
      <c r="AI231" s="38"/>
    </row>
    <row r="232" spans="1:35" s="63" customFormat="1" ht="12.75" customHeight="1" x14ac:dyDescent="0.2">
      <c r="A232" s="546"/>
      <c r="B232" s="779"/>
      <c r="C232" s="757"/>
      <c r="D232" s="305"/>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7"/>
      <c r="AA232" s="74"/>
      <c r="AB232" s="202"/>
      <c r="AC232" s="36"/>
      <c r="AD232" s="36"/>
      <c r="AE232" s="36"/>
      <c r="AF232" s="36"/>
      <c r="AG232" s="36"/>
      <c r="AH232" s="36"/>
      <c r="AI232" s="38"/>
    </row>
    <row r="233" spans="1:35" s="63" customFormat="1" ht="12.75" customHeight="1" x14ac:dyDescent="0.2">
      <c r="A233" s="546"/>
      <c r="B233" s="779"/>
      <c r="C233" s="757"/>
      <c r="D233" s="308"/>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10"/>
      <c r="AA233" s="74"/>
      <c r="AB233" s="202"/>
      <c r="AC233" s="36"/>
      <c r="AD233" s="36"/>
      <c r="AE233" s="36"/>
      <c r="AF233" s="36"/>
      <c r="AG233" s="36"/>
      <c r="AH233" s="36"/>
      <c r="AI233" s="38"/>
    </row>
    <row r="234" spans="1:35" s="77" customFormat="1" ht="12.75" customHeight="1" x14ac:dyDescent="0.2">
      <c r="A234" s="546" t="s">
        <v>45</v>
      </c>
      <c r="B234" s="779" t="s">
        <v>395</v>
      </c>
      <c r="C234" s="757">
        <v>0</v>
      </c>
      <c r="D234" s="302" t="s">
        <v>400</v>
      </c>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4"/>
      <c r="AA234" s="89"/>
      <c r="AB234" s="202"/>
      <c r="AC234" s="88"/>
      <c r="AD234" s="88"/>
      <c r="AE234" s="88"/>
      <c r="AF234" s="88"/>
      <c r="AG234" s="88"/>
      <c r="AH234" s="88"/>
      <c r="AI234" s="38"/>
    </row>
    <row r="235" spans="1:35" s="77" customFormat="1" ht="12.75" customHeight="1" x14ac:dyDescent="0.2">
      <c r="A235" s="546"/>
      <c r="B235" s="779"/>
      <c r="C235" s="757"/>
      <c r="D235" s="305"/>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7"/>
      <c r="AA235" s="89"/>
      <c r="AB235" s="202"/>
      <c r="AC235" s="88"/>
      <c r="AD235" s="88"/>
      <c r="AE235" s="88"/>
      <c r="AF235" s="88"/>
      <c r="AG235" s="88"/>
      <c r="AH235" s="88"/>
      <c r="AI235" s="38"/>
    </row>
    <row r="236" spans="1:35" s="77" customFormat="1" ht="12.75" customHeight="1" x14ac:dyDescent="0.2">
      <c r="A236" s="546"/>
      <c r="B236" s="779"/>
      <c r="C236" s="757"/>
      <c r="D236" s="308"/>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10"/>
      <c r="AA236" s="89"/>
      <c r="AB236" s="202"/>
      <c r="AC236" s="88"/>
      <c r="AD236" s="88"/>
      <c r="AE236" s="88"/>
      <c r="AF236" s="88"/>
      <c r="AG236" s="88"/>
      <c r="AH236" s="88"/>
      <c r="AI236" s="38"/>
    </row>
    <row r="237" spans="1:35" s="33" customFormat="1" ht="20.25" customHeight="1" x14ac:dyDescent="0.2">
      <c r="A237" s="82"/>
      <c r="B237" s="83" t="s">
        <v>91</v>
      </c>
      <c r="C237" s="153">
        <f>SUM(C204:C236)</f>
        <v>4393844</v>
      </c>
      <c r="D237" s="774"/>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6"/>
      <c r="AA237" s="66"/>
      <c r="AB237" s="202"/>
      <c r="AC237" s="12"/>
      <c r="AD237" s="34"/>
    </row>
    <row r="238" spans="1:35" ht="15.75" thickBot="1" x14ac:dyDescent="0.25">
      <c r="A238" s="1"/>
      <c r="B238" s="1"/>
      <c r="C238" s="1"/>
      <c r="D238" s="1"/>
      <c r="E238" s="1"/>
      <c r="F238" s="1"/>
      <c r="G238" s="1"/>
      <c r="H238" s="27"/>
      <c r="I238" s="27"/>
      <c r="J238" s="27"/>
      <c r="K238" s="27"/>
      <c r="L238" s="27"/>
      <c r="M238" s="27"/>
      <c r="N238" s="27"/>
      <c r="O238" s="27"/>
      <c r="P238" s="27"/>
      <c r="Q238" s="27"/>
      <c r="R238" s="27"/>
      <c r="S238" s="27"/>
      <c r="T238" s="27"/>
      <c r="U238" s="1"/>
      <c r="V238" s="1"/>
      <c r="W238" s="1"/>
      <c r="X238" s="1"/>
      <c r="Y238" s="1"/>
      <c r="Z238" s="1"/>
      <c r="AA238" s="66"/>
    </row>
    <row r="239" spans="1:35" ht="23.25" customHeight="1" x14ac:dyDescent="0.4">
      <c r="A239" s="844" t="s">
        <v>65</v>
      </c>
      <c r="B239" s="845"/>
      <c r="C239" s="845"/>
      <c r="D239" s="845"/>
      <c r="E239" s="845"/>
      <c r="F239" s="845"/>
      <c r="G239" s="845"/>
      <c r="H239" s="845"/>
      <c r="I239" s="845"/>
      <c r="J239" s="845"/>
      <c r="K239" s="845"/>
      <c r="L239" s="845"/>
      <c r="M239" s="845"/>
      <c r="N239" s="845"/>
      <c r="O239" s="845"/>
      <c r="P239" s="845"/>
      <c r="Q239" s="845"/>
      <c r="R239" s="845"/>
      <c r="S239" s="845"/>
      <c r="T239" s="845"/>
      <c r="U239" s="845"/>
      <c r="V239" s="845"/>
      <c r="W239" s="845"/>
      <c r="X239" s="845"/>
      <c r="Y239" s="845"/>
      <c r="Z239" s="846"/>
      <c r="AA239" s="66"/>
    </row>
    <row r="240" spans="1:35" ht="15" customHeight="1" x14ac:dyDescent="0.2">
      <c r="A240" s="414" t="s">
        <v>88</v>
      </c>
      <c r="B240" s="414" t="s">
        <v>24</v>
      </c>
      <c r="C240" s="414"/>
      <c r="D240" s="414" t="s">
        <v>33</v>
      </c>
      <c r="E240" s="414" t="s">
        <v>158</v>
      </c>
      <c r="F240" s="414"/>
      <c r="G240" s="459" t="s">
        <v>148</v>
      </c>
      <c r="H240" s="459" t="s">
        <v>181</v>
      </c>
      <c r="I240" s="842" t="s">
        <v>187</v>
      </c>
      <c r="J240" s="459" t="s">
        <v>337</v>
      </c>
      <c r="K240" s="338" t="s">
        <v>367</v>
      </c>
      <c r="L240" s="338" t="s">
        <v>377</v>
      </c>
      <c r="M240" s="338" t="s">
        <v>385</v>
      </c>
      <c r="N240" s="338" t="s">
        <v>396</v>
      </c>
      <c r="O240" s="459" t="s">
        <v>401</v>
      </c>
      <c r="P240" s="459"/>
      <c r="Q240" s="459" t="s">
        <v>432</v>
      </c>
      <c r="R240" s="459"/>
      <c r="S240" s="842" t="s">
        <v>441</v>
      </c>
      <c r="T240" s="867"/>
      <c r="U240" s="459" t="s">
        <v>34</v>
      </c>
      <c r="V240" s="459" t="s">
        <v>35</v>
      </c>
      <c r="W240" s="459" t="s">
        <v>36</v>
      </c>
      <c r="X240" s="459" t="s">
        <v>68</v>
      </c>
      <c r="Y240" s="853" t="s">
        <v>10</v>
      </c>
      <c r="Z240" s="853"/>
      <c r="AA240" s="66"/>
    </row>
    <row r="241" spans="1:35" s="56" customFormat="1" ht="15" customHeight="1" x14ac:dyDescent="0.2">
      <c r="A241" s="414"/>
      <c r="B241" s="414"/>
      <c r="C241" s="414"/>
      <c r="D241" s="414"/>
      <c r="E241" s="414"/>
      <c r="F241" s="414"/>
      <c r="G241" s="459"/>
      <c r="H241" s="459"/>
      <c r="I241" s="843"/>
      <c r="J241" s="459"/>
      <c r="K241" s="339"/>
      <c r="L241" s="339"/>
      <c r="M241" s="339"/>
      <c r="N241" s="339"/>
      <c r="O241" s="459"/>
      <c r="P241" s="459"/>
      <c r="Q241" s="459"/>
      <c r="R241" s="459"/>
      <c r="S241" s="843"/>
      <c r="T241" s="868"/>
      <c r="U241" s="459"/>
      <c r="V241" s="459"/>
      <c r="W241" s="459"/>
      <c r="X241" s="459"/>
      <c r="Y241" s="853"/>
      <c r="Z241" s="853"/>
      <c r="AA241" s="66"/>
      <c r="AB241" s="41"/>
      <c r="AC241" s="35"/>
    </row>
    <row r="242" spans="1:35" s="45" customFormat="1" ht="15" customHeight="1" x14ac:dyDescent="0.2">
      <c r="A242" s="414"/>
      <c r="B242" s="414"/>
      <c r="C242" s="414"/>
      <c r="D242" s="414"/>
      <c r="E242" s="414"/>
      <c r="F242" s="414"/>
      <c r="G242" s="459"/>
      <c r="H242" s="459"/>
      <c r="I242" s="843"/>
      <c r="J242" s="459"/>
      <c r="K242" s="339"/>
      <c r="L242" s="339"/>
      <c r="M242" s="339"/>
      <c r="N242" s="339"/>
      <c r="O242" s="459"/>
      <c r="P242" s="459"/>
      <c r="Q242" s="459"/>
      <c r="R242" s="459"/>
      <c r="S242" s="843"/>
      <c r="T242" s="868"/>
      <c r="U242" s="459"/>
      <c r="V242" s="459"/>
      <c r="W242" s="459"/>
      <c r="X242" s="459"/>
      <c r="Y242" s="853"/>
      <c r="Z242" s="853"/>
      <c r="AA242" s="66"/>
      <c r="AB242" s="41"/>
      <c r="AC242" s="35"/>
    </row>
    <row r="243" spans="1:35" ht="15" customHeight="1" x14ac:dyDescent="0.2">
      <c r="A243" s="414"/>
      <c r="B243" s="414"/>
      <c r="C243" s="414"/>
      <c r="D243" s="414"/>
      <c r="E243" s="414"/>
      <c r="F243" s="414"/>
      <c r="G243" s="459"/>
      <c r="H243" s="459"/>
      <c r="I243" s="356"/>
      <c r="J243" s="459"/>
      <c r="K243" s="340"/>
      <c r="L243" s="340"/>
      <c r="M243" s="340"/>
      <c r="N243" s="340"/>
      <c r="O243" s="459"/>
      <c r="P243" s="459"/>
      <c r="Q243" s="459"/>
      <c r="R243" s="459"/>
      <c r="S243" s="356"/>
      <c r="T243" s="357"/>
      <c r="U243" s="459"/>
      <c r="V243" s="459"/>
      <c r="W243" s="459"/>
      <c r="X243" s="459"/>
      <c r="Y243" s="853"/>
      <c r="Z243" s="853"/>
      <c r="AA243" s="66"/>
    </row>
    <row r="244" spans="1:35" ht="12.75" customHeight="1" x14ac:dyDescent="0.2">
      <c r="A244" s="778" t="s">
        <v>275</v>
      </c>
      <c r="B244" s="262" t="s">
        <v>31</v>
      </c>
      <c r="C244" s="262" t="s">
        <v>66</v>
      </c>
      <c r="D244" s="778" t="s">
        <v>67</v>
      </c>
      <c r="E244" s="316">
        <v>0.9</v>
      </c>
      <c r="F244" s="317"/>
      <c r="G244" s="341">
        <v>0.9</v>
      </c>
      <c r="H244" s="341">
        <v>0.89</v>
      </c>
      <c r="I244" s="316">
        <v>0.92</v>
      </c>
      <c r="J244" s="341">
        <v>0.95</v>
      </c>
      <c r="K244" s="341">
        <v>0.9</v>
      </c>
      <c r="L244" s="341">
        <v>0.93</v>
      </c>
      <c r="M244" s="341">
        <v>0.83</v>
      </c>
      <c r="N244" s="341">
        <v>0.78</v>
      </c>
      <c r="O244" s="316">
        <v>0.74</v>
      </c>
      <c r="P244" s="317"/>
      <c r="Q244" s="316">
        <v>0.76</v>
      </c>
      <c r="R244" s="317"/>
      <c r="S244" s="316">
        <v>0.81</v>
      </c>
      <c r="T244" s="317"/>
      <c r="U244" s="808" t="s">
        <v>418</v>
      </c>
      <c r="V244" s="341">
        <v>0.9</v>
      </c>
      <c r="W244" s="341">
        <v>0.85</v>
      </c>
      <c r="X244" s="335">
        <f>SUM(W244-V244)/V244</f>
        <v>-5.5555555555555601E-2</v>
      </c>
      <c r="Y244" s="852" t="s">
        <v>467</v>
      </c>
      <c r="Z244" s="852"/>
      <c r="AA244" s="66"/>
    </row>
    <row r="245" spans="1:35" ht="13.15" customHeight="1" x14ac:dyDescent="0.2">
      <c r="A245" s="691"/>
      <c r="B245" s="414"/>
      <c r="C245" s="414"/>
      <c r="D245" s="691"/>
      <c r="E245" s="318"/>
      <c r="F245" s="319"/>
      <c r="G245" s="341"/>
      <c r="H245" s="341"/>
      <c r="I245" s="318"/>
      <c r="J245" s="341"/>
      <c r="K245" s="341"/>
      <c r="L245" s="341"/>
      <c r="M245" s="341"/>
      <c r="N245" s="341"/>
      <c r="O245" s="318"/>
      <c r="P245" s="319"/>
      <c r="Q245" s="318"/>
      <c r="R245" s="319"/>
      <c r="S245" s="318"/>
      <c r="T245" s="319"/>
      <c r="U245" s="809"/>
      <c r="V245" s="341"/>
      <c r="W245" s="341"/>
      <c r="X245" s="336"/>
      <c r="Y245" s="852"/>
      <c r="Z245" s="852"/>
      <c r="AA245" s="66"/>
    </row>
    <row r="246" spans="1:35" s="77" customFormat="1" ht="13.15" customHeight="1" x14ac:dyDescent="0.2">
      <c r="A246" s="691"/>
      <c r="B246" s="414"/>
      <c r="C246" s="414"/>
      <c r="D246" s="691"/>
      <c r="E246" s="318"/>
      <c r="F246" s="319"/>
      <c r="G246" s="341"/>
      <c r="H246" s="341"/>
      <c r="I246" s="318"/>
      <c r="J246" s="341"/>
      <c r="K246" s="341"/>
      <c r="L246" s="341"/>
      <c r="M246" s="341"/>
      <c r="N246" s="341"/>
      <c r="O246" s="318"/>
      <c r="P246" s="319"/>
      <c r="Q246" s="318"/>
      <c r="R246" s="319"/>
      <c r="S246" s="318"/>
      <c r="T246" s="319"/>
      <c r="U246" s="809"/>
      <c r="V246" s="341"/>
      <c r="W246" s="341"/>
      <c r="X246" s="336"/>
      <c r="Y246" s="852"/>
      <c r="Z246" s="852"/>
      <c r="AA246" s="66"/>
      <c r="AB246" s="41"/>
      <c r="AC246" s="35"/>
    </row>
    <row r="247" spans="1:35" s="77" customFormat="1" ht="13.15" customHeight="1" x14ac:dyDescent="0.2">
      <c r="A247" s="691"/>
      <c r="B247" s="414"/>
      <c r="C247" s="414"/>
      <c r="D247" s="691"/>
      <c r="E247" s="318"/>
      <c r="F247" s="319"/>
      <c r="G247" s="341"/>
      <c r="H247" s="341"/>
      <c r="I247" s="318"/>
      <c r="J247" s="341"/>
      <c r="K247" s="341"/>
      <c r="L247" s="341"/>
      <c r="M247" s="341"/>
      <c r="N247" s="341"/>
      <c r="O247" s="318"/>
      <c r="P247" s="319"/>
      <c r="Q247" s="318"/>
      <c r="R247" s="319"/>
      <c r="S247" s="318"/>
      <c r="T247" s="319"/>
      <c r="U247" s="809"/>
      <c r="V247" s="341"/>
      <c r="W247" s="341"/>
      <c r="X247" s="336"/>
      <c r="Y247" s="852"/>
      <c r="Z247" s="852"/>
      <c r="AA247" s="66"/>
      <c r="AB247" s="41"/>
      <c r="AC247" s="35"/>
    </row>
    <row r="248" spans="1:35" s="77" customFormat="1" ht="13.15" customHeight="1" x14ac:dyDescent="0.2">
      <c r="A248" s="691"/>
      <c r="B248" s="414"/>
      <c r="C248" s="414"/>
      <c r="D248" s="691"/>
      <c r="E248" s="318"/>
      <c r="F248" s="319"/>
      <c r="G248" s="341"/>
      <c r="H248" s="341"/>
      <c r="I248" s="318"/>
      <c r="J248" s="341"/>
      <c r="K248" s="341"/>
      <c r="L248" s="341"/>
      <c r="M248" s="341"/>
      <c r="N248" s="341"/>
      <c r="O248" s="318"/>
      <c r="P248" s="319"/>
      <c r="Q248" s="318"/>
      <c r="R248" s="319"/>
      <c r="S248" s="318"/>
      <c r="T248" s="319"/>
      <c r="U248" s="809"/>
      <c r="V248" s="341"/>
      <c r="W248" s="341"/>
      <c r="X248" s="336"/>
      <c r="Y248" s="852"/>
      <c r="Z248" s="852"/>
      <c r="AA248" s="66"/>
      <c r="AB248" s="41"/>
      <c r="AC248" s="35"/>
    </row>
    <row r="249" spans="1:35" s="33" customFormat="1" ht="13.15" customHeight="1" x14ac:dyDescent="0.2">
      <c r="A249" s="691"/>
      <c r="B249" s="414"/>
      <c r="C249" s="414"/>
      <c r="D249" s="691"/>
      <c r="E249" s="318"/>
      <c r="F249" s="319"/>
      <c r="G249" s="341"/>
      <c r="H249" s="341"/>
      <c r="I249" s="318"/>
      <c r="J249" s="341"/>
      <c r="K249" s="341"/>
      <c r="L249" s="341"/>
      <c r="M249" s="341"/>
      <c r="N249" s="341"/>
      <c r="O249" s="318"/>
      <c r="P249" s="319"/>
      <c r="Q249" s="318"/>
      <c r="R249" s="319"/>
      <c r="S249" s="318"/>
      <c r="T249" s="319"/>
      <c r="U249" s="809"/>
      <c r="V249" s="341"/>
      <c r="W249" s="341"/>
      <c r="X249" s="336"/>
      <c r="Y249" s="852"/>
      <c r="Z249" s="852"/>
      <c r="AA249" s="66"/>
      <c r="AB249" s="41"/>
      <c r="AC249" s="35"/>
    </row>
    <row r="250" spans="1:35" s="33" customFormat="1" ht="13.15" customHeight="1" x14ac:dyDescent="0.2">
      <c r="A250" s="691"/>
      <c r="B250" s="414"/>
      <c r="C250" s="414"/>
      <c r="D250" s="691"/>
      <c r="E250" s="318"/>
      <c r="F250" s="319"/>
      <c r="G250" s="341"/>
      <c r="H250" s="341"/>
      <c r="I250" s="376"/>
      <c r="J250" s="341"/>
      <c r="K250" s="341"/>
      <c r="L250" s="341"/>
      <c r="M250" s="341"/>
      <c r="N250" s="341"/>
      <c r="O250" s="376"/>
      <c r="P250" s="794"/>
      <c r="Q250" s="376"/>
      <c r="R250" s="794"/>
      <c r="S250" s="376"/>
      <c r="T250" s="794"/>
      <c r="U250" s="809"/>
      <c r="V250" s="341"/>
      <c r="W250" s="341"/>
      <c r="X250" s="336"/>
      <c r="Y250" s="852"/>
      <c r="Z250" s="852"/>
      <c r="AA250" s="66"/>
      <c r="AB250" s="41"/>
      <c r="AC250" s="35"/>
    </row>
    <row r="251" spans="1:35" ht="12.75" customHeight="1" x14ac:dyDescent="0.2">
      <c r="A251" s="691"/>
      <c r="B251" s="414" t="s">
        <v>30</v>
      </c>
      <c r="C251" s="414" t="s">
        <v>71</v>
      </c>
      <c r="D251" s="691" t="s">
        <v>69</v>
      </c>
      <c r="E251" s="863"/>
      <c r="F251" s="864"/>
      <c r="G251" s="854" t="s">
        <v>339</v>
      </c>
      <c r="H251" s="855"/>
      <c r="I251" s="855"/>
      <c r="J251" s="855"/>
      <c r="K251" s="855"/>
      <c r="L251" s="855"/>
      <c r="M251" s="855"/>
      <c r="N251" s="855"/>
      <c r="O251" s="855"/>
      <c r="P251" s="855"/>
      <c r="Q251" s="855"/>
      <c r="R251" s="856"/>
      <c r="S251" s="788">
        <v>616789</v>
      </c>
      <c r="T251" s="789"/>
      <c r="U251" s="838" t="s">
        <v>405</v>
      </c>
      <c r="V251" s="840">
        <v>498372</v>
      </c>
      <c r="W251" s="869">
        <v>616789</v>
      </c>
      <c r="X251" s="335">
        <f>SUM(W251-V251)/V251</f>
        <v>0.23760765051006075</v>
      </c>
      <c r="Y251" s="781" t="s">
        <v>471</v>
      </c>
      <c r="Z251" s="782"/>
      <c r="AA251" s="66"/>
      <c r="AB251" s="58"/>
      <c r="AC251" s="19"/>
      <c r="AD251" s="13"/>
      <c r="AE251" s="13"/>
      <c r="AF251" s="13"/>
      <c r="AG251" s="13"/>
      <c r="AH251" s="13"/>
      <c r="AI251" s="13"/>
    </row>
    <row r="252" spans="1:35" s="63" customFormat="1" ht="12.75" customHeight="1" x14ac:dyDescent="0.2">
      <c r="A252" s="691"/>
      <c r="B252" s="414"/>
      <c r="C252" s="414"/>
      <c r="D252" s="691"/>
      <c r="E252" s="865"/>
      <c r="F252" s="866"/>
      <c r="G252" s="857"/>
      <c r="H252" s="858"/>
      <c r="I252" s="858"/>
      <c r="J252" s="858"/>
      <c r="K252" s="858"/>
      <c r="L252" s="858"/>
      <c r="M252" s="858"/>
      <c r="N252" s="858"/>
      <c r="O252" s="858"/>
      <c r="P252" s="858"/>
      <c r="Q252" s="858"/>
      <c r="R252" s="859"/>
      <c r="S252" s="790"/>
      <c r="T252" s="791"/>
      <c r="U252" s="839"/>
      <c r="V252" s="841"/>
      <c r="W252" s="811"/>
      <c r="X252" s="336"/>
      <c r="Y252" s="783"/>
      <c r="Z252" s="784"/>
      <c r="AA252" s="66"/>
      <c r="AB252" s="58"/>
      <c r="AC252" s="58"/>
      <c r="AD252" s="58"/>
      <c r="AE252" s="58"/>
      <c r="AF252" s="58"/>
      <c r="AG252" s="58"/>
      <c r="AH252" s="58"/>
      <c r="AI252" s="58"/>
    </row>
    <row r="253" spans="1:35" s="63" customFormat="1" ht="12.75" customHeight="1" x14ac:dyDescent="0.2">
      <c r="A253" s="691"/>
      <c r="B253" s="414"/>
      <c r="C253" s="414"/>
      <c r="D253" s="691"/>
      <c r="E253" s="865"/>
      <c r="F253" s="866"/>
      <c r="G253" s="857"/>
      <c r="H253" s="858"/>
      <c r="I253" s="858"/>
      <c r="J253" s="858"/>
      <c r="K253" s="858"/>
      <c r="L253" s="858"/>
      <c r="M253" s="858"/>
      <c r="N253" s="858"/>
      <c r="O253" s="858"/>
      <c r="P253" s="858"/>
      <c r="Q253" s="858"/>
      <c r="R253" s="859"/>
      <c r="S253" s="790"/>
      <c r="T253" s="791"/>
      <c r="U253" s="839"/>
      <c r="V253" s="841"/>
      <c r="W253" s="811"/>
      <c r="X253" s="336"/>
      <c r="Y253" s="783"/>
      <c r="Z253" s="784"/>
      <c r="AA253" s="66"/>
      <c r="AB253" s="58"/>
      <c r="AC253" s="58"/>
      <c r="AD253" s="58"/>
      <c r="AE253" s="58"/>
      <c r="AF253" s="58"/>
      <c r="AG253" s="58"/>
      <c r="AH253" s="58"/>
      <c r="AI253" s="58"/>
    </row>
    <row r="254" spans="1:35" s="77" customFormat="1" ht="12.75" customHeight="1" x14ac:dyDescent="0.2">
      <c r="A254" s="691"/>
      <c r="B254" s="414"/>
      <c r="C254" s="414"/>
      <c r="D254" s="691"/>
      <c r="E254" s="865"/>
      <c r="F254" s="866"/>
      <c r="G254" s="857"/>
      <c r="H254" s="858"/>
      <c r="I254" s="858"/>
      <c r="J254" s="858"/>
      <c r="K254" s="858"/>
      <c r="L254" s="858"/>
      <c r="M254" s="858"/>
      <c r="N254" s="858"/>
      <c r="O254" s="858"/>
      <c r="P254" s="858"/>
      <c r="Q254" s="858"/>
      <c r="R254" s="859"/>
      <c r="S254" s="790"/>
      <c r="T254" s="791"/>
      <c r="U254" s="839"/>
      <c r="V254" s="841"/>
      <c r="W254" s="811"/>
      <c r="X254" s="336"/>
      <c r="Y254" s="783"/>
      <c r="Z254" s="784"/>
      <c r="AA254" s="66"/>
      <c r="AB254" s="58"/>
      <c r="AC254" s="58"/>
      <c r="AD254" s="58"/>
      <c r="AE254" s="58"/>
      <c r="AF254" s="58"/>
      <c r="AG254" s="58"/>
      <c r="AH254" s="58"/>
      <c r="AI254" s="58"/>
    </row>
    <row r="255" spans="1:35" s="77" customFormat="1" ht="12.75" customHeight="1" x14ac:dyDescent="0.2">
      <c r="A255" s="691"/>
      <c r="B255" s="414"/>
      <c r="C255" s="414"/>
      <c r="D255" s="691"/>
      <c r="E255" s="865"/>
      <c r="F255" s="866"/>
      <c r="G255" s="857"/>
      <c r="H255" s="858"/>
      <c r="I255" s="858"/>
      <c r="J255" s="858"/>
      <c r="K255" s="858"/>
      <c r="L255" s="858"/>
      <c r="M255" s="858"/>
      <c r="N255" s="858"/>
      <c r="O255" s="858"/>
      <c r="P255" s="858"/>
      <c r="Q255" s="858"/>
      <c r="R255" s="859"/>
      <c r="S255" s="790"/>
      <c r="T255" s="791"/>
      <c r="U255" s="839"/>
      <c r="V255" s="841"/>
      <c r="W255" s="811"/>
      <c r="X255" s="336"/>
      <c r="Y255" s="783"/>
      <c r="Z255" s="784"/>
      <c r="AA255" s="66"/>
      <c r="AB255" s="58"/>
      <c r="AC255" s="58"/>
      <c r="AD255" s="58"/>
      <c r="AE255" s="58"/>
      <c r="AF255" s="58"/>
      <c r="AG255" s="58"/>
      <c r="AH255" s="58"/>
      <c r="AI255" s="58"/>
    </row>
    <row r="256" spans="1:35" s="77" customFormat="1" ht="12.75" customHeight="1" x14ac:dyDescent="0.2">
      <c r="A256" s="691"/>
      <c r="B256" s="414"/>
      <c r="C256" s="414"/>
      <c r="D256" s="691"/>
      <c r="E256" s="865"/>
      <c r="F256" s="866"/>
      <c r="G256" s="857"/>
      <c r="H256" s="858"/>
      <c r="I256" s="858"/>
      <c r="J256" s="858"/>
      <c r="K256" s="858"/>
      <c r="L256" s="858"/>
      <c r="M256" s="858"/>
      <c r="N256" s="858"/>
      <c r="O256" s="858"/>
      <c r="P256" s="858"/>
      <c r="Q256" s="858"/>
      <c r="R256" s="859"/>
      <c r="S256" s="790"/>
      <c r="T256" s="791"/>
      <c r="U256" s="839"/>
      <c r="V256" s="841"/>
      <c r="W256" s="811"/>
      <c r="X256" s="336"/>
      <c r="Y256" s="783"/>
      <c r="Z256" s="784"/>
      <c r="AA256" s="66"/>
      <c r="AB256" s="58"/>
      <c r="AC256" s="58"/>
      <c r="AD256" s="58"/>
      <c r="AE256" s="58"/>
      <c r="AF256" s="58"/>
      <c r="AG256" s="58"/>
      <c r="AH256" s="58"/>
      <c r="AI256" s="58"/>
    </row>
    <row r="257" spans="1:35" s="77" customFormat="1" ht="12.75" customHeight="1" x14ac:dyDescent="0.2">
      <c r="A257" s="691"/>
      <c r="B257" s="414"/>
      <c r="C257" s="414"/>
      <c r="D257" s="691"/>
      <c r="E257" s="865"/>
      <c r="F257" s="866"/>
      <c r="G257" s="857"/>
      <c r="H257" s="858"/>
      <c r="I257" s="858"/>
      <c r="J257" s="858"/>
      <c r="K257" s="858"/>
      <c r="L257" s="858"/>
      <c r="M257" s="858"/>
      <c r="N257" s="858"/>
      <c r="O257" s="858"/>
      <c r="P257" s="858"/>
      <c r="Q257" s="858"/>
      <c r="R257" s="859"/>
      <c r="S257" s="790"/>
      <c r="T257" s="791"/>
      <c r="U257" s="839"/>
      <c r="V257" s="841"/>
      <c r="W257" s="811"/>
      <c r="X257" s="336"/>
      <c r="Y257" s="783"/>
      <c r="Z257" s="784"/>
      <c r="AA257" s="66"/>
      <c r="AB257" s="58"/>
      <c r="AC257" s="58"/>
      <c r="AD257" s="58"/>
      <c r="AE257" s="58"/>
      <c r="AF257" s="58"/>
      <c r="AG257" s="58"/>
      <c r="AH257" s="58"/>
      <c r="AI257" s="58"/>
    </row>
    <row r="258" spans="1:35" s="77" customFormat="1" ht="12.75" customHeight="1" x14ac:dyDescent="0.2">
      <c r="A258" s="691"/>
      <c r="B258" s="414"/>
      <c r="C258" s="414"/>
      <c r="D258" s="691"/>
      <c r="E258" s="865"/>
      <c r="F258" s="866"/>
      <c r="G258" s="857"/>
      <c r="H258" s="858"/>
      <c r="I258" s="858"/>
      <c r="J258" s="858"/>
      <c r="K258" s="858"/>
      <c r="L258" s="858"/>
      <c r="M258" s="858"/>
      <c r="N258" s="858"/>
      <c r="O258" s="858"/>
      <c r="P258" s="858"/>
      <c r="Q258" s="858"/>
      <c r="R258" s="859"/>
      <c r="S258" s="790"/>
      <c r="T258" s="791"/>
      <c r="U258" s="839"/>
      <c r="V258" s="841"/>
      <c r="W258" s="811"/>
      <c r="X258" s="336"/>
      <c r="Y258" s="783"/>
      <c r="Z258" s="784"/>
      <c r="AA258" s="66"/>
      <c r="AB258" s="58"/>
      <c r="AC258" s="58"/>
      <c r="AD258" s="58"/>
      <c r="AE258" s="58"/>
      <c r="AF258" s="58"/>
      <c r="AG258" s="58"/>
      <c r="AH258" s="58"/>
      <c r="AI258" s="58"/>
    </row>
    <row r="259" spans="1:35" s="77" customFormat="1" ht="12.75" customHeight="1" x14ac:dyDescent="0.2">
      <c r="A259" s="691"/>
      <c r="B259" s="414"/>
      <c r="C259" s="414"/>
      <c r="D259" s="691"/>
      <c r="E259" s="865"/>
      <c r="F259" s="866"/>
      <c r="G259" s="857"/>
      <c r="H259" s="858"/>
      <c r="I259" s="858"/>
      <c r="J259" s="858"/>
      <c r="K259" s="858"/>
      <c r="L259" s="858"/>
      <c r="M259" s="858"/>
      <c r="N259" s="858"/>
      <c r="O259" s="858"/>
      <c r="P259" s="858"/>
      <c r="Q259" s="858"/>
      <c r="R259" s="859"/>
      <c r="S259" s="790"/>
      <c r="T259" s="791"/>
      <c r="U259" s="839"/>
      <c r="V259" s="841"/>
      <c r="W259" s="811"/>
      <c r="X259" s="336"/>
      <c r="Y259" s="783"/>
      <c r="Z259" s="784"/>
      <c r="AA259" s="66"/>
      <c r="AB259" s="58"/>
      <c r="AC259" s="58"/>
      <c r="AD259" s="58"/>
      <c r="AE259" s="58"/>
      <c r="AF259" s="58"/>
      <c r="AG259" s="58"/>
      <c r="AH259" s="58"/>
      <c r="AI259" s="58"/>
    </row>
    <row r="260" spans="1:35" s="77" customFormat="1" ht="12.75" customHeight="1" x14ac:dyDescent="0.2">
      <c r="A260" s="691"/>
      <c r="B260" s="414"/>
      <c r="C260" s="414"/>
      <c r="D260" s="691"/>
      <c r="E260" s="865"/>
      <c r="F260" s="866"/>
      <c r="G260" s="857"/>
      <c r="H260" s="858"/>
      <c r="I260" s="858"/>
      <c r="J260" s="858"/>
      <c r="K260" s="858"/>
      <c r="L260" s="858"/>
      <c r="M260" s="858"/>
      <c r="N260" s="858"/>
      <c r="O260" s="858"/>
      <c r="P260" s="858"/>
      <c r="Q260" s="858"/>
      <c r="R260" s="859"/>
      <c r="S260" s="790"/>
      <c r="T260" s="791"/>
      <c r="U260" s="839"/>
      <c r="V260" s="841"/>
      <c r="W260" s="811"/>
      <c r="X260" s="336"/>
      <c r="Y260" s="783"/>
      <c r="Z260" s="784"/>
      <c r="AA260" s="66"/>
      <c r="AB260" s="58"/>
      <c r="AC260" s="58"/>
      <c r="AD260" s="58"/>
      <c r="AE260" s="58"/>
      <c r="AF260" s="58"/>
      <c r="AG260" s="58"/>
      <c r="AH260" s="58"/>
      <c r="AI260" s="58"/>
    </row>
    <row r="261" spans="1:35" s="77" customFormat="1" ht="12.75" customHeight="1" x14ac:dyDescent="0.2">
      <c r="A261" s="691"/>
      <c r="B261" s="414"/>
      <c r="C261" s="414"/>
      <c r="D261" s="691"/>
      <c r="E261" s="865"/>
      <c r="F261" s="866"/>
      <c r="G261" s="857"/>
      <c r="H261" s="858"/>
      <c r="I261" s="858"/>
      <c r="J261" s="858"/>
      <c r="K261" s="858"/>
      <c r="L261" s="858"/>
      <c r="M261" s="858"/>
      <c r="N261" s="858"/>
      <c r="O261" s="858"/>
      <c r="P261" s="858"/>
      <c r="Q261" s="858"/>
      <c r="R261" s="859"/>
      <c r="S261" s="790"/>
      <c r="T261" s="791"/>
      <c r="U261" s="839"/>
      <c r="V261" s="841"/>
      <c r="W261" s="811"/>
      <c r="X261" s="336"/>
      <c r="Y261" s="783"/>
      <c r="Z261" s="784"/>
      <c r="AA261" s="66"/>
      <c r="AB261" s="58"/>
      <c r="AC261" s="58"/>
      <c r="AD261" s="58"/>
      <c r="AE261" s="58"/>
      <c r="AF261" s="58"/>
      <c r="AG261" s="58"/>
      <c r="AH261" s="58"/>
      <c r="AI261" s="58"/>
    </row>
    <row r="262" spans="1:35" s="77" customFormat="1" ht="12.75" customHeight="1" x14ac:dyDescent="0.2">
      <c r="A262" s="691"/>
      <c r="B262" s="414"/>
      <c r="C262" s="414"/>
      <c r="D262" s="691"/>
      <c r="E262" s="865"/>
      <c r="F262" s="866"/>
      <c r="G262" s="857"/>
      <c r="H262" s="858"/>
      <c r="I262" s="858"/>
      <c r="J262" s="858"/>
      <c r="K262" s="858"/>
      <c r="L262" s="858"/>
      <c r="M262" s="858"/>
      <c r="N262" s="858"/>
      <c r="O262" s="858"/>
      <c r="P262" s="858"/>
      <c r="Q262" s="858"/>
      <c r="R262" s="859"/>
      <c r="S262" s="790"/>
      <c r="T262" s="791"/>
      <c r="U262" s="839"/>
      <c r="V262" s="841"/>
      <c r="W262" s="811"/>
      <c r="X262" s="336"/>
      <c r="Y262" s="783"/>
      <c r="Z262" s="784"/>
      <c r="AA262" s="66"/>
      <c r="AB262" s="58"/>
      <c r="AC262" s="58"/>
      <c r="AD262" s="58"/>
      <c r="AE262" s="58"/>
      <c r="AF262" s="58"/>
      <c r="AG262" s="58"/>
      <c r="AH262" s="58"/>
      <c r="AI262" s="58"/>
    </row>
    <row r="263" spans="1:35" s="77" customFormat="1" ht="12.75" customHeight="1" x14ac:dyDescent="0.2">
      <c r="A263" s="691"/>
      <c r="B263" s="414"/>
      <c r="C263" s="414"/>
      <c r="D263" s="691"/>
      <c r="E263" s="865"/>
      <c r="F263" s="866"/>
      <c r="G263" s="857"/>
      <c r="H263" s="858"/>
      <c r="I263" s="858"/>
      <c r="J263" s="858"/>
      <c r="K263" s="858"/>
      <c r="L263" s="858"/>
      <c r="M263" s="858"/>
      <c r="N263" s="858"/>
      <c r="O263" s="858"/>
      <c r="P263" s="858"/>
      <c r="Q263" s="858"/>
      <c r="R263" s="859"/>
      <c r="S263" s="790"/>
      <c r="T263" s="791"/>
      <c r="U263" s="839"/>
      <c r="V263" s="841"/>
      <c r="W263" s="811"/>
      <c r="X263" s="336"/>
      <c r="Y263" s="783"/>
      <c r="Z263" s="784"/>
      <c r="AA263" s="66"/>
      <c r="AB263" s="58"/>
      <c r="AC263" s="58"/>
      <c r="AD263" s="58"/>
      <c r="AE263" s="58"/>
      <c r="AF263" s="58"/>
      <c r="AG263" s="58"/>
      <c r="AH263" s="58"/>
      <c r="AI263" s="58"/>
    </row>
    <row r="264" spans="1:35" s="77" customFormat="1" ht="12.75" customHeight="1" x14ac:dyDescent="0.2">
      <c r="A264" s="691"/>
      <c r="B264" s="414"/>
      <c r="C264" s="414"/>
      <c r="D264" s="691"/>
      <c r="E264" s="865"/>
      <c r="F264" s="866"/>
      <c r="G264" s="857"/>
      <c r="H264" s="858"/>
      <c r="I264" s="858"/>
      <c r="J264" s="858"/>
      <c r="K264" s="858"/>
      <c r="L264" s="858"/>
      <c r="M264" s="858"/>
      <c r="N264" s="858"/>
      <c r="O264" s="858"/>
      <c r="P264" s="858"/>
      <c r="Q264" s="858"/>
      <c r="R264" s="859"/>
      <c r="S264" s="790"/>
      <c r="T264" s="791"/>
      <c r="U264" s="839"/>
      <c r="V264" s="841"/>
      <c r="W264" s="811"/>
      <c r="X264" s="336"/>
      <c r="Y264" s="783"/>
      <c r="Z264" s="784"/>
      <c r="AA264" s="66"/>
      <c r="AB264" s="58"/>
      <c r="AC264" s="58"/>
      <c r="AD264" s="58"/>
      <c r="AE264" s="58"/>
      <c r="AF264" s="58"/>
      <c r="AG264" s="58"/>
      <c r="AH264" s="58"/>
      <c r="AI264" s="58"/>
    </row>
    <row r="265" spans="1:35" s="77" customFormat="1" ht="12.75" customHeight="1" x14ac:dyDescent="0.2">
      <c r="A265" s="691"/>
      <c r="B265" s="414"/>
      <c r="C265" s="414"/>
      <c r="D265" s="691"/>
      <c r="E265" s="865"/>
      <c r="F265" s="866"/>
      <c r="G265" s="857"/>
      <c r="H265" s="858"/>
      <c r="I265" s="858"/>
      <c r="J265" s="858"/>
      <c r="K265" s="858"/>
      <c r="L265" s="858"/>
      <c r="M265" s="858"/>
      <c r="N265" s="858"/>
      <c r="O265" s="858"/>
      <c r="P265" s="858"/>
      <c r="Q265" s="858"/>
      <c r="R265" s="859"/>
      <c r="S265" s="790"/>
      <c r="T265" s="791"/>
      <c r="U265" s="839"/>
      <c r="V265" s="841"/>
      <c r="W265" s="811"/>
      <c r="X265" s="336"/>
      <c r="Y265" s="783"/>
      <c r="Z265" s="784"/>
      <c r="AA265" s="66"/>
      <c r="AB265" s="58"/>
      <c r="AC265" s="58"/>
      <c r="AD265" s="58"/>
      <c r="AE265" s="58"/>
      <c r="AF265" s="58"/>
      <c r="AG265" s="58"/>
      <c r="AH265" s="58"/>
      <c r="AI265" s="58"/>
    </row>
    <row r="266" spans="1:35" s="77" customFormat="1" ht="12.75" customHeight="1" x14ac:dyDescent="0.2">
      <c r="A266" s="691"/>
      <c r="B266" s="414"/>
      <c r="C266" s="414"/>
      <c r="D266" s="691"/>
      <c r="E266" s="865"/>
      <c r="F266" s="866"/>
      <c r="G266" s="857"/>
      <c r="H266" s="858"/>
      <c r="I266" s="858"/>
      <c r="J266" s="858"/>
      <c r="K266" s="858"/>
      <c r="L266" s="858"/>
      <c r="M266" s="858"/>
      <c r="N266" s="858"/>
      <c r="O266" s="858"/>
      <c r="P266" s="858"/>
      <c r="Q266" s="858"/>
      <c r="R266" s="859"/>
      <c r="S266" s="790"/>
      <c r="T266" s="791"/>
      <c r="U266" s="839"/>
      <c r="V266" s="841"/>
      <c r="W266" s="811"/>
      <c r="X266" s="336"/>
      <c r="Y266" s="783"/>
      <c r="Z266" s="784"/>
      <c r="AA266" s="66"/>
      <c r="AB266" s="58"/>
      <c r="AC266" s="58"/>
      <c r="AD266" s="58"/>
      <c r="AE266" s="58"/>
      <c r="AF266" s="58"/>
      <c r="AG266" s="58"/>
      <c r="AH266" s="58"/>
      <c r="AI266" s="58"/>
    </row>
    <row r="267" spans="1:35" s="77" customFormat="1" ht="12.75" customHeight="1" x14ac:dyDescent="0.2">
      <c r="A267" s="691"/>
      <c r="B267" s="414"/>
      <c r="C267" s="414"/>
      <c r="D267" s="691"/>
      <c r="E267" s="865"/>
      <c r="F267" s="866"/>
      <c r="G267" s="857"/>
      <c r="H267" s="858"/>
      <c r="I267" s="858"/>
      <c r="J267" s="858"/>
      <c r="K267" s="858"/>
      <c r="L267" s="858"/>
      <c r="M267" s="858"/>
      <c r="N267" s="858"/>
      <c r="O267" s="858"/>
      <c r="P267" s="858"/>
      <c r="Q267" s="858"/>
      <c r="R267" s="859"/>
      <c r="S267" s="790"/>
      <c r="T267" s="791"/>
      <c r="U267" s="839"/>
      <c r="V267" s="841"/>
      <c r="W267" s="811"/>
      <c r="X267" s="336"/>
      <c r="Y267" s="783"/>
      <c r="Z267" s="784"/>
      <c r="AA267" s="66"/>
      <c r="AB267" s="58"/>
      <c r="AC267" s="58"/>
      <c r="AD267" s="58"/>
      <c r="AE267" s="58"/>
      <c r="AF267" s="58"/>
      <c r="AG267" s="58"/>
      <c r="AH267" s="58"/>
      <c r="AI267" s="58"/>
    </row>
    <row r="268" spans="1:35" s="77" customFormat="1" ht="12.75" customHeight="1" x14ac:dyDescent="0.2">
      <c r="A268" s="691"/>
      <c r="B268" s="414"/>
      <c r="C268" s="414"/>
      <c r="D268" s="691"/>
      <c r="E268" s="865"/>
      <c r="F268" s="866"/>
      <c r="G268" s="857"/>
      <c r="H268" s="858"/>
      <c r="I268" s="858"/>
      <c r="J268" s="858"/>
      <c r="K268" s="858"/>
      <c r="L268" s="858"/>
      <c r="M268" s="858"/>
      <c r="N268" s="858"/>
      <c r="O268" s="858"/>
      <c r="P268" s="858"/>
      <c r="Q268" s="858"/>
      <c r="R268" s="859"/>
      <c r="S268" s="790"/>
      <c r="T268" s="791"/>
      <c r="U268" s="839"/>
      <c r="V268" s="841"/>
      <c r="W268" s="811"/>
      <c r="X268" s="336"/>
      <c r="Y268" s="783"/>
      <c r="Z268" s="784"/>
      <c r="AA268" s="66"/>
      <c r="AB268" s="58"/>
      <c r="AC268" s="58"/>
      <c r="AD268" s="58"/>
      <c r="AE268" s="58"/>
      <c r="AF268" s="58"/>
      <c r="AG268" s="58"/>
      <c r="AH268" s="58"/>
      <c r="AI268" s="58"/>
    </row>
    <row r="269" spans="1:35" s="77" customFormat="1" ht="12.75" customHeight="1" x14ac:dyDescent="0.2">
      <c r="A269" s="691"/>
      <c r="B269" s="414"/>
      <c r="C269" s="414"/>
      <c r="D269" s="691"/>
      <c r="E269" s="865"/>
      <c r="F269" s="866"/>
      <c r="G269" s="857"/>
      <c r="H269" s="858"/>
      <c r="I269" s="858"/>
      <c r="J269" s="858"/>
      <c r="K269" s="858"/>
      <c r="L269" s="858"/>
      <c r="M269" s="858"/>
      <c r="N269" s="858"/>
      <c r="O269" s="858"/>
      <c r="P269" s="858"/>
      <c r="Q269" s="858"/>
      <c r="R269" s="859"/>
      <c r="S269" s="790"/>
      <c r="T269" s="791"/>
      <c r="U269" s="839"/>
      <c r="V269" s="841"/>
      <c r="W269" s="811"/>
      <c r="X269" s="336"/>
      <c r="Y269" s="783"/>
      <c r="Z269" s="784"/>
      <c r="AA269" s="66"/>
      <c r="AB269" s="58"/>
      <c r="AC269" s="58"/>
      <c r="AD269" s="58"/>
      <c r="AE269" s="58"/>
      <c r="AF269" s="58"/>
      <c r="AG269" s="58"/>
      <c r="AH269" s="58"/>
      <c r="AI269" s="58"/>
    </row>
    <row r="270" spans="1:35" s="77" customFormat="1" ht="12.75" customHeight="1" x14ac:dyDescent="0.2">
      <c r="A270" s="691"/>
      <c r="B270" s="414"/>
      <c r="C270" s="414"/>
      <c r="D270" s="691"/>
      <c r="E270" s="865"/>
      <c r="F270" s="866"/>
      <c r="G270" s="857"/>
      <c r="H270" s="858"/>
      <c r="I270" s="858"/>
      <c r="J270" s="858"/>
      <c r="K270" s="858"/>
      <c r="L270" s="858"/>
      <c r="M270" s="858"/>
      <c r="N270" s="858"/>
      <c r="O270" s="858"/>
      <c r="P270" s="858"/>
      <c r="Q270" s="858"/>
      <c r="R270" s="859"/>
      <c r="S270" s="790"/>
      <c r="T270" s="791"/>
      <c r="U270" s="839"/>
      <c r="V270" s="841"/>
      <c r="W270" s="811"/>
      <c r="X270" s="336"/>
      <c r="Y270" s="783"/>
      <c r="Z270" s="784"/>
      <c r="AA270" s="66"/>
      <c r="AB270" s="58"/>
      <c r="AC270" s="58"/>
      <c r="AD270" s="58"/>
      <c r="AE270" s="58"/>
      <c r="AF270" s="58"/>
      <c r="AG270" s="58"/>
      <c r="AH270" s="58"/>
      <c r="AI270" s="58"/>
    </row>
    <row r="271" spans="1:35" s="77" customFormat="1" ht="12.75" customHeight="1" x14ac:dyDescent="0.2">
      <c r="A271" s="691"/>
      <c r="B271" s="414"/>
      <c r="C271" s="414"/>
      <c r="D271" s="691"/>
      <c r="E271" s="865"/>
      <c r="F271" s="866"/>
      <c r="G271" s="857"/>
      <c r="H271" s="858"/>
      <c r="I271" s="858"/>
      <c r="J271" s="858"/>
      <c r="K271" s="858"/>
      <c r="L271" s="858"/>
      <c r="M271" s="858"/>
      <c r="N271" s="858"/>
      <c r="O271" s="858"/>
      <c r="P271" s="858"/>
      <c r="Q271" s="858"/>
      <c r="R271" s="859"/>
      <c r="S271" s="790"/>
      <c r="T271" s="791"/>
      <c r="U271" s="839"/>
      <c r="V271" s="841"/>
      <c r="W271" s="811"/>
      <c r="X271" s="336"/>
      <c r="Y271" s="783"/>
      <c r="Z271" s="784"/>
      <c r="AA271" s="66"/>
      <c r="AB271" s="58"/>
      <c r="AC271" s="58"/>
      <c r="AD271" s="58"/>
      <c r="AE271" s="58"/>
      <c r="AF271" s="58"/>
      <c r="AG271" s="58"/>
      <c r="AH271" s="58"/>
      <c r="AI271" s="58"/>
    </row>
    <row r="272" spans="1:35" s="77" customFormat="1" ht="12.75" customHeight="1" x14ac:dyDescent="0.2">
      <c r="A272" s="691"/>
      <c r="B272" s="414"/>
      <c r="C272" s="414"/>
      <c r="D272" s="691"/>
      <c r="E272" s="865"/>
      <c r="F272" s="866"/>
      <c r="G272" s="857"/>
      <c r="H272" s="858"/>
      <c r="I272" s="858"/>
      <c r="J272" s="858"/>
      <c r="K272" s="858"/>
      <c r="L272" s="858"/>
      <c r="M272" s="858"/>
      <c r="N272" s="858"/>
      <c r="O272" s="858"/>
      <c r="P272" s="858"/>
      <c r="Q272" s="858"/>
      <c r="R272" s="859"/>
      <c r="S272" s="790"/>
      <c r="T272" s="791"/>
      <c r="U272" s="839"/>
      <c r="V272" s="841"/>
      <c r="W272" s="811"/>
      <c r="X272" s="336"/>
      <c r="Y272" s="783"/>
      <c r="Z272" s="784"/>
      <c r="AA272" s="66"/>
      <c r="AB272" s="58"/>
      <c r="AC272" s="58"/>
      <c r="AD272" s="58"/>
      <c r="AE272" s="58"/>
      <c r="AF272" s="58"/>
      <c r="AG272" s="58"/>
      <c r="AH272" s="58"/>
      <c r="AI272" s="58"/>
    </row>
    <row r="273" spans="1:35" s="77" customFormat="1" ht="12.75" customHeight="1" x14ac:dyDescent="0.2">
      <c r="A273" s="691"/>
      <c r="B273" s="414"/>
      <c r="C273" s="414"/>
      <c r="D273" s="691"/>
      <c r="E273" s="865"/>
      <c r="F273" s="866"/>
      <c r="G273" s="857"/>
      <c r="H273" s="858"/>
      <c r="I273" s="858"/>
      <c r="J273" s="858"/>
      <c r="K273" s="858"/>
      <c r="L273" s="858"/>
      <c r="M273" s="858"/>
      <c r="N273" s="858"/>
      <c r="O273" s="858"/>
      <c r="P273" s="858"/>
      <c r="Q273" s="858"/>
      <c r="R273" s="859"/>
      <c r="S273" s="790"/>
      <c r="T273" s="791"/>
      <c r="U273" s="839"/>
      <c r="V273" s="841"/>
      <c r="W273" s="811"/>
      <c r="X273" s="336"/>
      <c r="Y273" s="783"/>
      <c r="Z273" s="784"/>
      <c r="AA273" s="66"/>
      <c r="AB273" s="58"/>
      <c r="AC273" s="58"/>
      <c r="AD273" s="58"/>
      <c r="AE273" s="58"/>
      <c r="AF273" s="58"/>
      <c r="AG273" s="58"/>
      <c r="AH273" s="58"/>
      <c r="AI273" s="58"/>
    </row>
    <row r="274" spans="1:35" s="33" customFormat="1" ht="12.75" customHeight="1" x14ac:dyDescent="0.2">
      <c r="A274" s="691"/>
      <c r="B274" s="414"/>
      <c r="C274" s="414"/>
      <c r="D274" s="691"/>
      <c r="E274" s="865"/>
      <c r="F274" s="866"/>
      <c r="G274" s="857"/>
      <c r="H274" s="858"/>
      <c r="I274" s="858"/>
      <c r="J274" s="858"/>
      <c r="K274" s="858"/>
      <c r="L274" s="858"/>
      <c r="M274" s="858"/>
      <c r="N274" s="858"/>
      <c r="O274" s="858"/>
      <c r="P274" s="858"/>
      <c r="Q274" s="858"/>
      <c r="R274" s="859"/>
      <c r="S274" s="790"/>
      <c r="T274" s="791"/>
      <c r="U274" s="839"/>
      <c r="V274" s="841"/>
      <c r="W274" s="811"/>
      <c r="X274" s="336"/>
      <c r="Y274" s="783"/>
      <c r="Z274" s="784"/>
      <c r="AA274" s="66"/>
      <c r="AB274" s="58"/>
      <c r="AC274" s="42"/>
      <c r="AD274" s="42"/>
      <c r="AE274" s="42"/>
      <c r="AF274" s="42"/>
      <c r="AG274" s="42"/>
      <c r="AH274" s="42"/>
      <c r="AI274" s="42"/>
    </row>
    <row r="275" spans="1:35" s="33" customFormat="1" ht="12.75" customHeight="1" x14ac:dyDescent="0.2">
      <c r="A275" s="691"/>
      <c r="B275" s="414"/>
      <c r="C275" s="414"/>
      <c r="D275" s="691"/>
      <c r="E275" s="865"/>
      <c r="F275" s="866"/>
      <c r="G275" s="860"/>
      <c r="H275" s="861"/>
      <c r="I275" s="861"/>
      <c r="J275" s="861"/>
      <c r="K275" s="861"/>
      <c r="L275" s="861"/>
      <c r="M275" s="861"/>
      <c r="N275" s="861"/>
      <c r="O275" s="861"/>
      <c r="P275" s="861"/>
      <c r="Q275" s="861"/>
      <c r="R275" s="862"/>
      <c r="S275" s="792"/>
      <c r="T275" s="793"/>
      <c r="U275" s="839"/>
      <c r="V275" s="841"/>
      <c r="W275" s="811"/>
      <c r="X275" s="336"/>
      <c r="Y275" s="785"/>
      <c r="Z275" s="786"/>
      <c r="AA275" s="66"/>
      <c r="AB275" s="58"/>
      <c r="AC275" s="42"/>
      <c r="AD275" s="42"/>
      <c r="AE275" s="42"/>
      <c r="AF275" s="42"/>
      <c r="AG275" s="42"/>
      <c r="AH275" s="42"/>
      <c r="AI275" s="42"/>
    </row>
    <row r="276" spans="1:35" ht="12.75" customHeight="1" x14ac:dyDescent="0.2">
      <c r="A276" s="612" t="s">
        <v>100</v>
      </c>
      <c r="B276" s="758" t="s">
        <v>72</v>
      </c>
      <c r="C276" s="759" t="s">
        <v>66</v>
      </c>
      <c r="D276" s="613" t="s">
        <v>67</v>
      </c>
      <c r="E276" s="586" t="s">
        <v>154</v>
      </c>
      <c r="F276" s="416"/>
      <c r="G276" s="342" t="s">
        <v>154</v>
      </c>
      <c r="H276" s="342" t="s">
        <v>154</v>
      </c>
      <c r="I276" s="799" t="s">
        <v>154</v>
      </c>
      <c r="J276" s="342" t="s">
        <v>154</v>
      </c>
      <c r="K276" s="342" t="s">
        <v>154</v>
      </c>
      <c r="L276" s="342" t="s">
        <v>154</v>
      </c>
      <c r="M276" s="342" t="s">
        <v>154</v>
      </c>
      <c r="N276" s="342" t="s">
        <v>154</v>
      </c>
      <c r="O276" s="799" t="s">
        <v>154</v>
      </c>
      <c r="P276" s="847"/>
      <c r="Q276" s="799" t="s">
        <v>154</v>
      </c>
      <c r="R276" s="847"/>
      <c r="S276" s="799" t="s">
        <v>154</v>
      </c>
      <c r="T276" s="847"/>
      <c r="U276" s="802"/>
      <c r="V276" s="795" t="s">
        <v>154</v>
      </c>
      <c r="W276" s="583" t="s">
        <v>154</v>
      </c>
      <c r="X276" s="795" t="s">
        <v>154</v>
      </c>
      <c r="Y276" s="470" t="s">
        <v>163</v>
      </c>
      <c r="Z276" s="470"/>
      <c r="AA276" s="66"/>
      <c r="AB276" s="58"/>
      <c r="AC276" s="19"/>
      <c r="AD276" s="13"/>
      <c r="AE276" s="13"/>
      <c r="AF276" s="13"/>
      <c r="AG276" s="13"/>
      <c r="AH276" s="13"/>
      <c r="AI276" s="13"/>
    </row>
    <row r="277" spans="1:35" ht="12.75" customHeight="1" x14ac:dyDescent="0.2">
      <c r="A277" s="613"/>
      <c r="B277" s="758"/>
      <c r="C277" s="758"/>
      <c r="D277" s="613"/>
      <c r="E277" s="417"/>
      <c r="F277" s="418"/>
      <c r="G277" s="343"/>
      <c r="H277" s="343"/>
      <c r="I277" s="800"/>
      <c r="J277" s="343"/>
      <c r="K277" s="343"/>
      <c r="L277" s="343"/>
      <c r="M277" s="343"/>
      <c r="N277" s="343"/>
      <c r="O277" s="800"/>
      <c r="P277" s="848"/>
      <c r="Q277" s="800"/>
      <c r="R277" s="848"/>
      <c r="S277" s="800"/>
      <c r="T277" s="848"/>
      <c r="U277" s="803"/>
      <c r="V277" s="795"/>
      <c r="W277" s="392"/>
      <c r="X277" s="795"/>
      <c r="Y277" s="470"/>
      <c r="Z277" s="470"/>
      <c r="AA277" s="66"/>
      <c r="AB277" s="58"/>
      <c r="AC277" s="19"/>
      <c r="AD277" s="13"/>
      <c r="AE277" s="13"/>
      <c r="AF277" s="13"/>
      <c r="AG277" s="13"/>
      <c r="AH277" s="13"/>
      <c r="AI277" s="13"/>
    </row>
    <row r="278" spans="1:35" ht="12.75" customHeight="1" x14ac:dyDescent="0.2">
      <c r="A278" s="613"/>
      <c r="B278" s="758"/>
      <c r="C278" s="758"/>
      <c r="D278" s="613"/>
      <c r="E278" s="417"/>
      <c r="F278" s="418"/>
      <c r="G278" s="343"/>
      <c r="H278" s="343"/>
      <c r="I278" s="801"/>
      <c r="J278" s="343"/>
      <c r="K278" s="343"/>
      <c r="L278" s="343"/>
      <c r="M278" s="343"/>
      <c r="N278" s="343"/>
      <c r="O278" s="801"/>
      <c r="P278" s="849"/>
      <c r="Q278" s="801"/>
      <c r="R278" s="849"/>
      <c r="S278" s="801"/>
      <c r="T278" s="849"/>
      <c r="U278" s="804"/>
      <c r="V278" s="795"/>
      <c r="W278" s="393"/>
      <c r="X278" s="795"/>
      <c r="Y278" s="470"/>
      <c r="Z278" s="470"/>
      <c r="AA278" s="66"/>
      <c r="AB278" s="58"/>
      <c r="AC278" s="19"/>
      <c r="AD278" s="13"/>
      <c r="AE278" s="13"/>
      <c r="AF278" s="13"/>
      <c r="AG278" s="13"/>
      <c r="AH278" s="13"/>
      <c r="AI278" s="13"/>
    </row>
    <row r="279" spans="1:35" ht="12.75" customHeight="1" x14ac:dyDescent="0.2">
      <c r="A279" s="613"/>
      <c r="B279" s="760" t="s">
        <v>73</v>
      </c>
      <c r="C279" s="758" t="s">
        <v>71</v>
      </c>
      <c r="D279" s="613" t="s">
        <v>74</v>
      </c>
      <c r="E279" s="750" t="s">
        <v>70</v>
      </c>
      <c r="F279" s="762"/>
      <c r="G279" s="813" t="s">
        <v>339</v>
      </c>
      <c r="H279" s="814"/>
      <c r="I279" s="814"/>
      <c r="J279" s="814"/>
      <c r="K279" s="814"/>
      <c r="L279" s="814"/>
      <c r="M279" s="814"/>
      <c r="N279" s="814"/>
      <c r="O279" s="814"/>
      <c r="P279" s="814"/>
      <c r="Q279" s="814"/>
      <c r="R279" s="815"/>
      <c r="S279" s="825">
        <v>46722</v>
      </c>
      <c r="T279" s="826"/>
      <c r="U279" s="796" t="s">
        <v>405</v>
      </c>
      <c r="V279" s="805">
        <v>47511</v>
      </c>
      <c r="W279" s="810">
        <v>46722</v>
      </c>
      <c r="X279" s="335">
        <f>SUM(W279-V279)/V279</f>
        <v>-1.6606680558186527E-2</v>
      </c>
      <c r="Y279" s="415"/>
      <c r="Z279" s="635"/>
      <c r="AA279" s="66" t="s">
        <v>79</v>
      </c>
      <c r="AB279" s="58"/>
      <c r="AC279" s="19"/>
      <c r="AD279" s="24"/>
      <c r="AE279" s="24"/>
      <c r="AF279" s="13"/>
      <c r="AG279" s="13"/>
      <c r="AH279" s="13"/>
      <c r="AI279" s="13"/>
    </row>
    <row r="280" spans="1:35" ht="12.75" customHeight="1" x14ac:dyDescent="0.2">
      <c r="A280" s="613"/>
      <c r="B280" s="761"/>
      <c r="C280" s="758"/>
      <c r="D280" s="613"/>
      <c r="E280" s="763"/>
      <c r="F280" s="764"/>
      <c r="G280" s="816"/>
      <c r="H280" s="817"/>
      <c r="I280" s="817"/>
      <c r="J280" s="817"/>
      <c r="K280" s="817"/>
      <c r="L280" s="817"/>
      <c r="M280" s="817"/>
      <c r="N280" s="817"/>
      <c r="O280" s="817"/>
      <c r="P280" s="817"/>
      <c r="Q280" s="817"/>
      <c r="R280" s="818"/>
      <c r="S280" s="827"/>
      <c r="T280" s="828"/>
      <c r="U280" s="797"/>
      <c r="V280" s="806"/>
      <c r="W280" s="811"/>
      <c r="X280" s="336"/>
      <c r="Y280" s="486"/>
      <c r="Z280" s="662"/>
      <c r="AA280" s="66"/>
      <c r="AB280" s="58"/>
      <c r="AC280" s="19"/>
      <c r="AD280" s="13"/>
      <c r="AE280" s="13"/>
      <c r="AF280" s="13"/>
      <c r="AG280" s="13"/>
      <c r="AH280" s="13"/>
      <c r="AI280" s="13"/>
    </row>
    <row r="281" spans="1:35" ht="13.15" customHeight="1" x14ac:dyDescent="0.2">
      <c r="A281" s="613"/>
      <c r="B281" s="761"/>
      <c r="C281" s="758"/>
      <c r="D281" s="613"/>
      <c r="E281" s="763"/>
      <c r="F281" s="764"/>
      <c r="G281" s="816"/>
      <c r="H281" s="817"/>
      <c r="I281" s="817"/>
      <c r="J281" s="817"/>
      <c r="K281" s="817"/>
      <c r="L281" s="817"/>
      <c r="M281" s="817"/>
      <c r="N281" s="817"/>
      <c r="O281" s="817"/>
      <c r="P281" s="817"/>
      <c r="Q281" s="817"/>
      <c r="R281" s="818"/>
      <c r="S281" s="829"/>
      <c r="T281" s="830"/>
      <c r="U281" s="798"/>
      <c r="V281" s="807"/>
      <c r="W281" s="812"/>
      <c r="X281" s="389"/>
      <c r="Y281" s="663"/>
      <c r="Z281" s="664"/>
      <c r="AA281" s="66"/>
      <c r="AB281" s="58"/>
      <c r="AC281" s="19"/>
      <c r="AD281" s="13"/>
      <c r="AE281" s="13"/>
      <c r="AF281" s="13"/>
      <c r="AG281" s="13"/>
      <c r="AH281" s="13"/>
      <c r="AI281" s="13"/>
    </row>
    <row r="282" spans="1:35" ht="12.75" customHeight="1" x14ac:dyDescent="0.2">
      <c r="A282" s="613"/>
      <c r="B282" s="761"/>
      <c r="C282" s="758" t="s">
        <v>71</v>
      </c>
      <c r="D282" s="613" t="s">
        <v>75</v>
      </c>
      <c r="E282" s="763"/>
      <c r="F282" s="764"/>
      <c r="G282" s="816"/>
      <c r="H282" s="817"/>
      <c r="I282" s="817"/>
      <c r="J282" s="817"/>
      <c r="K282" s="817"/>
      <c r="L282" s="817"/>
      <c r="M282" s="817"/>
      <c r="N282" s="817"/>
      <c r="O282" s="817"/>
      <c r="P282" s="817"/>
      <c r="Q282" s="817"/>
      <c r="R282" s="818"/>
      <c r="S282" s="825">
        <v>3218</v>
      </c>
      <c r="T282" s="826"/>
      <c r="U282" s="796" t="s">
        <v>405</v>
      </c>
      <c r="V282" s="805">
        <v>1493</v>
      </c>
      <c r="W282" s="810">
        <v>3218</v>
      </c>
      <c r="X282" s="335">
        <f>SUM(W282-V282)/V282</f>
        <v>1.1553918285331548</v>
      </c>
      <c r="Y282" s="266" t="s">
        <v>182</v>
      </c>
      <c r="Z282" s="268"/>
      <c r="AA282" s="66"/>
      <c r="AB282" s="58"/>
      <c r="AC282" s="19"/>
      <c r="AD282" s="13"/>
      <c r="AE282" s="13"/>
      <c r="AF282" s="13"/>
      <c r="AG282" s="25"/>
      <c r="AH282" s="13"/>
      <c r="AI282" s="13"/>
    </row>
    <row r="283" spans="1:35" ht="12.75" customHeight="1" x14ac:dyDescent="0.2">
      <c r="A283" s="613"/>
      <c r="B283" s="761"/>
      <c r="C283" s="758"/>
      <c r="D283" s="613"/>
      <c r="E283" s="763"/>
      <c r="F283" s="764"/>
      <c r="G283" s="816"/>
      <c r="H283" s="817"/>
      <c r="I283" s="817"/>
      <c r="J283" s="817"/>
      <c r="K283" s="817"/>
      <c r="L283" s="817"/>
      <c r="M283" s="817"/>
      <c r="N283" s="817"/>
      <c r="O283" s="817"/>
      <c r="P283" s="817"/>
      <c r="Q283" s="817"/>
      <c r="R283" s="818"/>
      <c r="S283" s="827"/>
      <c r="T283" s="828"/>
      <c r="U283" s="797"/>
      <c r="V283" s="806"/>
      <c r="W283" s="811"/>
      <c r="X283" s="336"/>
      <c r="Y283" s="266"/>
      <c r="Z283" s="268"/>
      <c r="AA283" s="66"/>
      <c r="AB283" s="58"/>
      <c r="AC283" s="19"/>
      <c r="AD283" s="13"/>
      <c r="AE283" s="13"/>
      <c r="AF283" s="13"/>
      <c r="AG283" s="13"/>
      <c r="AH283" s="13"/>
      <c r="AI283" s="13"/>
    </row>
    <row r="284" spans="1:35" ht="13.15" customHeight="1" x14ac:dyDescent="0.2">
      <c r="A284" s="613"/>
      <c r="B284" s="767"/>
      <c r="C284" s="758"/>
      <c r="D284" s="613"/>
      <c r="E284" s="765"/>
      <c r="F284" s="766"/>
      <c r="G284" s="819"/>
      <c r="H284" s="820"/>
      <c r="I284" s="820"/>
      <c r="J284" s="820"/>
      <c r="K284" s="820"/>
      <c r="L284" s="820"/>
      <c r="M284" s="820"/>
      <c r="N284" s="820"/>
      <c r="O284" s="820"/>
      <c r="P284" s="820"/>
      <c r="Q284" s="820"/>
      <c r="R284" s="821"/>
      <c r="S284" s="829"/>
      <c r="T284" s="830"/>
      <c r="U284" s="798"/>
      <c r="V284" s="807"/>
      <c r="W284" s="812"/>
      <c r="X284" s="389"/>
      <c r="Y284" s="269"/>
      <c r="Z284" s="271"/>
      <c r="AA284" s="66"/>
      <c r="AB284" s="58"/>
      <c r="AC284" s="19"/>
      <c r="AD284" s="13"/>
      <c r="AE284" s="13"/>
      <c r="AF284" s="13"/>
      <c r="AG284" s="13"/>
      <c r="AH284" s="13"/>
      <c r="AI284" s="13"/>
    </row>
    <row r="285" spans="1:35" s="45" customFormat="1" ht="13.15" customHeight="1" x14ac:dyDescent="0.2">
      <c r="A285" s="612" t="s">
        <v>45</v>
      </c>
      <c r="B285" s="759" t="s">
        <v>139</v>
      </c>
      <c r="C285" s="759" t="s">
        <v>142</v>
      </c>
      <c r="D285" s="612" t="s">
        <v>143</v>
      </c>
      <c r="E285" s="750">
        <v>1</v>
      </c>
      <c r="F285" s="416"/>
      <c r="G285" s="795">
        <v>0.77700000000000002</v>
      </c>
      <c r="H285" s="795">
        <v>0.75</v>
      </c>
      <c r="I285" s="795">
        <v>1</v>
      </c>
      <c r="J285" s="795">
        <v>0.875</v>
      </c>
      <c r="K285" s="344">
        <v>0.5</v>
      </c>
      <c r="L285" s="344">
        <v>0.75</v>
      </c>
      <c r="M285" s="344">
        <v>1</v>
      </c>
      <c r="N285" s="344">
        <v>1</v>
      </c>
      <c r="O285" s="586">
        <v>0.875</v>
      </c>
      <c r="P285" s="587"/>
      <c r="Q285" s="586">
        <v>1</v>
      </c>
      <c r="R285" s="587"/>
      <c r="S285" s="586">
        <v>1</v>
      </c>
      <c r="T285" s="587"/>
      <c r="U285" s="796" t="s">
        <v>405</v>
      </c>
      <c r="V285" s="795">
        <v>1</v>
      </c>
      <c r="W285" s="341">
        <v>0.875</v>
      </c>
      <c r="X285" s="335">
        <f>SUM(W285-V285)/V285</f>
        <v>-0.125</v>
      </c>
      <c r="Y285" s="470" t="s">
        <v>468</v>
      </c>
      <c r="Z285" s="470"/>
      <c r="AA285" s="66"/>
      <c r="AB285" s="58"/>
      <c r="AC285" s="46"/>
      <c r="AD285" s="46"/>
      <c r="AE285" s="46"/>
      <c r="AF285" s="46"/>
      <c r="AG285" s="46"/>
      <c r="AH285" s="46"/>
      <c r="AI285" s="46"/>
    </row>
    <row r="286" spans="1:35" s="45" customFormat="1" ht="13.15" customHeight="1" x14ac:dyDescent="0.2">
      <c r="A286" s="612"/>
      <c r="B286" s="758"/>
      <c r="C286" s="758"/>
      <c r="D286" s="613"/>
      <c r="E286" s="417"/>
      <c r="F286" s="418"/>
      <c r="G286" s="795"/>
      <c r="H286" s="795"/>
      <c r="I286" s="795"/>
      <c r="J286" s="795"/>
      <c r="K286" s="345"/>
      <c r="L286" s="345"/>
      <c r="M286" s="345"/>
      <c r="N286" s="345"/>
      <c r="O286" s="329"/>
      <c r="P286" s="330"/>
      <c r="Q286" s="329"/>
      <c r="R286" s="330"/>
      <c r="S286" s="329"/>
      <c r="T286" s="330"/>
      <c r="U286" s="797"/>
      <c r="V286" s="795"/>
      <c r="W286" s="341"/>
      <c r="X286" s="336"/>
      <c r="Y286" s="470"/>
      <c r="Z286" s="470"/>
      <c r="AA286" s="66"/>
      <c r="AB286" s="58"/>
      <c r="AC286" s="46"/>
      <c r="AD286" s="46"/>
      <c r="AE286" s="46"/>
      <c r="AF286" s="46"/>
      <c r="AG286" s="46"/>
      <c r="AH286" s="46"/>
      <c r="AI286" s="46"/>
    </row>
    <row r="287" spans="1:35" s="45" customFormat="1" ht="13.15" customHeight="1" x14ac:dyDescent="0.2">
      <c r="A287" s="612"/>
      <c r="B287" s="758"/>
      <c r="C287" s="758"/>
      <c r="D287" s="613"/>
      <c r="E287" s="417"/>
      <c r="F287" s="418"/>
      <c r="G287" s="795"/>
      <c r="H287" s="795"/>
      <c r="I287" s="795"/>
      <c r="J287" s="795"/>
      <c r="K287" s="346"/>
      <c r="L287" s="346"/>
      <c r="M287" s="346"/>
      <c r="N287" s="346"/>
      <c r="O287" s="333"/>
      <c r="P287" s="334"/>
      <c r="Q287" s="333"/>
      <c r="R287" s="334"/>
      <c r="S287" s="333"/>
      <c r="T287" s="334"/>
      <c r="U287" s="798"/>
      <c r="V287" s="795"/>
      <c r="W287" s="341"/>
      <c r="X287" s="336"/>
      <c r="Y287" s="470"/>
      <c r="Z287" s="470"/>
      <c r="AA287" s="66"/>
      <c r="AB287" s="58"/>
      <c r="AC287" s="46"/>
      <c r="AD287" s="46"/>
      <c r="AE287" s="46"/>
      <c r="AF287" s="46"/>
      <c r="AG287" s="46"/>
      <c r="AH287" s="46"/>
      <c r="AI287" s="46"/>
    </row>
    <row r="288" spans="1:35" s="45" customFormat="1" ht="13.15" customHeight="1" x14ac:dyDescent="0.2">
      <c r="A288" s="612"/>
      <c r="B288" s="759" t="s">
        <v>140</v>
      </c>
      <c r="C288" s="759" t="s">
        <v>142</v>
      </c>
      <c r="D288" s="612" t="s">
        <v>144</v>
      </c>
      <c r="E288" s="750">
        <v>1</v>
      </c>
      <c r="F288" s="416"/>
      <c r="G288" s="795">
        <v>0.89</v>
      </c>
      <c r="H288" s="795">
        <v>0.95699999999999996</v>
      </c>
      <c r="I288" s="795">
        <v>0.85699999999999998</v>
      </c>
      <c r="J288" s="795">
        <v>1</v>
      </c>
      <c r="K288" s="344">
        <v>0.71399999999999997</v>
      </c>
      <c r="L288" s="344">
        <v>0.85</v>
      </c>
      <c r="M288" s="344">
        <v>1</v>
      </c>
      <c r="N288" s="344">
        <v>1</v>
      </c>
      <c r="O288" s="586">
        <v>1</v>
      </c>
      <c r="P288" s="587"/>
      <c r="Q288" s="586">
        <v>1</v>
      </c>
      <c r="R288" s="587"/>
      <c r="S288" s="586">
        <v>1</v>
      </c>
      <c r="T288" s="587"/>
      <c r="U288" s="796" t="s">
        <v>405</v>
      </c>
      <c r="V288" s="795">
        <v>1</v>
      </c>
      <c r="W288" s="341">
        <v>1</v>
      </c>
      <c r="X288" s="335">
        <f>SUM(W288-V288)/V288</f>
        <v>0</v>
      </c>
      <c r="Y288" s="470" t="s">
        <v>436</v>
      </c>
      <c r="Z288" s="470"/>
      <c r="AA288" s="66"/>
      <c r="AB288" s="58"/>
      <c r="AC288" s="46"/>
      <c r="AD288" s="46"/>
      <c r="AE288" s="46"/>
      <c r="AF288" s="46"/>
      <c r="AG288" s="46"/>
      <c r="AH288" s="46"/>
      <c r="AI288" s="46"/>
    </row>
    <row r="289" spans="1:35" s="45" customFormat="1" ht="13.15" customHeight="1" x14ac:dyDescent="0.2">
      <c r="A289" s="612"/>
      <c r="B289" s="758"/>
      <c r="C289" s="758"/>
      <c r="D289" s="613"/>
      <c r="E289" s="417"/>
      <c r="F289" s="418"/>
      <c r="G289" s="795"/>
      <c r="H289" s="795"/>
      <c r="I289" s="795"/>
      <c r="J289" s="795"/>
      <c r="K289" s="345"/>
      <c r="L289" s="345"/>
      <c r="M289" s="345"/>
      <c r="N289" s="345"/>
      <c r="O289" s="329"/>
      <c r="P289" s="330"/>
      <c r="Q289" s="329"/>
      <c r="R289" s="330"/>
      <c r="S289" s="329"/>
      <c r="T289" s="330"/>
      <c r="U289" s="797"/>
      <c r="V289" s="795"/>
      <c r="W289" s="341"/>
      <c r="X289" s="336"/>
      <c r="Y289" s="470"/>
      <c r="Z289" s="470"/>
      <c r="AA289" s="66"/>
      <c r="AB289" s="58"/>
      <c r="AC289" s="46"/>
      <c r="AD289" s="46"/>
      <c r="AE289" s="46"/>
      <c r="AF289" s="46"/>
      <c r="AG289" s="46"/>
      <c r="AH289" s="46"/>
      <c r="AI289" s="46"/>
    </row>
    <row r="290" spans="1:35" s="45" customFormat="1" ht="13.15" customHeight="1" x14ac:dyDescent="0.2">
      <c r="A290" s="612"/>
      <c r="B290" s="758"/>
      <c r="C290" s="758"/>
      <c r="D290" s="613"/>
      <c r="E290" s="417"/>
      <c r="F290" s="418"/>
      <c r="G290" s="795"/>
      <c r="H290" s="795"/>
      <c r="I290" s="795"/>
      <c r="J290" s="795"/>
      <c r="K290" s="346"/>
      <c r="L290" s="346"/>
      <c r="M290" s="346"/>
      <c r="N290" s="346"/>
      <c r="O290" s="333"/>
      <c r="P290" s="334"/>
      <c r="Q290" s="333"/>
      <c r="R290" s="334"/>
      <c r="S290" s="333"/>
      <c r="T290" s="334"/>
      <c r="U290" s="798"/>
      <c r="V290" s="795"/>
      <c r="W290" s="341"/>
      <c r="X290" s="336"/>
      <c r="Y290" s="470"/>
      <c r="Z290" s="470"/>
      <c r="AA290" s="66"/>
      <c r="AB290" s="58"/>
      <c r="AC290" s="46"/>
      <c r="AD290" s="46"/>
      <c r="AE290" s="46"/>
      <c r="AF290" s="46"/>
      <c r="AG290" s="46"/>
      <c r="AH290" s="46"/>
      <c r="AI290" s="46"/>
    </row>
    <row r="291" spans="1:35" s="45" customFormat="1" ht="13.15" customHeight="1" x14ac:dyDescent="0.2">
      <c r="A291" s="612"/>
      <c r="B291" s="759" t="s">
        <v>141</v>
      </c>
      <c r="C291" s="759" t="s">
        <v>142</v>
      </c>
      <c r="D291" s="612" t="s">
        <v>145</v>
      </c>
      <c r="E291" s="750">
        <v>1</v>
      </c>
      <c r="F291" s="416"/>
      <c r="G291" s="795">
        <v>0.8</v>
      </c>
      <c r="H291" s="795">
        <v>0.8</v>
      </c>
      <c r="I291" s="795">
        <v>0.8</v>
      </c>
      <c r="J291" s="795">
        <v>1</v>
      </c>
      <c r="K291" s="344">
        <v>0.4</v>
      </c>
      <c r="L291" s="344">
        <v>0.6</v>
      </c>
      <c r="M291" s="344">
        <v>0.6</v>
      </c>
      <c r="N291" s="344">
        <v>0.6</v>
      </c>
      <c r="O291" s="586">
        <v>0.6</v>
      </c>
      <c r="P291" s="587"/>
      <c r="Q291" s="586">
        <v>0.6</v>
      </c>
      <c r="R291" s="587"/>
      <c r="S291" s="586">
        <v>0.6</v>
      </c>
      <c r="T291" s="587"/>
      <c r="U291" s="822" t="s">
        <v>404</v>
      </c>
      <c r="V291" s="795">
        <v>1</v>
      </c>
      <c r="W291" s="341">
        <v>0.6</v>
      </c>
      <c r="X291" s="335">
        <f>SUM(W291-V291)/V291</f>
        <v>-0.4</v>
      </c>
      <c r="Y291" s="470" t="s">
        <v>459</v>
      </c>
      <c r="Z291" s="470"/>
      <c r="AA291" s="66"/>
      <c r="AB291" s="58"/>
      <c r="AC291" s="46"/>
      <c r="AD291" s="46"/>
      <c r="AE291" s="46"/>
      <c r="AF291" s="46"/>
      <c r="AG291" s="46"/>
      <c r="AH291" s="46"/>
      <c r="AI291" s="46"/>
    </row>
    <row r="292" spans="1:35" s="45" customFormat="1" ht="13.15" customHeight="1" x14ac:dyDescent="0.2">
      <c r="A292" s="612"/>
      <c r="B292" s="758"/>
      <c r="C292" s="758"/>
      <c r="D292" s="613"/>
      <c r="E292" s="417"/>
      <c r="F292" s="418"/>
      <c r="G292" s="795"/>
      <c r="H292" s="795"/>
      <c r="I292" s="795"/>
      <c r="J292" s="795"/>
      <c r="K292" s="345"/>
      <c r="L292" s="345"/>
      <c r="M292" s="345"/>
      <c r="N292" s="345"/>
      <c r="O292" s="329"/>
      <c r="P292" s="330"/>
      <c r="Q292" s="329"/>
      <c r="R292" s="330"/>
      <c r="S292" s="329"/>
      <c r="T292" s="330"/>
      <c r="U292" s="823"/>
      <c r="V292" s="795"/>
      <c r="W292" s="341"/>
      <c r="X292" s="336"/>
      <c r="Y292" s="470"/>
      <c r="Z292" s="470"/>
      <c r="AA292" s="66"/>
      <c r="AB292" s="58"/>
      <c r="AC292" s="46"/>
      <c r="AD292" s="46"/>
      <c r="AE292" s="46"/>
      <c r="AF292" s="46"/>
      <c r="AG292" s="46"/>
      <c r="AH292" s="46"/>
      <c r="AI292" s="46"/>
    </row>
    <row r="293" spans="1:35" s="77" customFormat="1" ht="13.15" customHeight="1" x14ac:dyDescent="0.2">
      <c r="A293" s="612"/>
      <c r="B293" s="758"/>
      <c r="C293" s="758"/>
      <c r="D293" s="613"/>
      <c r="E293" s="417"/>
      <c r="F293" s="418"/>
      <c r="G293" s="795"/>
      <c r="H293" s="795"/>
      <c r="I293" s="795"/>
      <c r="J293" s="795"/>
      <c r="K293" s="345"/>
      <c r="L293" s="345"/>
      <c r="M293" s="345"/>
      <c r="N293" s="345"/>
      <c r="O293" s="329"/>
      <c r="P293" s="330"/>
      <c r="Q293" s="329"/>
      <c r="R293" s="330"/>
      <c r="S293" s="329"/>
      <c r="T293" s="330"/>
      <c r="U293" s="823"/>
      <c r="V293" s="795"/>
      <c r="W293" s="341"/>
      <c r="X293" s="336"/>
      <c r="Y293" s="470"/>
      <c r="Z293" s="470"/>
      <c r="AA293" s="66"/>
      <c r="AB293" s="58"/>
      <c r="AC293" s="58"/>
      <c r="AD293" s="58"/>
      <c r="AE293" s="58"/>
      <c r="AF293" s="58"/>
      <c r="AG293" s="58"/>
      <c r="AH293" s="58"/>
      <c r="AI293" s="58"/>
    </row>
    <row r="294" spans="1:35" s="45" customFormat="1" ht="13.15" customHeight="1" x14ac:dyDescent="0.2">
      <c r="A294" s="612"/>
      <c r="B294" s="758"/>
      <c r="C294" s="758"/>
      <c r="D294" s="613"/>
      <c r="E294" s="417"/>
      <c r="F294" s="418"/>
      <c r="G294" s="795"/>
      <c r="H294" s="795"/>
      <c r="I294" s="795"/>
      <c r="J294" s="795"/>
      <c r="K294" s="346"/>
      <c r="L294" s="346"/>
      <c r="M294" s="346"/>
      <c r="N294" s="346"/>
      <c r="O294" s="333"/>
      <c r="P294" s="334"/>
      <c r="Q294" s="333"/>
      <c r="R294" s="334"/>
      <c r="S294" s="333"/>
      <c r="T294" s="334"/>
      <c r="U294" s="824"/>
      <c r="V294" s="795"/>
      <c r="W294" s="341"/>
      <c r="X294" s="336"/>
      <c r="Y294" s="470"/>
      <c r="Z294" s="470"/>
      <c r="AA294" s="66"/>
      <c r="AB294" s="58"/>
      <c r="AC294" s="46"/>
      <c r="AD294" s="46"/>
      <c r="AE294" s="46"/>
      <c r="AF294" s="46"/>
      <c r="AG294" s="46"/>
      <c r="AH294" s="46"/>
      <c r="AI294" s="46"/>
    </row>
    <row r="295" spans="1:35" ht="13.15" customHeight="1" x14ac:dyDescent="0.2">
      <c r="A295" s="613"/>
      <c r="B295" s="760" t="s">
        <v>76</v>
      </c>
      <c r="C295" s="758" t="s">
        <v>71</v>
      </c>
      <c r="D295" s="613" t="s">
        <v>74</v>
      </c>
      <c r="E295" s="750" t="s">
        <v>70</v>
      </c>
      <c r="F295" s="762"/>
      <c r="G295" s="813" t="s">
        <v>339</v>
      </c>
      <c r="H295" s="814"/>
      <c r="I295" s="814"/>
      <c r="J295" s="814"/>
      <c r="K295" s="814"/>
      <c r="L295" s="814"/>
      <c r="M295" s="814"/>
      <c r="N295" s="814"/>
      <c r="O295" s="814"/>
      <c r="P295" s="814"/>
      <c r="Q295" s="814"/>
      <c r="R295" s="815"/>
      <c r="S295" s="768">
        <v>17788</v>
      </c>
      <c r="T295" s="769"/>
      <c r="U295" s="796" t="s">
        <v>405</v>
      </c>
      <c r="V295" s="805">
        <v>16515</v>
      </c>
      <c r="W295" s="810">
        <v>17788</v>
      </c>
      <c r="X295" s="335">
        <f>SUM(W295-V295)/V295</f>
        <v>7.7081441114138657E-2</v>
      </c>
      <c r="Y295" s="415"/>
      <c r="Z295" s="635"/>
      <c r="AA295" s="66"/>
      <c r="AB295" s="58"/>
      <c r="AC295" s="19"/>
      <c r="AD295" s="13"/>
      <c r="AE295" s="13"/>
      <c r="AF295" s="13"/>
      <c r="AG295" s="13"/>
      <c r="AH295" s="13"/>
      <c r="AI295" s="13"/>
    </row>
    <row r="296" spans="1:35" ht="13.15" customHeight="1" x14ac:dyDescent="0.2">
      <c r="A296" s="613"/>
      <c r="B296" s="761"/>
      <c r="C296" s="758"/>
      <c r="D296" s="613"/>
      <c r="E296" s="763"/>
      <c r="F296" s="764"/>
      <c r="G296" s="816"/>
      <c r="H296" s="817"/>
      <c r="I296" s="817"/>
      <c r="J296" s="817"/>
      <c r="K296" s="817"/>
      <c r="L296" s="817"/>
      <c r="M296" s="817"/>
      <c r="N296" s="817"/>
      <c r="O296" s="817"/>
      <c r="P296" s="817"/>
      <c r="Q296" s="817"/>
      <c r="R296" s="818"/>
      <c r="S296" s="770"/>
      <c r="T296" s="771"/>
      <c r="U296" s="797"/>
      <c r="V296" s="806"/>
      <c r="W296" s="811"/>
      <c r="X296" s="336"/>
      <c r="Y296" s="486"/>
      <c r="Z296" s="662"/>
      <c r="AA296" s="66"/>
      <c r="AB296" s="58"/>
      <c r="AC296" s="19"/>
      <c r="AD296" s="13"/>
      <c r="AE296" s="13"/>
      <c r="AF296" s="13"/>
      <c r="AG296" s="13"/>
      <c r="AH296" s="13"/>
      <c r="AI296" s="13"/>
    </row>
    <row r="297" spans="1:35" ht="13.15" customHeight="1" x14ac:dyDescent="0.2">
      <c r="A297" s="613"/>
      <c r="B297" s="761"/>
      <c r="C297" s="758"/>
      <c r="D297" s="613"/>
      <c r="E297" s="763"/>
      <c r="F297" s="764"/>
      <c r="G297" s="816"/>
      <c r="H297" s="817"/>
      <c r="I297" s="817"/>
      <c r="J297" s="817"/>
      <c r="K297" s="817"/>
      <c r="L297" s="817"/>
      <c r="M297" s="817"/>
      <c r="N297" s="817"/>
      <c r="O297" s="817"/>
      <c r="P297" s="817"/>
      <c r="Q297" s="817"/>
      <c r="R297" s="818"/>
      <c r="S297" s="772"/>
      <c r="T297" s="773"/>
      <c r="U297" s="798"/>
      <c r="V297" s="807"/>
      <c r="W297" s="812"/>
      <c r="X297" s="389"/>
      <c r="Y297" s="486"/>
      <c r="Z297" s="662"/>
      <c r="AA297" s="66"/>
      <c r="AB297" s="58"/>
      <c r="AC297" s="19"/>
      <c r="AD297" s="13"/>
      <c r="AE297" s="13"/>
      <c r="AF297" s="13"/>
      <c r="AG297" s="13"/>
      <c r="AH297" s="13"/>
      <c r="AI297" s="13"/>
    </row>
    <row r="298" spans="1:35" ht="13.15" customHeight="1" x14ac:dyDescent="0.2">
      <c r="A298" s="613"/>
      <c r="B298" s="761"/>
      <c r="C298" s="758" t="s">
        <v>71</v>
      </c>
      <c r="D298" s="612" t="s">
        <v>151</v>
      </c>
      <c r="E298" s="763"/>
      <c r="F298" s="764"/>
      <c r="G298" s="816"/>
      <c r="H298" s="817"/>
      <c r="I298" s="817"/>
      <c r="J298" s="817"/>
      <c r="K298" s="817"/>
      <c r="L298" s="817"/>
      <c r="M298" s="817"/>
      <c r="N298" s="817"/>
      <c r="O298" s="817"/>
      <c r="P298" s="817"/>
      <c r="Q298" s="817"/>
      <c r="R298" s="818"/>
      <c r="S298" s="768">
        <v>109886</v>
      </c>
      <c r="T298" s="769"/>
      <c r="U298" s="796" t="s">
        <v>405</v>
      </c>
      <c r="V298" s="805">
        <v>95797</v>
      </c>
      <c r="W298" s="810">
        <v>109886</v>
      </c>
      <c r="X298" s="335">
        <f>SUM(W298-V298)/V298</f>
        <v>0.14707141142206959</v>
      </c>
      <c r="Y298" s="415"/>
      <c r="Z298" s="635"/>
      <c r="AA298" s="66"/>
      <c r="AB298" s="58"/>
      <c r="AC298" s="19"/>
      <c r="AD298" s="13"/>
      <c r="AE298" s="13"/>
      <c r="AF298" s="13"/>
      <c r="AG298" s="13"/>
      <c r="AH298" s="13"/>
      <c r="AI298" s="13"/>
    </row>
    <row r="299" spans="1:35" s="56" customFormat="1" ht="13.15" customHeight="1" x14ac:dyDescent="0.2">
      <c r="A299" s="613"/>
      <c r="B299" s="761"/>
      <c r="C299" s="758"/>
      <c r="D299" s="612"/>
      <c r="E299" s="763"/>
      <c r="F299" s="764"/>
      <c r="G299" s="816"/>
      <c r="H299" s="817"/>
      <c r="I299" s="817"/>
      <c r="J299" s="817"/>
      <c r="K299" s="817"/>
      <c r="L299" s="817"/>
      <c r="M299" s="817"/>
      <c r="N299" s="817"/>
      <c r="O299" s="817"/>
      <c r="P299" s="817"/>
      <c r="Q299" s="817"/>
      <c r="R299" s="818"/>
      <c r="S299" s="770"/>
      <c r="T299" s="771"/>
      <c r="U299" s="797"/>
      <c r="V299" s="806"/>
      <c r="W299" s="811"/>
      <c r="X299" s="336"/>
      <c r="Y299" s="486"/>
      <c r="Z299" s="662"/>
      <c r="AA299" s="66"/>
      <c r="AB299" s="58"/>
      <c r="AC299" s="58"/>
      <c r="AD299" s="58"/>
      <c r="AE299" s="58"/>
      <c r="AF299" s="58"/>
      <c r="AG299" s="58"/>
      <c r="AH299" s="58"/>
      <c r="AI299" s="58"/>
    </row>
    <row r="300" spans="1:35" s="31" customFormat="1" ht="13.15" customHeight="1" x14ac:dyDescent="0.2">
      <c r="A300" s="613"/>
      <c r="B300" s="761"/>
      <c r="C300" s="758"/>
      <c r="D300" s="613"/>
      <c r="E300" s="763"/>
      <c r="F300" s="764"/>
      <c r="G300" s="816"/>
      <c r="H300" s="817"/>
      <c r="I300" s="817"/>
      <c r="J300" s="817"/>
      <c r="K300" s="817"/>
      <c r="L300" s="817"/>
      <c r="M300" s="817"/>
      <c r="N300" s="817"/>
      <c r="O300" s="817"/>
      <c r="P300" s="817"/>
      <c r="Q300" s="817"/>
      <c r="R300" s="818"/>
      <c r="S300" s="770"/>
      <c r="T300" s="771"/>
      <c r="U300" s="797"/>
      <c r="V300" s="806"/>
      <c r="W300" s="811"/>
      <c r="X300" s="336"/>
      <c r="Y300" s="486"/>
      <c r="Z300" s="662"/>
      <c r="AA300" s="66"/>
      <c r="AB300" s="58"/>
      <c r="AC300" s="32"/>
      <c r="AD300" s="32"/>
      <c r="AE300" s="32"/>
      <c r="AF300" s="32"/>
      <c r="AG300" s="32"/>
      <c r="AH300" s="32"/>
      <c r="AI300" s="32"/>
    </row>
    <row r="301" spans="1:35" s="31" customFormat="1" ht="13.15" customHeight="1" x14ac:dyDescent="0.2">
      <c r="A301" s="613"/>
      <c r="B301" s="761"/>
      <c r="C301" s="758"/>
      <c r="D301" s="613"/>
      <c r="E301" s="763"/>
      <c r="F301" s="764"/>
      <c r="G301" s="819"/>
      <c r="H301" s="820"/>
      <c r="I301" s="820"/>
      <c r="J301" s="820"/>
      <c r="K301" s="820"/>
      <c r="L301" s="820"/>
      <c r="M301" s="820"/>
      <c r="N301" s="820"/>
      <c r="O301" s="820"/>
      <c r="P301" s="820"/>
      <c r="Q301" s="820"/>
      <c r="R301" s="821"/>
      <c r="S301" s="772"/>
      <c r="T301" s="773"/>
      <c r="U301" s="798"/>
      <c r="V301" s="807"/>
      <c r="W301" s="812"/>
      <c r="X301" s="336"/>
      <c r="Y301" s="486"/>
      <c r="Z301" s="662"/>
      <c r="AA301" s="66"/>
      <c r="AB301" s="58"/>
      <c r="AC301" s="32"/>
      <c r="AD301" s="32"/>
      <c r="AE301" s="32"/>
      <c r="AF301" s="32"/>
      <c r="AG301" s="32"/>
      <c r="AH301" s="32"/>
      <c r="AI301" s="32"/>
    </row>
    <row r="302" spans="1:35" ht="13.15" customHeight="1" x14ac:dyDescent="0.2">
      <c r="A302" s="612" t="s">
        <v>103</v>
      </c>
      <c r="B302" s="758" t="s">
        <v>77</v>
      </c>
      <c r="C302" s="759" t="s">
        <v>142</v>
      </c>
      <c r="D302" s="613" t="s">
        <v>67</v>
      </c>
      <c r="E302" s="750">
        <v>1</v>
      </c>
      <c r="F302" s="416"/>
      <c r="G302" s="831">
        <v>0.92</v>
      </c>
      <c r="H302" s="831">
        <v>0.75</v>
      </c>
      <c r="I302" s="347">
        <v>0.83330000000000004</v>
      </c>
      <c r="J302" s="347">
        <v>1</v>
      </c>
      <c r="K302" s="835"/>
      <c r="L302" s="347">
        <v>0.28000000000000003</v>
      </c>
      <c r="M302" s="347">
        <v>0.17899999999999999</v>
      </c>
      <c r="N302" s="347" t="s">
        <v>154</v>
      </c>
      <c r="O302" s="347">
        <v>0.67400000000000004</v>
      </c>
      <c r="P302" s="833"/>
      <c r="Q302" s="347" t="s">
        <v>154</v>
      </c>
      <c r="R302" s="833"/>
      <c r="S302" s="347" t="s">
        <v>154</v>
      </c>
      <c r="T302" s="833"/>
      <c r="U302" s="822"/>
      <c r="V302" s="795">
        <v>1</v>
      </c>
      <c r="W302" s="341" t="s">
        <v>154</v>
      </c>
      <c r="X302" s="317" t="s">
        <v>154</v>
      </c>
      <c r="Y302" s="470" t="s">
        <v>465</v>
      </c>
      <c r="Z302" s="480"/>
      <c r="AA302" s="66"/>
      <c r="AB302" s="58"/>
      <c r="AC302" s="19"/>
      <c r="AD302" s="13"/>
      <c r="AE302" s="13"/>
      <c r="AF302" s="13"/>
      <c r="AG302" s="13"/>
      <c r="AH302" s="13"/>
      <c r="AI302" s="13"/>
    </row>
    <row r="303" spans="1:35" s="56" customFormat="1" ht="13.15" customHeight="1" x14ac:dyDescent="0.2">
      <c r="A303" s="612"/>
      <c r="B303" s="758"/>
      <c r="C303" s="759"/>
      <c r="D303" s="613"/>
      <c r="E303" s="763"/>
      <c r="F303" s="418"/>
      <c r="G303" s="832"/>
      <c r="H303" s="832"/>
      <c r="I303" s="348"/>
      <c r="J303" s="348"/>
      <c r="K303" s="836"/>
      <c r="L303" s="348"/>
      <c r="M303" s="348"/>
      <c r="N303" s="348"/>
      <c r="O303" s="348"/>
      <c r="P303" s="834"/>
      <c r="Q303" s="348"/>
      <c r="R303" s="834"/>
      <c r="S303" s="348"/>
      <c r="T303" s="834"/>
      <c r="U303" s="823"/>
      <c r="V303" s="795"/>
      <c r="W303" s="341"/>
      <c r="X303" s="319"/>
      <c r="Y303" s="470"/>
      <c r="Z303" s="480"/>
      <c r="AA303" s="66"/>
      <c r="AB303" s="58"/>
      <c r="AC303" s="55"/>
      <c r="AD303" s="55"/>
      <c r="AE303" s="55"/>
      <c r="AF303" s="55"/>
      <c r="AG303" s="55"/>
      <c r="AH303" s="55"/>
      <c r="AI303" s="55"/>
    </row>
    <row r="304" spans="1:35" s="56" customFormat="1" ht="13.15" customHeight="1" x14ac:dyDescent="0.2">
      <c r="A304" s="612"/>
      <c r="B304" s="758"/>
      <c r="C304" s="759"/>
      <c r="D304" s="613"/>
      <c r="E304" s="763"/>
      <c r="F304" s="418"/>
      <c r="G304" s="832"/>
      <c r="H304" s="832"/>
      <c r="I304" s="348"/>
      <c r="J304" s="348"/>
      <c r="K304" s="836"/>
      <c r="L304" s="348"/>
      <c r="M304" s="348"/>
      <c r="N304" s="348"/>
      <c r="O304" s="348"/>
      <c r="P304" s="834"/>
      <c r="Q304" s="348"/>
      <c r="R304" s="834"/>
      <c r="S304" s="348"/>
      <c r="T304" s="834"/>
      <c r="U304" s="823"/>
      <c r="V304" s="795"/>
      <c r="W304" s="341"/>
      <c r="X304" s="319"/>
      <c r="Y304" s="470"/>
      <c r="Z304" s="480"/>
      <c r="AA304" s="66"/>
      <c r="AB304" s="58"/>
      <c r="AC304" s="55"/>
      <c r="AD304" s="55"/>
      <c r="AE304" s="55"/>
      <c r="AF304" s="55"/>
      <c r="AG304" s="55"/>
      <c r="AH304" s="55"/>
      <c r="AI304" s="55"/>
    </row>
    <row r="305" spans="1:35" s="30" customFormat="1" ht="13.15" customHeight="1" x14ac:dyDescent="0.2">
      <c r="A305" s="612"/>
      <c r="B305" s="758"/>
      <c r="C305" s="758"/>
      <c r="D305" s="613"/>
      <c r="E305" s="763"/>
      <c r="F305" s="418"/>
      <c r="G305" s="832"/>
      <c r="H305" s="832"/>
      <c r="I305" s="349"/>
      <c r="J305" s="349"/>
      <c r="K305" s="837"/>
      <c r="L305" s="349"/>
      <c r="M305" s="349"/>
      <c r="N305" s="349"/>
      <c r="O305" s="348"/>
      <c r="P305" s="834"/>
      <c r="Q305" s="348"/>
      <c r="R305" s="834"/>
      <c r="S305" s="348"/>
      <c r="T305" s="834"/>
      <c r="U305" s="824"/>
      <c r="V305" s="795"/>
      <c r="W305" s="341"/>
      <c r="X305" s="794"/>
      <c r="Y305" s="470"/>
      <c r="Z305" s="480"/>
      <c r="AA305" s="66"/>
      <c r="AB305" s="58"/>
      <c r="AC305" s="29"/>
      <c r="AD305" s="29"/>
      <c r="AE305" s="29"/>
      <c r="AF305" s="29"/>
      <c r="AG305" s="29"/>
      <c r="AH305" s="29"/>
      <c r="AI305" s="29"/>
    </row>
    <row r="306" spans="1:35" ht="13.15" customHeight="1" x14ac:dyDescent="0.2">
      <c r="A306" s="613"/>
      <c r="B306" s="760" t="s">
        <v>78</v>
      </c>
      <c r="C306" s="758" t="s">
        <v>71</v>
      </c>
      <c r="D306" s="613" t="s">
        <v>74</v>
      </c>
      <c r="E306" s="321" t="s">
        <v>70</v>
      </c>
      <c r="F306" s="321"/>
      <c r="G306" s="813" t="s">
        <v>339</v>
      </c>
      <c r="H306" s="814"/>
      <c r="I306" s="814"/>
      <c r="J306" s="814"/>
      <c r="K306" s="814"/>
      <c r="L306" s="814"/>
      <c r="M306" s="814"/>
      <c r="N306" s="814"/>
      <c r="O306" s="814"/>
      <c r="P306" s="814"/>
      <c r="Q306" s="814"/>
      <c r="R306" s="815"/>
      <c r="S306" s="825">
        <v>72525</v>
      </c>
      <c r="T306" s="826"/>
      <c r="U306" s="796" t="s">
        <v>405</v>
      </c>
      <c r="V306" s="805">
        <v>71229</v>
      </c>
      <c r="W306" s="810">
        <v>72525</v>
      </c>
      <c r="X306" s="335">
        <f>SUM(W306-V306)/V306</f>
        <v>1.8194836372825676E-2</v>
      </c>
      <c r="Y306" s="415"/>
      <c r="Z306" s="635"/>
      <c r="AA306" s="66"/>
      <c r="AB306" s="58"/>
      <c r="AC306" s="19"/>
      <c r="AD306" s="13"/>
      <c r="AE306" s="13"/>
      <c r="AF306" s="13"/>
      <c r="AG306" s="13"/>
      <c r="AH306" s="13"/>
      <c r="AI306" s="13"/>
    </row>
    <row r="307" spans="1:35" ht="13.15" customHeight="1" x14ac:dyDescent="0.2">
      <c r="A307" s="613"/>
      <c r="B307" s="761"/>
      <c r="C307" s="758"/>
      <c r="D307" s="613"/>
      <c r="E307" s="321"/>
      <c r="F307" s="321"/>
      <c r="G307" s="816"/>
      <c r="H307" s="817"/>
      <c r="I307" s="817"/>
      <c r="J307" s="817"/>
      <c r="K307" s="817"/>
      <c r="L307" s="817"/>
      <c r="M307" s="817"/>
      <c r="N307" s="817"/>
      <c r="O307" s="817"/>
      <c r="P307" s="817"/>
      <c r="Q307" s="817"/>
      <c r="R307" s="818"/>
      <c r="S307" s="827"/>
      <c r="T307" s="828"/>
      <c r="U307" s="797"/>
      <c r="V307" s="806"/>
      <c r="W307" s="811"/>
      <c r="X307" s="336"/>
      <c r="Y307" s="486"/>
      <c r="Z307" s="662"/>
      <c r="AA307" s="66"/>
      <c r="AB307" s="58"/>
      <c r="AC307" s="19"/>
      <c r="AD307" s="13"/>
      <c r="AE307" s="13"/>
      <c r="AF307" s="13"/>
      <c r="AG307" s="13"/>
      <c r="AH307" s="13"/>
      <c r="AI307" s="13"/>
    </row>
    <row r="308" spans="1:35" ht="13.15" customHeight="1" x14ac:dyDescent="0.2">
      <c r="A308" s="613"/>
      <c r="B308" s="761"/>
      <c r="C308" s="758"/>
      <c r="D308" s="613"/>
      <c r="E308" s="321"/>
      <c r="F308" s="321"/>
      <c r="G308" s="816"/>
      <c r="H308" s="817"/>
      <c r="I308" s="817"/>
      <c r="J308" s="817"/>
      <c r="K308" s="817"/>
      <c r="L308" s="817"/>
      <c r="M308" s="817"/>
      <c r="N308" s="817"/>
      <c r="O308" s="817"/>
      <c r="P308" s="817"/>
      <c r="Q308" s="817"/>
      <c r="R308" s="818"/>
      <c r="S308" s="829"/>
      <c r="T308" s="830"/>
      <c r="U308" s="798"/>
      <c r="V308" s="807"/>
      <c r="W308" s="812"/>
      <c r="X308" s="389"/>
      <c r="Y308" s="486"/>
      <c r="Z308" s="662"/>
      <c r="AA308" s="66"/>
      <c r="AB308" s="58"/>
      <c r="AC308" s="19"/>
      <c r="AD308" s="13"/>
      <c r="AE308" s="13"/>
      <c r="AF308" s="13"/>
      <c r="AG308" s="13"/>
      <c r="AH308" s="13"/>
      <c r="AI308" s="13"/>
    </row>
    <row r="309" spans="1:35" ht="13.15" customHeight="1" x14ac:dyDescent="0.2">
      <c r="A309" s="613"/>
      <c r="B309" s="761"/>
      <c r="C309" s="758" t="s">
        <v>71</v>
      </c>
      <c r="D309" s="612" t="s">
        <v>151</v>
      </c>
      <c r="E309" s="321"/>
      <c r="F309" s="321"/>
      <c r="G309" s="816"/>
      <c r="H309" s="817"/>
      <c r="I309" s="817"/>
      <c r="J309" s="817"/>
      <c r="K309" s="817"/>
      <c r="L309" s="817"/>
      <c r="M309" s="817"/>
      <c r="N309" s="817"/>
      <c r="O309" s="817"/>
      <c r="P309" s="817"/>
      <c r="Q309" s="817"/>
      <c r="R309" s="818"/>
      <c r="S309" s="825">
        <v>142145</v>
      </c>
      <c r="T309" s="826"/>
      <c r="U309" s="796" t="s">
        <v>405</v>
      </c>
      <c r="V309" s="805">
        <v>133067</v>
      </c>
      <c r="W309" s="810">
        <v>142145</v>
      </c>
      <c r="X309" s="335">
        <f>SUM(W309-V309)/V309</f>
        <v>6.8221271990801621E-2</v>
      </c>
      <c r="Y309" s="263"/>
      <c r="Z309" s="265"/>
      <c r="AA309" s="66"/>
      <c r="AB309" s="58"/>
      <c r="AC309" s="19"/>
      <c r="AD309" s="13"/>
      <c r="AE309" s="13"/>
      <c r="AF309" s="13"/>
      <c r="AG309" s="13"/>
      <c r="AH309" s="13"/>
      <c r="AI309" s="13"/>
    </row>
    <row r="310" spans="1:35" s="77" customFormat="1" ht="13.15" customHeight="1" x14ac:dyDescent="0.2">
      <c r="A310" s="613"/>
      <c r="B310" s="761"/>
      <c r="C310" s="758"/>
      <c r="D310" s="612"/>
      <c r="E310" s="321"/>
      <c r="F310" s="321"/>
      <c r="G310" s="816"/>
      <c r="H310" s="817"/>
      <c r="I310" s="817"/>
      <c r="J310" s="817"/>
      <c r="K310" s="817"/>
      <c r="L310" s="817"/>
      <c r="M310" s="817"/>
      <c r="N310" s="817"/>
      <c r="O310" s="817"/>
      <c r="P310" s="817"/>
      <c r="Q310" s="817"/>
      <c r="R310" s="818"/>
      <c r="S310" s="827"/>
      <c r="T310" s="828"/>
      <c r="U310" s="797"/>
      <c r="V310" s="806"/>
      <c r="W310" s="811"/>
      <c r="X310" s="336"/>
      <c r="Y310" s="266"/>
      <c r="Z310" s="268"/>
      <c r="AA310" s="66"/>
      <c r="AB310" s="58"/>
      <c r="AC310" s="58"/>
      <c r="AD310" s="58"/>
      <c r="AE310" s="58"/>
      <c r="AF310" s="58"/>
      <c r="AG310" s="58"/>
      <c r="AH310" s="58"/>
      <c r="AI310" s="58"/>
    </row>
    <row r="311" spans="1:35" ht="12.75" customHeight="1" x14ac:dyDescent="0.2">
      <c r="A311" s="613"/>
      <c r="B311" s="761"/>
      <c r="C311" s="758"/>
      <c r="D311" s="613"/>
      <c r="E311" s="321"/>
      <c r="F311" s="321"/>
      <c r="G311" s="816"/>
      <c r="H311" s="817"/>
      <c r="I311" s="817"/>
      <c r="J311" s="817"/>
      <c r="K311" s="817"/>
      <c r="L311" s="817"/>
      <c r="M311" s="817"/>
      <c r="N311" s="817"/>
      <c r="O311" s="817"/>
      <c r="P311" s="817"/>
      <c r="Q311" s="817"/>
      <c r="R311" s="818"/>
      <c r="S311" s="827"/>
      <c r="T311" s="828"/>
      <c r="U311" s="797"/>
      <c r="V311" s="806"/>
      <c r="W311" s="811"/>
      <c r="X311" s="336"/>
      <c r="Y311" s="266"/>
      <c r="Z311" s="268"/>
      <c r="AA311" s="66"/>
      <c r="AB311" s="58"/>
      <c r="AC311" s="19"/>
      <c r="AD311" s="13"/>
      <c r="AE311" s="13"/>
      <c r="AF311" s="13"/>
      <c r="AG311" s="13"/>
      <c r="AH311" s="13"/>
      <c r="AI311" s="13"/>
    </row>
    <row r="312" spans="1:35" ht="13.15" customHeight="1" x14ac:dyDescent="0.2">
      <c r="A312" s="613"/>
      <c r="B312" s="767"/>
      <c r="C312" s="758"/>
      <c r="D312" s="613"/>
      <c r="E312" s="321"/>
      <c r="F312" s="321"/>
      <c r="G312" s="819"/>
      <c r="H312" s="820"/>
      <c r="I312" s="820"/>
      <c r="J312" s="820"/>
      <c r="K312" s="820"/>
      <c r="L312" s="820"/>
      <c r="M312" s="820"/>
      <c r="N312" s="820"/>
      <c r="O312" s="820"/>
      <c r="P312" s="820"/>
      <c r="Q312" s="820"/>
      <c r="R312" s="821"/>
      <c r="S312" s="829"/>
      <c r="T312" s="830"/>
      <c r="U312" s="798"/>
      <c r="V312" s="807"/>
      <c r="W312" s="812"/>
      <c r="X312" s="389"/>
      <c r="Y312" s="269"/>
      <c r="Z312" s="271"/>
      <c r="AA312" s="66"/>
      <c r="AB312" s="58"/>
      <c r="AC312" s="19"/>
      <c r="AD312" s="13"/>
      <c r="AE312" s="13"/>
      <c r="AF312" s="13"/>
      <c r="AG312" s="13"/>
      <c r="AH312" s="13"/>
      <c r="AI312" s="13"/>
    </row>
    <row r="314" spans="1:35" x14ac:dyDescent="0.2">
      <c r="E314" s="44"/>
    </row>
    <row r="315" spans="1:35" x14ac:dyDescent="0.2">
      <c r="E315" s="44"/>
    </row>
    <row r="316" spans="1:35" x14ac:dyDescent="0.2">
      <c r="E316" s="44"/>
    </row>
    <row r="317" spans="1:35" x14ac:dyDescent="0.2">
      <c r="E317" s="44"/>
    </row>
    <row r="318" spans="1:35" x14ac:dyDescent="0.2">
      <c r="E318" s="44"/>
    </row>
    <row r="319" spans="1:35" x14ac:dyDescent="0.2">
      <c r="E319" s="44"/>
    </row>
    <row r="320" spans="1:35" x14ac:dyDescent="0.2">
      <c r="E320" s="44"/>
    </row>
    <row r="321" spans="5:5" x14ac:dyDescent="0.2">
      <c r="E321" s="44"/>
    </row>
    <row r="322" spans="5:5" x14ac:dyDescent="0.2">
      <c r="E322" s="44"/>
    </row>
    <row r="323" spans="5:5" x14ac:dyDescent="0.2">
      <c r="E323" s="44"/>
    </row>
  </sheetData>
  <mergeCells count="1060">
    <mergeCell ref="W185:W190"/>
    <mergeCell ref="Y195:Z199"/>
    <mergeCell ref="D207:Z209"/>
    <mergeCell ref="O188:P188"/>
    <mergeCell ref="G191:G194"/>
    <mergeCell ref="R11:R14"/>
    <mergeCell ref="O19:O22"/>
    <mergeCell ref="P11:P14"/>
    <mergeCell ref="S92:T92"/>
    <mergeCell ref="S94:T100"/>
    <mergeCell ref="N72:N76"/>
    <mergeCell ref="N77:N87"/>
    <mergeCell ref="O52:O56"/>
    <mergeCell ref="M45:M48"/>
    <mergeCell ref="O23:O26"/>
    <mergeCell ref="O104:P107"/>
    <mergeCell ref="S72:S76"/>
    <mergeCell ref="X94:X100"/>
    <mergeCell ref="I116:I136"/>
    <mergeCell ref="U108:U111"/>
    <mergeCell ref="U104:U107"/>
    <mergeCell ref="V104:V107"/>
    <mergeCell ref="W118:W120"/>
    <mergeCell ref="W121:W124"/>
    <mergeCell ref="M185:M186"/>
    <mergeCell ref="M191:M194"/>
    <mergeCell ref="M195:M199"/>
    <mergeCell ref="C94:D100"/>
    <mergeCell ref="G94:G100"/>
    <mergeCell ref="I112:I115"/>
    <mergeCell ref="Y101:Z103"/>
    <mergeCell ref="J101:J103"/>
    <mergeCell ref="J104:J107"/>
    <mergeCell ref="D210:Z212"/>
    <mergeCell ref="M240:M243"/>
    <mergeCell ref="M244:M250"/>
    <mergeCell ref="S15:S18"/>
    <mergeCell ref="S19:S22"/>
    <mergeCell ref="S23:S26"/>
    <mergeCell ref="S27:S31"/>
    <mergeCell ref="S32:S36"/>
    <mergeCell ref="S38:S39"/>
    <mergeCell ref="S40:S41"/>
    <mergeCell ref="S42:S43"/>
    <mergeCell ref="M108:M111"/>
    <mergeCell ref="M112:M115"/>
    <mergeCell ref="S295:T297"/>
    <mergeCell ref="S291:T294"/>
    <mergeCell ref="Q291:R294"/>
    <mergeCell ref="Q108:R111"/>
    <mergeCell ref="S116:T136"/>
    <mergeCell ref="D234:Z236"/>
    <mergeCell ref="V195:V199"/>
    <mergeCell ref="K195:K199"/>
    <mergeCell ref="K191:K194"/>
    <mergeCell ref="K185:K186"/>
    <mergeCell ref="K167:K168"/>
    <mergeCell ref="Q188:R188"/>
    <mergeCell ref="X167:X172"/>
    <mergeCell ref="V167:V172"/>
    <mergeCell ref="X161:X166"/>
    <mergeCell ref="W161:W166"/>
    <mergeCell ref="R61:R66"/>
    <mergeCell ref="R67:R71"/>
    <mergeCell ref="R72:R76"/>
    <mergeCell ref="O166:P166"/>
    <mergeCell ref="Q172:R172"/>
    <mergeCell ref="Q171:R171"/>
    <mergeCell ref="Q170:R170"/>
    <mergeCell ref="Q169:R169"/>
    <mergeCell ref="Q161:R162"/>
    <mergeCell ref="Q151:R157"/>
    <mergeCell ref="Q149:R150"/>
    <mergeCell ref="Q146:R148"/>
    <mergeCell ref="Q166:R166"/>
    <mergeCell ref="Q165:R165"/>
    <mergeCell ref="Q164:R164"/>
    <mergeCell ref="Q163:R163"/>
    <mergeCell ref="Q72:Q76"/>
    <mergeCell ref="Q112:R115"/>
    <mergeCell ref="Q94:R100"/>
    <mergeCell ref="L77:L87"/>
    <mergeCell ref="Y104:Z107"/>
    <mergeCell ref="Y244:Z250"/>
    <mergeCell ref="Y240:Z243"/>
    <mergeCell ref="H240:H243"/>
    <mergeCell ref="J240:J243"/>
    <mergeCell ref="X240:X243"/>
    <mergeCell ref="A216:A218"/>
    <mergeCell ref="A219:A221"/>
    <mergeCell ref="Y279:Z281"/>
    <mergeCell ref="H276:H278"/>
    <mergeCell ref="Y276:Z278"/>
    <mergeCell ref="W240:W243"/>
    <mergeCell ref="G251:R275"/>
    <mergeCell ref="A240:A243"/>
    <mergeCell ref="D244:D250"/>
    <mergeCell ref="D251:D275"/>
    <mergeCell ref="E240:F243"/>
    <mergeCell ref="D240:D243"/>
    <mergeCell ref="I244:I250"/>
    <mergeCell ref="E251:F275"/>
    <mergeCell ref="K244:K250"/>
    <mergeCell ref="S240:T243"/>
    <mergeCell ref="Q240:R243"/>
    <mergeCell ref="K240:K243"/>
    <mergeCell ref="B210:B212"/>
    <mergeCell ref="W279:W281"/>
    <mergeCell ref="W251:W275"/>
    <mergeCell ref="Q276:R278"/>
    <mergeCell ref="A228:A230"/>
    <mergeCell ref="O101:P103"/>
    <mergeCell ref="G285:G287"/>
    <mergeCell ref="I285:I287"/>
    <mergeCell ref="K285:K287"/>
    <mergeCell ref="G276:G278"/>
    <mergeCell ref="K276:K278"/>
    <mergeCell ref="U279:U281"/>
    <mergeCell ref="L285:L287"/>
    <mergeCell ref="J276:J278"/>
    <mergeCell ref="X285:X287"/>
    <mergeCell ref="H285:H287"/>
    <mergeCell ref="M285:M287"/>
    <mergeCell ref="M288:M290"/>
    <mergeCell ref="X276:X278"/>
    <mergeCell ref="G288:G290"/>
    <mergeCell ref="S282:T284"/>
    <mergeCell ref="S279:T281"/>
    <mergeCell ref="S276:T278"/>
    <mergeCell ref="M276:M278"/>
    <mergeCell ref="L276:L278"/>
    <mergeCell ref="W288:W290"/>
    <mergeCell ref="X295:X297"/>
    <mergeCell ref="W302:W305"/>
    <mergeCell ref="X288:X290"/>
    <mergeCell ref="Y288:Z290"/>
    <mergeCell ref="Y298:Z301"/>
    <mergeCell ref="Y295:Z297"/>
    <mergeCell ref="X302:X305"/>
    <mergeCell ref="Y291:Z294"/>
    <mergeCell ref="B216:B218"/>
    <mergeCell ref="B222:B224"/>
    <mergeCell ref="B219:B221"/>
    <mergeCell ref="B244:B250"/>
    <mergeCell ref="B228:B230"/>
    <mergeCell ref="Q244:R250"/>
    <mergeCell ref="C231:C233"/>
    <mergeCell ref="C225:C227"/>
    <mergeCell ref="I240:I243"/>
    <mergeCell ref="G240:G243"/>
    <mergeCell ref="E244:F250"/>
    <mergeCell ref="G244:G250"/>
    <mergeCell ref="O244:P250"/>
    <mergeCell ref="O240:P243"/>
    <mergeCell ref="C240:C243"/>
    <mergeCell ref="C244:C250"/>
    <mergeCell ref="A239:Z239"/>
    <mergeCell ref="Y282:Z284"/>
    <mergeCell ref="A302:A312"/>
    <mergeCell ref="W276:W278"/>
    <mergeCell ref="E285:F287"/>
    <mergeCell ref="X282:X284"/>
    <mergeCell ref="W285:W287"/>
    <mergeCell ref="X244:X250"/>
    <mergeCell ref="W244:W250"/>
    <mergeCell ref="X279:X281"/>
    <mergeCell ref="E306:F312"/>
    <mergeCell ref="C309:C312"/>
    <mergeCell ref="C306:C308"/>
    <mergeCell ref="D306:D308"/>
    <mergeCell ref="D309:D312"/>
    <mergeCell ref="V309:V312"/>
    <mergeCell ref="D302:D305"/>
    <mergeCell ref="B306:B312"/>
    <mergeCell ref="U309:U312"/>
    <mergeCell ref="U306:U308"/>
    <mergeCell ref="U302:U305"/>
    <mergeCell ref="G302:G305"/>
    <mergeCell ref="C302:C305"/>
    <mergeCell ref="J302:J305"/>
    <mergeCell ref="Q302:R305"/>
    <mergeCell ref="V306:V308"/>
    <mergeCell ref="I302:I305"/>
    <mergeCell ref="O302:P305"/>
    <mergeCell ref="K302:K305"/>
    <mergeCell ref="B302:B305"/>
    <mergeCell ref="H302:H305"/>
    <mergeCell ref="E302:F305"/>
    <mergeCell ref="S302:T305"/>
    <mergeCell ref="M302:M305"/>
    <mergeCell ref="U282:U284"/>
    <mergeCell ref="G295:R301"/>
    <mergeCell ref="Q288:R290"/>
    <mergeCell ref="G279:R284"/>
    <mergeCell ref="H244:H250"/>
    <mergeCell ref="Y309:Z312"/>
    <mergeCell ref="X298:X301"/>
    <mergeCell ref="W282:W284"/>
    <mergeCell ref="W298:W301"/>
    <mergeCell ref="W291:W294"/>
    <mergeCell ref="Y306:Z308"/>
    <mergeCell ref="W306:W308"/>
    <mergeCell ref="X306:X308"/>
    <mergeCell ref="H291:H294"/>
    <mergeCell ref="J291:J294"/>
    <mergeCell ref="S288:T290"/>
    <mergeCell ref="S285:T287"/>
    <mergeCell ref="V302:V305"/>
    <mergeCell ref="W295:W297"/>
    <mergeCell ref="X291:X294"/>
    <mergeCell ref="V298:V301"/>
    <mergeCell ref="U298:U301"/>
    <mergeCell ref="U295:U297"/>
    <mergeCell ref="O291:P294"/>
    <mergeCell ref="O288:P290"/>
    <mergeCell ref="G306:R312"/>
    <mergeCell ref="L291:L294"/>
    <mergeCell ref="L302:L305"/>
    <mergeCell ref="G291:G294"/>
    <mergeCell ref="V295:V297"/>
    <mergeCell ref="U291:U294"/>
    <mergeCell ref="S309:T312"/>
    <mergeCell ref="S306:T308"/>
    <mergeCell ref="W309:W312"/>
    <mergeCell ref="X309:X312"/>
    <mergeCell ref="Y285:Z287"/>
    <mergeCell ref="Y302:Z305"/>
    <mergeCell ref="S251:T275"/>
    <mergeCell ref="S244:T250"/>
    <mergeCell ref="V288:V290"/>
    <mergeCell ref="H288:H290"/>
    <mergeCell ref="L288:L290"/>
    <mergeCell ref="U285:U287"/>
    <mergeCell ref="U288:U290"/>
    <mergeCell ref="J288:J290"/>
    <mergeCell ref="V285:V287"/>
    <mergeCell ref="Q285:R287"/>
    <mergeCell ref="O285:P287"/>
    <mergeCell ref="I276:I278"/>
    <mergeCell ref="I288:I290"/>
    <mergeCell ref="K288:K290"/>
    <mergeCell ref="U276:U278"/>
    <mergeCell ref="V279:V281"/>
    <mergeCell ref="I291:I294"/>
    <mergeCell ref="K291:K294"/>
    <mergeCell ref="M291:M294"/>
    <mergeCell ref="U244:U250"/>
    <mergeCell ref="U251:U275"/>
    <mergeCell ref="V276:V278"/>
    <mergeCell ref="V282:V284"/>
    <mergeCell ref="V251:V275"/>
    <mergeCell ref="V291:V294"/>
    <mergeCell ref="J285:J287"/>
    <mergeCell ref="O276:P278"/>
    <mergeCell ref="L244:L250"/>
    <mergeCell ref="S298:T301"/>
    <mergeCell ref="A225:A227"/>
    <mergeCell ref="A231:A233"/>
    <mergeCell ref="J244:J250"/>
    <mergeCell ref="V240:V243"/>
    <mergeCell ref="U240:U243"/>
    <mergeCell ref="B251:B275"/>
    <mergeCell ref="D237:Z237"/>
    <mergeCell ref="A207:A209"/>
    <mergeCell ref="A222:A224"/>
    <mergeCell ref="B240:B243"/>
    <mergeCell ref="A244:A275"/>
    <mergeCell ref="B225:B227"/>
    <mergeCell ref="D231:Z233"/>
    <mergeCell ref="D216:Z218"/>
    <mergeCell ref="C219:C221"/>
    <mergeCell ref="C216:C218"/>
    <mergeCell ref="C207:C209"/>
    <mergeCell ref="V244:V250"/>
    <mergeCell ref="Y251:Z275"/>
    <mergeCell ref="D225:Z227"/>
    <mergeCell ref="X251:X275"/>
    <mergeCell ref="D228:Z230"/>
    <mergeCell ref="C228:C230"/>
    <mergeCell ref="B231:B233"/>
    <mergeCell ref="L240:L243"/>
    <mergeCell ref="B213:B215"/>
    <mergeCell ref="B207:B209"/>
    <mergeCell ref="C222:C224"/>
    <mergeCell ref="D213:Z215"/>
    <mergeCell ref="A234:A236"/>
    <mergeCell ref="B234:B236"/>
    <mergeCell ref="C234:C236"/>
    <mergeCell ref="A285:A301"/>
    <mergeCell ref="B276:B278"/>
    <mergeCell ref="E288:F290"/>
    <mergeCell ref="B285:B287"/>
    <mergeCell ref="B295:B301"/>
    <mergeCell ref="E279:F284"/>
    <mergeCell ref="C285:C287"/>
    <mergeCell ref="C298:C301"/>
    <mergeCell ref="E276:F278"/>
    <mergeCell ref="D276:D278"/>
    <mergeCell ref="C276:C278"/>
    <mergeCell ref="D298:D301"/>
    <mergeCell ref="B279:B284"/>
    <mergeCell ref="D285:D287"/>
    <mergeCell ref="D295:D297"/>
    <mergeCell ref="B291:B294"/>
    <mergeCell ref="B288:B290"/>
    <mergeCell ref="E295:F301"/>
    <mergeCell ref="C295:C297"/>
    <mergeCell ref="C288:C290"/>
    <mergeCell ref="C291:C294"/>
    <mergeCell ref="A276:A284"/>
    <mergeCell ref="C282:C284"/>
    <mergeCell ref="D279:D281"/>
    <mergeCell ref="D288:D290"/>
    <mergeCell ref="D282:D284"/>
    <mergeCell ref="C279:C281"/>
    <mergeCell ref="E291:F294"/>
    <mergeCell ref="D291:D294"/>
    <mergeCell ref="C251:C275"/>
    <mergeCell ref="A204:A206"/>
    <mergeCell ref="A195:A199"/>
    <mergeCell ref="A202:A203"/>
    <mergeCell ref="B204:B206"/>
    <mergeCell ref="A201:Z201"/>
    <mergeCell ref="E195:F199"/>
    <mergeCell ref="B202:B203"/>
    <mergeCell ref="C204:C206"/>
    <mergeCell ref="S195:T199"/>
    <mergeCell ref="S191:T194"/>
    <mergeCell ref="J195:J199"/>
    <mergeCell ref="H191:H194"/>
    <mergeCell ref="H195:H199"/>
    <mergeCell ref="I191:I194"/>
    <mergeCell ref="I195:I199"/>
    <mergeCell ref="Q191:R194"/>
    <mergeCell ref="J185:J186"/>
    <mergeCell ref="Y191:Z194"/>
    <mergeCell ref="X195:X199"/>
    <mergeCell ref="W195:W199"/>
    <mergeCell ref="V191:V194"/>
    <mergeCell ref="Q185:R186"/>
    <mergeCell ref="Q187:R187"/>
    <mergeCell ref="O185:P186"/>
    <mergeCell ref="L185:L186"/>
    <mergeCell ref="L191:L194"/>
    <mergeCell ref="D204:Z206"/>
    <mergeCell ref="D202:G203"/>
    <mergeCell ref="X191:X194"/>
    <mergeCell ref="U202:Z203"/>
    <mergeCell ref="U191:U194"/>
    <mergeCell ref="W191:W194"/>
    <mergeCell ref="G77:G87"/>
    <mergeCell ref="I77:I87"/>
    <mergeCell ref="H77:H87"/>
    <mergeCell ref="E112:F115"/>
    <mergeCell ref="B77:B87"/>
    <mergeCell ref="A108:A111"/>
    <mergeCell ref="A44:A51"/>
    <mergeCell ref="A112:A115"/>
    <mergeCell ref="A57:A60"/>
    <mergeCell ref="B112:B115"/>
    <mergeCell ref="G112:G115"/>
    <mergeCell ref="H112:H115"/>
    <mergeCell ref="I57:I60"/>
    <mergeCell ref="E57:F60"/>
    <mergeCell ref="A52:A56"/>
    <mergeCell ref="C52:D56"/>
    <mergeCell ref="B185:B190"/>
    <mergeCell ref="C187:D187"/>
    <mergeCell ref="C188:D188"/>
    <mergeCell ref="C189:D189"/>
    <mergeCell ref="C163:D163"/>
    <mergeCell ref="U94:U100"/>
    <mergeCell ref="A77:A87"/>
    <mergeCell ref="R77:R87"/>
    <mergeCell ref="G108:G111"/>
    <mergeCell ref="A94:A100"/>
    <mergeCell ref="J77:J87"/>
    <mergeCell ref="C77:D87"/>
    <mergeCell ref="J67:J71"/>
    <mergeCell ref="J72:J76"/>
    <mergeCell ref="C61:D66"/>
    <mergeCell ref="C72:D76"/>
    <mergeCell ref="I72:I76"/>
    <mergeCell ref="E72:F76"/>
    <mergeCell ref="I61:I66"/>
    <mergeCell ref="I67:I71"/>
    <mergeCell ref="A67:A71"/>
    <mergeCell ref="H101:H103"/>
    <mergeCell ref="H104:H107"/>
    <mergeCell ref="H108:H111"/>
    <mergeCell ref="C92:D92"/>
    <mergeCell ref="B94:B100"/>
    <mergeCell ref="B61:B66"/>
    <mergeCell ref="B72:B76"/>
    <mergeCell ref="E77:F87"/>
    <mergeCell ref="E67:F71"/>
    <mergeCell ref="I108:I111"/>
    <mergeCell ref="I104:I107"/>
    <mergeCell ref="I101:I103"/>
    <mergeCell ref="I94:I100"/>
    <mergeCell ref="A104:A107"/>
    <mergeCell ref="A101:A103"/>
    <mergeCell ref="C101:D103"/>
    <mergeCell ref="L49:L51"/>
    <mergeCell ref="L40:L41"/>
    <mergeCell ref="L42:L43"/>
    <mergeCell ref="L45:L48"/>
    <mergeCell ref="H49:H51"/>
    <mergeCell ref="Q32:Q36"/>
    <mergeCell ref="H32:H36"/>
    <mergeCell ref="J32:J36"/>
    <mergeCell ref="H45:H48"/>
    <mergeCell ref="N45:N48"/>
    <mergeCell ref="N49:N51"/>
    <mergeCell ref="N52:N56"/>
    <mergeCell ref="O45:O48"/>
    <mergeCell ref="W27:W31"/>
    <mergeCell ref="W126:W130"/>
    <mergeCell ref="S77:S87"/>
    <mergeCell ref="M94:M100"/>
    <mergeCell ref="M101:M103"/>
    <mergeCell ref="M104:M107"/>
    <mergeCell ref="H52:H56"/>
    <mergeCell ref="H40:H41"/>
    <mergeCell ref="M49:M51"/>
    <mergeCell ref="M52:M56"/>
    <mergeCell ref="P52:P56"/>
    <mergeCell ref="P49:P51"/>
    <mergeCell ref="Q49:Q51"/>
    <mergeCell ref="R52:R56"/>
    <mergeCell ref="R45:R48"/>
    <mergeCell ref="S45:S48"/>
    <mergeCell ref="Q45:Q48"/>
    <mergeCell ref="V94:V100"/>
    <mergeCell ref="A89:Z89"/>
    <mergeCell ref="G49:G51"/>
    <mergeCell ref="G52:G56"/>
    <mergeCell ref="G45:G48"/>
    <mergeCell ref="B57:B60"/>
    <mergeCell ref="C57:D60"/>
    <mergeCell ref="I45:I48"/>
    <mergeCell ref="I49:I51"/>
    <mergeCell ref="I52:I56"/>
    <mergeCell ref="J52:J56"/>
    <mergeCell ref="C67:D71"/>
    <mergeCell ref="C44:D44"/>
    <mergeCell ref="C45:D48"/>
    <mergeCell ref="A15:A18"/>
    <mergeCell ref="B15:B18"/>
    <mergeCell ref="A19:A22"/>
    <mergeCell ref="C15:D18"/>
    <mergeCell ref="E19:F22"/>
    <mergeCell ref="E37:F37"/>
    <mergeCell ref="C19:D22"/>
    <mergeCell ref="C32:D36"/>
    <mergeCell ref="B27:B31"/>
    <mergeCell ref="A27:A31"/>
    <mergeCell ref="B32:B36"/>
    <mergeCell ref="A32:A36"/>
    <mergeCell ref="A37:A43"/>
    <mergeCell ref="C42:D43"/>
    <mergeCell ref="E38:F39"/>
    <mergeCell ref="E32:F36"/>
    <mergeCell ref="B19:B22"/>
    <mergeCell ref="A23:A26"/>
    <mergeCell ref="B23:B26"/>
    <mergeCell ref="B37:B43"/>
    <mergeCell ref="C38:D39"/>
    <mergeCell ref="E27:F31"/>
    <mergeCell ref="C37:D37"/>
    <mergeCell ref="E40:F41"/>
    <mergeCell ref="C40:D41"/>
    <mergeCell ref="C23:D26"/>
    <mergeCell ref="E23:F26"/>
    <mergeCell ref="X23:X26"/>
    <mergeCell ref="V23:V26"/>
    <mergeCell ref="G27:G31"/>
    <mergeCell ref="J40:J41"/>
    <mergeCell ref="J42:J43"/>
    <mergeCell ref="Y23:Z26"/>
    <mergeCell ref="Y27:Z31"/>
    <mergeCell ref="Y32:Z36"/>
    <mergeCell ref="W23:W26"/>
    <mergeCell ref="Q40:Q41"/>
    <mergeCell ref="Q42:Q43"/>
    <mergeCell ref="R40:R41"/>
    <mergeCell ref="R42:R43"/>
    <mergeCell ref="Y37:Z43"/>
    <mergeCell ref="V38:V39"/>
    <mergeCell ref="G40:G41"/>
    <mergeCell ref="H42:H43"/>
    <mergeCell ref="I42:I43"/>
    <mergeCell ref="X27:X31"/>
    <mergeCell ref="X32:X36"/>
    <mergeCell ref="M15:M18"/>
    <mergeCell ref="P19:P22"/>
    <mergeCell ref="P23:P26"/>
    <mergeCell ref="P27:P31"/>
    <mergeCell ref="P32:P36"/>
    <mergeCell ref="M19:M22"/>
    <mergeCell ref="M23:M26"/>
    <mergeCell ref="M27:M31"/>
    <mergeCell ref="M32:M36"/>
    <mergeCell ref="V19:V22"/>
    <mergeCell ref="Q23:Q26"/>
    <mergeCell ref="Q27:Q31"/>
    <mergeCell ref="P15:P18"/>
    <mergeCell ref="H19:H22"/>
    <mergeCell ref="L19:L22"/>
    <mergeCell ref="L23:L26"/>
    <mergeCell ref="O27:O31"/>
    <mergeCell ref="O32:O36"/>
    <mergeCell ref="L27:L31"/>
    <mergeCell ref="L32:L36"/>
    <mergeCell ref="K27:K31"/>
    <mergeCell ref="K32:K36"/>
    <mergeCell ref="I23:I26"/>
    <mergeCell ref="U15:U18"/>
    <mergeCell ref="G15:G18"/>
    <mergeCell ref="W15:W18"/>
    <mergeCell ref="I11:I14"/>
    <mergeCell ref="I15:I18"/>
    <mergeCell ref="V15:V18"/>
    <mergeCell ref="H11:H14"/>
    <mergeCell ref="H15:H18"/>
    <mergeCell ref="L11:L14"/>
    <mergeCell ref="L15:L18"/>
    <mergeCell ref="M11:M14"/>
    <mergeCell ref="Q15:Q18"/>
    <mergeCell ref="O11:O14"/>
    <mergeCell ref="O15:O18"/>
    <mergeCell ref="E42:F43"/>
    <mergeCell ref="G42:G43"/>
    <mergeCell ref="O40:O41"/>
    <mergeCell ref="O42:O43"/>
    <mergeCell ref="P42:P43"/>
    <mergeCell ref="P38:P39"/>
    <mergeCell ref="J38:J39"/>
    <mergeCell ref="K38:K39"/>
    <mergeCell ref="K40:K41"/>
    <mergeCell ref="K42:K43"/>
    <mergeCell ref="M40:M41"/>
    <mergeCell ref="M42:M43"/>
    <mergeCell ref="P40:P41"/>
    <mergeCell ref="V32:V36"/>
    <mergeCell ref="I40:I41"/>
    <mergeCell ref="G32:G36"/>
    <mergeCell ref="I32:I36"/>
    <mergeCell ref="S11:S14"/>
    <mergeCell ref="L38:L39"/>
    <mergeCell ref="A1:Z1"/>
    <mergeCell ref="X11:X14"/>
    <mergeCell ref="A8:Z8"/>
    <mergeCell ref="E9:F9"/>
    <mergeCell ref="V11:V14"/>
    <mergeCell ref="U19:U22"/>
    <mergeCell ref="G19:G22"/>
    <mergeCell ref="C3:D3"/>
    <mergeCell ref="C4:D4"/>
    <mergeCell ref="X10:Z10"/>
    <mergeCell ref="Y11:Z14"/>
    <mergeCell ref="W11:W14"/>
    <mergeCell ref="B11:B14"/>
    <mergeCell ref="G11:G14"/>
    <mergeCell ref="X15:X18"/>
    <mergeCell ref="K15:K18"/>
    <mergeCell ref="E15:F18"/>
    <mergeCell ref="F4:P4"/>
    <mergeCell ref="F3:P3"/>
    <mergeCell ref="X19:X22"/>
    <mergeCell ref="Q11:Q14"/>
    <mergeCell ref="K11:K14"/>
    <mergeCell ref="R15:R18"/>
    <mergeCell ref="C11:D14"/>
    <mergeCell ref="E11:F14"/>
    <mergeCell ref="Y19:Z22"/>
    <mergeCell ref="C9:D9"/>
    <mergeCell ref="A11:A14"/>
    <mergeCell ref="J11:J14"/>
    <mergeCell ref="J15:J18"/>
    <mergeCell ref="Y15:Z18"/>
    <mergeCell ref="Y9:Z9"/>
    <mergeCell ref="S52:S56"/>
    <mergeCell ref="J23:J26"/>
    <mergeCell ref="K19:K22"/>
    <mergeCell ref="K23:K26"/>
    <mergeCell ref="G23:G26"/>
    <mergeCell ref="H23:H26"/>
    <mergeCell ref="R19:R22"/>
    <mergeCell ref="R23:R26"/>
    <mergeCell ref="C27:D31"/>
    <mergeCell ref="J19:J22"/>
    <mergeCell ref="I19:I22"/>
    <mergeCell ref="R27:R31"/>
    <mergeCell ref="R38:R39"/>
    <mergeCell ref="U23:U26"/>
    <mergeCell ref="U32:U36"/>
    <mergeCell ref="Q19:Q22"/>
    <mergeCell ref="W19:W22"/>
    <mergeCell ref="R32:R36"/>
    <mergeCell ref="J27:J31"/>
    <mergeCell ref="O38:O39"/>
    <mergeCell ref="M38:M39"/>
    <mergeCell ref="Q38:Q39"/>
    <mergeCell ref="H27:H31"/>
    <mergeCell ref="I27:I31"/>
    <mergeCell ref="W32:W36"/>
    <mergeCell ref="U27:U31"/>
    <mergeCell ref="V27:V31"/>
    <mergeCell ref="I38:I39"/>
    <mergeCell ref="G38:G39"/>
    <mergeCell ref="H38:H39"/>
    <mergeCell ref="W38:W39"/>
    <mergeCell ref="U38:U39"/>
    <mergeCell ref="U52:U56"/>
    <mergeCell ref="U45:U48"/>
    <mergeCell ref="U42:U43"/>
    <mergeCell ref="X38:X39"/>
    <mergeCell ref="U49:U51"/>
    <mergeCell ref="W42:W43"/>
    <mergeCell ref="V49:V51"/>
    <mergeCell ref="W45:W48"/>
    <mergeCell ref="U40:U41"/>
    <mergeCell ref="X42:X43"/>
    <mergeCell ref="X40:X41"/>
    <mergeCell ref="X45:X48"/>
    <mergeCell ref="V45:V48"/>
    <mergeCell ref="W40:W41"/>
    <mergeCell ref="V42:V43"/>
    <mergeCell ref="Y52:Z56"/>
    <mergeCell ref="W52:W56"/>
    <mergeCell ref="V52:V56"/>
    <mergeCell ref="V40:V41"/>
    <mergeCell ref="X49:X51"/>
    <mergeCell ref="W49:W51"/>
    <mergeCell ref="Y49:Z51"/>
    <mergeCell ref="Y45:Z48"/>
    <mergeCell ref="Y44:Z44"/>
    <mergeCell ref="X52:X56"/>
    <mergeCell ref="O57:O60"/>
    <mergeCell ref="H57:H60"/>
    <mergeCell ref="G67:G71"/>
    <mergeCell ref="O67:O71"/>
    <mergeCell ref="H67:H71"/>
    <mergeCell ref="P57:P60"/>
    <mergeCell ref="O61:O66"/>
    <mergeCell ref="H61:H66"/>
    <mergeCell ref="J57:J60"/>
    <mergeCell ref="J61:J66"/>
    <mergeCell ref="X57:X60"/>
    <mergeCell ref="Q61:Q66"/>
    <mergeCell ref="P61:P66"/>
    <mergeCell ref="Y61:Z66"/>
    <mergeCell ref="V67:V71"/>
    <mergeCell ref="U67:U71"/>
    <mergeCell ref="L67:L71"/>
    <mergeCell ref="N57:N60"/>
    <mergeCell ref="N61:N66"/>
    <mergeCell ref="N67:N71"/>
    <mergeCell ref="W57:W60"/>
    <mergeCell ref="U57:U60"/>
    <mergeCell ref="M57:M60"/>
    <mergeCell ref="V57:V60"/>
    <mergeCell ref="R57:R60"/>
    <mergeCell ref="Q57:Q60"/>
    <mergeCell ref="L61:L66"/>
    <mergeCell ref="Y67:Z71"/>
    <mergeCell ref="W67:W71"/>
    <mergeCell ref="S57:S60"/>
    <mergeCell ref="S61:S66"/>
    <mergeCell ref="S67:S71"/>
    <mergeCell ref="X72:X76"/>
    <mergeCell ref="A72:A76"/>
    <mergeCell ref="H72:H76"/>
    <mergeCell ref="O72:O76"/>
    <mergeCell ref="G72:G76"/>
    <mergeCell ref="A61:A66"/>
    <mergeCell ref="B67:B71"/>
    <mergeCell ref="H94:H100"/>
    <mergeCell ref="G57:G60"/>
    <mergeCell ref="X61:X66"/>
    <mergeCell ref="R49:R51"/>
    <mergeCell ref="S49:S51"/>
    <mergeCell ref="E49:F51"/>
    <mergeCell ref="Q52:Q56"/>
    <mergeCell ref="O49:O51"/>
    <mergeCell ref="B52:B56"/>
    <mergeCell ref="E52:F56"/>
    <mergeCell ref="B44:B51"/>
    <mergeCell ref="E44:F44"/>
    <mergeCell ref="E45:F48"/>
    <mergeCell ref="C49:D51"/>
    <mergeCell ref="J45:J48"/>
    <mergeCell ref="J49:J51"/>
    <mergeCell ref="L52:L56"/>
    <mergeCell ref="P45:P48"/>
    <mergeCell ref="L72:L76"/>
    <mergeCell ref="K72:K76"/>
    <mergeCell ref="K77:K87"/>
    <mergeCell ref="L57:L60"/>
    <mergeCell ref="P67:P71"/>
    <mergeCell ref="P72:P76"/>
    <mergeCell ref="O92:P92"/>
    <mergeCell ref="A158:A160"/>
    <mergeCell ref="C151:D157"/>
    <mergeCell ref="B158:B160"/>
    <mergeCell ref="C149:D150"/>
    <mergeCell ref="G149:G150"/>
    <mergeCell ref="H149:H150"/>
    <mergeCell ref="H151:H157"/>
    <mergeCell ref="H158:H160"/>
    <mergeCell ref="H116:H136"/>
    <mergeCell ref="G116:G136"/>
    <mergeCell ref="E116:F136"/>
    <mergeCell ref="B149:B150"/>
    <mergeCell ref="C143:D145"/>
    <mergeCell ref="A151:A157"/>
    <mergeCell ref="E149:F150"/>
    <mergeCell ref="C158:D160"/>
    <mergeCell ref="B151:B157"/>
    <mergeCell ref="A141:A142"/>
    <mergeCell ref="A140:Z140"/>
    <mergeCell ref="X149:X150"/>
    <mergeCell ref="X151:X157"/>
    <mergeCell ref="N141:N142"/>
    <mergeCell ref="N146:N148"/>
    <mergeCell ref="W146:W148"/>
    <mergeCell ref="J149:J150"/>
    <mergeCell ref="I158:I160"/>
    <mergeCell ref="J151:J157"/>
    <mergeCell ref="A146:A148"/>
    <mergeCell ref="O146:P148"/>
    <mergeCell ref="B141:B142"/>
    <mergeCell ref="B143:B145"/>
    <mergeCell ref="X116:X136"/>
    <mergeCell ref="G158:G160"/>
    <mergeCell ref="C161:D162"/>
    <mergeCell ref="L161:L162"/>
    <mergeCell ref="Q167:R168"/>
    <mergeCell ref="H161:H190"/>
    <mergeCell ref="V185:V190"/>
    <mergeCell ref="O158:Z160"/>
    <mergeCell ref="Q195:R199"/>
    <mergeCell ref="J191:J194"/>
    <mergeCell ref="O195:P199"/>
    <mergeCell ref="O191:P194"/>
    <mergeCell ref="N191:N194"/>
    <mergeCell ref="N195:N199"/>
    <mergeCell ref="O190:P190"/>
    <mergeCell ref="O163:P163"/>
    <mergeCell ref="O169:P169"/>
    <mergeCell ref="E191:F194"/>
    <mergeCell ref="G195:G199"/>
    <mergeCell ref="Y161:Z166"/>
    <mergeCell ref="E161:F190"/>
    <mergeCell ref="G161:G190"/>
    <mergeCell ref="C190:D190"/>
    <mergeCell ref="C191:D194"/>
    <mergeCell ref="C195:D199"/>
    <mergeCell ref="U167:U172"/>
    <mergeCell ref="V161:V166"/>
    <mergeCell ref="O167:P168"/>
    <mergeCell ref="U161:U166"/>
    <mergeCell ref="L195:L199"/>
    <mergeCell ref="J167:J168"/>
    <mergeCell ref="Q190:R190"/>
    <mergeCell ref="Q189:R189"/>
    <mergeCell ref="A143:A145"/>
    <mergeCell ref="O149:P150"/>
    <mergeCell ref="O108:P111"/>
    <mergeCell ref="O112:P115"/>
    <mergeCell ref="X112:X115"/>
    <mergeCell ref="V116:V136"/>
    <mergeCell ref="Q141:R142"/>
    <mergeCell ref="K116:K136"/>
    <mergeCell ref="L101:L103"/>
    <mergeCell ref="L104:L107"/>
    <mergeCell ref="L108:L111"/>
    <mergeCell ref="L112:L115"/>
    <mergeCell ref="X104:X107"/>
    <mergeCell ref="W104:W107"/>
    <mergeCell ref="W101:W103"/>
    <mergeCell ref="A116:A136"/>
    <mergeCell ref="K146:K148"/>
    <mergeCell ref="K141:K142"/>
    <mergeCell ref="C116:D136"/>
    <mergeCell ref="B116:B136"/>
    <mergeCell ref="J112:J115"/>
    <mergeCell ref="M116:M136"/>
    <mergeCell ref="M141:M142"/>
    <mergeCell ref="M146:M148"/>
    <mergeCell ref="Q104:R107"/>
    <mergeCell ref="W131:W136"/>
    <mergeCell ref="M149:M150"/>
    <mergeCell ref="B101:B103"/>
    <mergeCell ref="G104:G107"/>
    <mergeCell ref="G101:G103"/>
    <mergeCell ref="B104:B107"/>
    <mergeCell ref="Q101:R103"/>
    <mergeCell ref="O151:P157"/>
    <mergeCell ref="V146:V148"/>
    <mergeCell ref="Y141:Z142"/>
    <mergeCell ref="X141:X142"/>
    <mergeCell ref="H141:H142"/>
    <mergeCell ref="U141:U142"/>
    <mergeCell ref="E151:F157"/>
    <mergeCell ref="I141:I142"/>
    <mergeCell ref="J146:J148"/>
    <mergeCell ref="H146:H148"/>
    <mergeCell ref="G151:G157"/>
    <mergeCell ref="V149:V150"/>
    <mergeCell ref="K149:K150"/>
    <mergeCell ref="O141:P142"/>
    <mergeCell ref="I149:I150"/>
    <mergeCell ref="I146:I148"/>
    <mergeCell ref="W141:W142"/>
    <mergeCell ref="V141:V142"/>
    <mergeCell ref="W151:W157"/>
    <mergeCell ref="M151:M157"/>
    <mergeCell ref="A161:A166"/>
    <mergeCell ref="A167:A172"/>
    <mergeCell ref="C166:D166"/>
    <mergeCell ref="C165:D165"/>
    <mergeCell ref="C164:D164"/>
    <mergeCell ref="C185:D186"/>
    <mergeCell ref="C169:D169"/>
    <mergeCell ref="C170:D170"/>
    <mergeCell ref="A213:A215"/>
    <mergeCell ref="A210:A212"/>
    <mergeCell ref="C213:C215"/>
    <mergeCell ref="J161:J162"/>
    <mergeCell ref="K161:K162"/>
    <mergeCell ref="O161:P162"/>
    <mergeCell ref="Y185:Z190"/>
    <mergeCell ref="Y167:Z172"/>
    <mergeCell ref="O165:P165"/>
    <mergeCell ref="O164:P164"/>
    <mergeCell ref="O189:P189"/>
    <mergeCell ref="C167:D168"/>
    <mergeCell ref="C171:D171"/>
    <mergeCell ref="C172:D172"/>
    <mergeCell ref="A185:A190"/>
    <mergeCell ref="A191:A194"/>
    <mergeCell ref="C202:C203"/>
    <mergeCell ref="B195:B199"/>
    <mergeCell ref="A173:A184"/>
    <mergeCell ref="C173:D180"/>
    <mergeCell ref="J173:J180"/>
    <mergeCell ref="K173:K180"/>
    <mergeCell ref="L173:L180"/>
    <mergeCell ref="M173:M180"/>
    <mergeCell ref="O77:O87"/>
    <mergeCell ref="I151:I157"/>
    <mergeCell ref="X146:X148"/>
    <mergeCell ref="W149:W150"/>
    <mergeCell ref="K151:K157"/>
    <mergeCell ref="V151:V157"/>
    <mergeCell ref="M72:M76"/>
    <mergeCell ref="M67:M71"/>
    <mergeCell ref="Y72:Z76"/>
    <mergeCell ref="M61:M66"/>
    <mergeCell ref="L118:L120"/>
    <mergeCell ref="L121:L124"/>
    <mergeCell ref="L131:L136"/>
    <mergeCell ref="P77:P87"/>
    <mergeCell ref="L126:L130"/>
    <mergeCell ref="Q92:R92"/>
    <mergeCell ref="U116:U136"/>
    <mergeCell ref="V72:V76"/>
    <mergeCell ref="U72:U76"/>
    <mergeCell ref="W61:W66"/>
    <mergeCell ref="X101:X103"/>
    <mergeCell ref="W94:W100"/>
    <mergeCell ref="A91:Z91"/>
    <mergeCell ref="U61:U66"/>
    <mergeCell ref="O94:P100"/>
    <mergeCell ref="J116:J136"/>
    <mergeCell ref="C146:D148"/>
    <mergeCell ref="U151:U157"/>
    <mergeCell ref="Y151:Z157"/>
    <mergeCell ref="U101:U103"/>
    <mergeCell ref="K112:K115"/>
    <mergeCell ref="Y149:Z150"/>
    <mergeCell ref="Y108:Z111"/>
    <mergeCell ref="K108:K111"/>
    <mergeCell ref="K104:K107"/>
    <mergeCell ref="J108:J111"/>
    <mergeCell ref="Y57:Z60"/>
    <mergeCell ref="E92:F92"/>
    <mergeCell ref="E94:F100"/>
    <mergeCell ref="L94:L100"/>
    <mergeCell ref="E61:F66"/>
    <mergeCell ref="G61:G66"/>
    <mergeCell ref="X77:X87"/>
    <mergeCell ref="Y77:Z87"/>
    <mergeCell ref="Y92:Z92"/>
    <mergeCell ref="W77:W87"/>
    <mergeCell ref="E108:F111"/>
    <mergeCell ref="E101:F103"/>
    <mergeCell ref="K101:K103"/>
    <mergeCell ref="Y94:Z100"/>
    <mergeCell ref="X67:X71"/>
    <mergeCell ref="Q67:Q71"/>
    <mergeCell ref="V108:V111"/>
    <mergeCell ref="X108:X111"/>
    <mergeCell ref="W108:W111"/>
    <mergeCell ref="V101:V103"/>
    <mergeCell ref="S101:T103"/>
    <mergeCell ref="S104:T107"/>
    <mergeCell ref="S108:T111"/>
    <mergeCell ref="U77:U87"/>
    <mergeCell ref="Q77:Q87"/>
    <mergeCell ref="V77:V87"/>
    <mergeCell ref="V61:V66"/>
    <mergeCell ref="M77:M87"/>
    <mergeCell ref="Y116:Z136"/>
    <mergeCell ref="V112:V115"/>
    <mergeCell ref="U112:U115"/>
    <mergeCell ref="W112:W115"/>
    <mergeCell ref="N112:N115"/>
    <mergeCell ref="S112:T115"/>
    <mergeCell ref="S189:T189"/>
    <mergeCell ref="S190:T190"/>
    <mergeCell ref="W167:W172"/>
    <mergeCell ref="O172:P172"/>
    <mergeCell ref="Y112:Z115"/>
    <mergeCell ref="S187:T187"/>
    <mergeCell ref="S188:T188"/>
    <mergeCell ref="O170:P170"/>
    <mergeCell ref="O171:P171"/>
    <mergeCell ref="O187:P187"/>
    <mergeCell ref="L167:L168"/>
    <mergeCell ref="A138:Z138"/>
    <mergeCell ref="A149:A150"/>
    <mergeCell ref="B146:B148"/>
    <mergeCell ref="E158:F160"/>
    <mergeCell ref="L141:L142"/>
    <mergeCell ref="L146:L148"/>
    <mergeCell ref="L149:L150"/>
    <mergeCell ref="L151:L157"/>
    <mergeCell ref="J158:J160"/>
    <mergeCell ref="J141:J142"/>
    <mergeCell ref="E143:Z145"/>
    <mergeCell ref="G146:G148"/>
    <mergeCell ref="Y146:Z148"/>
    <mergeCell ref="G141:G142"/>
    <mergeCell ref="E141:F142"/>
    <mergeCell ref="F5:P6"/>
    <mergeCell ref="E5:E6"/>
    <mergeCell ref="C5:D6"/>
    <mergeCell ref="B5:B6"/>
    <mergeCell ref="C108:D111"/>
    <mergeCell ref="B108:B111"/>
    <mergeCell ref="C104:D107"/>
    <mergeCell ref="J94:J100"/>
    <mergeCell ref="C141:D142"/>
    <mergeCell ref="E146:F148"/>
    <mergeCell ref="E104:F107"/>
    <mergeCell ref="K94:K100"/>
    <mergeCell ref="C112:D115"/>
    <mergeCell ref="K45:K48"/>
    <mergeCell ref="K49:K51"/>
    <mergeCell ref="K52:K56"/>
    <mergeCell ref="K57:K60"/>
    <mergeCell ref="K61:K66"/>
    <mergeCell ref="K67:K71"/>
    <mergeCell ref="N11:N14"/>
    <mergeCell ref="N15:N18"/>
    <mergeCell ref="N19:N22"/>
    <mergeCell ref="N23:N26"/>
    <mergeCell ref="N27:N31"/>
    <mergeCell ref="N32:N36"/>
    <mergeCell ref="N38:N39"/>
    <mergeCell ref="N40:N41"/>
    <mergeCell ref="N42:N43"/>
    <mergeCell ref="N94:N100"/>
    <mergeCell ref="N101:N103"/>
    <mergeCell ref="N104:N107"/>
    <mergeCell ref="N108:N111"/>
    <mergeCell ref="T11:T14"/>
    <mergeCell ref="T15:T18"/>
    <mergeCell ref="T19:T22"/>
    <mergeCell ref="T23:T26"/>
    <mergeCell ref="T27:T31"/>
    <mergeCell ref="T32:T36"/>
    <mergeCell ref="T38:T39"/>
    <mergeCell ref="T40:T41"/>
    <mergeCell ref="T42:T43"/>
    <mergeCell ref="T45:T48"/>
    <mergeCell ref="T49:T51"/>
    <mergeCell ref="T52:T56"/>
    <mergeCell ref="T57:T60"/>
    <mergeCell ref="T61:T66"/>
    <mergeCell ref="T67:T71"/>
    <mergeCell ref="T72:T76"/>
    <mergeCell ref="T77:T87"/>
    <mergeCell ref="U11:U14"/>
    <mergeCell ref="W72:W76"/>
    <mergeCell ref="N240:N243"/>
    <mergeCell ref="N244:N250"/>
    <mergeCell ref="N276:N278"/>
    <mergeCell ref="N285:N287"/>
    <mergeCell ref="N288:N290"/>
    <mergeCell ref="N291:N294"/>
    <mergeCell ref="N302:N305"/>
    <mergeCell ref="N149:N150"/>
    <mergeCell ref="N151:N157"/>
    <mergeCell ref="S141:T142"/>
    <mergeCell ref="S146:T148"/>
    <mergeCell ref="S149:T150"/>
    <mergeCell ref="S151:T157"/>
    <mergeCell ref="N161:N162"/>
    <mergeCell ref="N167:N168"/>
    <mergeCell ref="N185:N186"/>
    <mergeCell ref="S161:T162"/>
    <mergeCell ref="S163:T163"/>
    <mergeCell ref="S164:T164"/>
    <mergeCell ref="S165:T165"/>
    <mergeCell ref="S166:T166"/>
    <mergeCell ref="S167:T168"/>
    <mergeCell ref="S169:T169"/>
    <mergeCell ref="S170:T170"/>
    <mergeCell ref="S171:T171"/>
    <mergeCell ref="S172:T172"/>
    <mergeCell ref="S185:T186"/>
    <mergeCell ref="D219:Z221"/>
    <mergeCell ref="U185:U190"/>
    <mergeCell ref="I161:I190"/>
    <mergeCell ref="D222:Z224"/>
    <mergeCell ref="B161:B184"/>
    <mergeCell ref="N173:N180"/>
    <mergeCell ref="O173:P180"/>
    <mergeCell ref="Q173:R180"/>
    <mergeCell ref="S173:T180"/>
    <mergeCell ref="U173:U184"/>
    <mergeCell ref="V173:V184"/>
    <mergeCell ref="W173:W184"/>
    <mergeCell ref="X173:X184"/>
    <mergeCell ref="Y173:Z184"/>
    <mergeCell ref="C181:D181"/>
    <mergeCell ref="O181:P181"/>
    <mergeCell ref="Q181:R181"/>
    <mergeCell ref="S181:T181"/>
    <mergeCell ref="C182:D182"/>
    <mergeCell ref="O182:P182"/>
    <mergeCell ref="Q182:R182"/>
    <mergeCell ref="S182:T182"/>
    <mergeCell ref="C183:D183"/>
    <mergeCell ref="O183:P183"/>
    <mergeCell ref="Q183:R183"/>
    <mergeCell ref="S183:T183"/>
    <mergeCell ref="C184:D184"/>
    <mergeCell ref="O184:P184"/>
    <mergeCell ref="Q184:R184"/>
    <mergeCell ref="S184:T184"/>
    <mergeCell ref="M161:M162"/>
    <mergeCell ref="M167:M168"/>
    <mergeCell ref="B191:B194"/>
    <mergeCell ref="C210:C212"/>
    <mergeCell ref="X185:X190"/>
  </mergeCells>
  <phoneticPr fontId="67" type="noConversion"/>
  <pageMargins left="0.74803149606299213" right="0.74803149606299213" top="0.98425196850393704" bottom="0.9055118110236221" header="0.51181102362204722" footer="0.51181102362204722"/>
  <pageSetup paperSize="8" scale="55" fitToHeight="3" pageOrder="overThenDown" orientation="landscape" r:id="rId1"/>
  <headerFooter alignWithMargins="0">
    <oddFooter>&amp;CQuality &amp; Performance Detail Page &amp;P of &amp;N</oddFooter>
  </headerFooter>
  <rowBreaks count="3" manualBreakCount="3">
    <brk id="88" max="16383" man="1"/>
    <brk id="137" max="16383" man="1"/>
    <brk id="20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5"/>
  <sheetViews>
    <sheetView showWhiteSpace="0" topLeftCell="A538" zoomScaleNormal="100" workbookViewId="0">
      <selection activeCell="A298" sqref="A298"/>
    </sheetView>
  </sheetViews>
  <sheetFormatPr defaultRowHeight="12.75" x14ac:dyDescent="0.2"/>
  <cols>
    <col min="1" max="1" width="9.85546875" customWidth="1"/>
    <col min="2" max="2" width="55" customWidth="1"/>
    <col min="3" max="3" width="9" customWidth="1"/>
    <col min="4" max="5" width="8.5703125" bestFit="1" customWidth="1"/>
    <col min="6" max="6" width="10.140625" bestFit="1" customWidth="1"/>
  </cols>
  <sheetData>
    <row r="1" spans="1:13" s="77" customFormat="1" x14ac:dyDescent="0.2">
      <c r="A1" s="210" t="s">
        <v>427</v>
      </c>
      <c r="B1" s="210"/>
    </row>
    <row r="2" spans="1:13" ht="20.25" x14ac:dyDescent="0.3">
      <c r="A2" s="911" t="s">
        <v>189</v>
      </c>
      <c r="B2" s="911"/>
      <c r="C2" s="911"/>
      <c r="D2" s="911"/>
      <c r="E2" s="911"/>
      <c r="F2" s="911"/>
    </row>
    <row r="3" spans="1:13" ht="18" x14ac:dyDescent="0.25">
      <c r="A3" s="101" t="s">
        <v>420</v>
      </c>
      <c r="B3" s="59"/>
      <c r="C3" s="59"/>
      <c r="D3" s="59"/>
      <c r="E3" s="59"/>
      <c r="F3" s="59"/>
    </row>
    <row r="4" spans="1:13" x14ac:dyDescent="0.2">
      <c r="A4" s="102" t="s">
        <v>190</v>
      </c>
      <c r="B4" s="59"/>
      <c r="C4" s="59"/>
      <c r="D4" s="59"/>
      <c r="E4" s="59"/>
      <c r="F4" s="59"/>
    </row>
    <row r="5" spans="1:13" ht="25.5" x14ac:dyDescent="0.2">
      <c r="A5" s="91" t="s">
        <v>191</v>
      </c>
      <c r="B5" s="92" t="s">
        <v>192</v>
      </c>
      <c r="C5" s="99" t="s">
        <v>193</v>
      </c>
      <c r="D5" s="99" t="s">
        <v>194</v>
      </c>
      <c r="E5" s="99" t="s">
        <v>195</v>
      </c>
      <c r="F5" s="99" t="s">
        <v>196</v>
      </c>
    </row>
    <row r="6" spans="1:13" x14ac:dyDescent="0.2">
      <c r="A6" s="941" t="s">
        <v>197</v>
      </c>
      <c r="B6" s="928" t="s">
        <v>159</v>
      </c>
      <c r="C6" s="93" t="s">
        <v>199</v>
      </c>
      <c r="D6" s="93" t="s">
        <v>199</v>
      </c>
      <c r="E6" s="93" t="s">
        <v>199</v>
      </c>
      <c r="F6" s="94">
        <v>20802</v>
      </c>
    </row>
    <row r="7" spans="1:13" x14ac:dyDescent="0.2">
      <c r="A7" s="941"/>
      <c r="B7" s="928"/>
      <c r="C7" s="217" t="s">
        <v>405</v>
      </c>
      <c r="D7" s="217" t="s">
        <v>405</v>
      </c>
      <c r="E7" s="217" t="s">
        <v>405</v>
      </c>
      <c r="F7" s="95" t="s">
        <v>199</v>
      </c>
    </row>
    <row r="8" spans="1:13" x14ac:dyDescent="0.2">
      <c r="A8" s="913" t="s">
        <v>200</v>
      </c>
      <c r="B8" s="913"/>
      <c r="C8" s="93" t="s">
        <v>199</v>
      </c>
      <c r="D8" s="93" t="s">
        <v>199</v>
      </c>
      <c r="E8" s="93" t="s">
        <v>199</v>
      </c>
      <c r="F8" s="94">
        <v>20802</v>
      </c>
    </row>
    <row r="9" spans="1:13" x14ac:dyDescent="0.2">
      <c r="A9" s="913" t="s">
        <v>198</v>
      </c>
      <c r="B9" s="913"/>
      <c r="C9" s="93" t="s">
        <v>199</v>
      </c>
      <c r="D9" s="93" t="s">
        <v>199</v>
      </c>
      <c r="E9" s="93" t="s">
        <v>199</v>
      </c>
      <c r="F9" s="95" t="s">
        <v>199</v>
      </c>
    </row>
    <row r="10" spans="1:13" s="77" customFormat="1" x14ac:dyDescent="0.2">
      <c r="A10" s="104"/>
      <c r="B10" s="104"/>
      <c r="C10" s="105"/>
      <c r="D10" s="105"/>
      <c r="E10" s="105"/>
      <c r="F10" s="106"/>
    </row>
    <row r="11" spans="1:13" x14ac:dyDescent="0.2">
      <c r="A11" s="102" t="s">
        <v>190</v>
      </c>
      <c r="B11" s="59"/>
      <c r="C11" s="59"/>
      <c r="D11" s="59"/>
      <c r="E11" s="59"/>
      <c r="F11" s="59"/>
    </row>
    <row r="12" spans="1:13" ht="25.5" x14ac:dyDescent="0.2">
      <c r="A12" s="91" t="s">
        <v>201</v>
      </c>
      <c r="B12" s="92" t="s">
        <v>202</v>
      </c>
      <c r="C12" s="99" t="s">
        <v>193</v>
      </c>
      <c r="D12" s="99" t="s">
        <v>194</v>
      </c>
      <c r="E12" s="99" t="s">
        <v>195</v>
      </c>
      <c r="F12" s="99" t="s">
        <v>196</v>
      </c>
    </row>
    <row r="13" spans="1:13" x14ac:dyDescent="0.2">
      <c r="A13" s="938" t="s">
        <v>197</v>
      </c>
      <c r="B13" s="928" t="s">
        <v>203</v>
      </c>
      <c r="C13" s="93" t="s">
        <v>199</v>
      </c>
      <c r="D13" s="93" t="s">
        <v>199</v>
      </c>
      <c r="E13" s="93" t="s">
        <v>199</v>
      </c>
      <c r="F13" s="95">
        <v>41603</v>
      </c>
    </row>
    <row r="14" spans="1:13" x14ac:dyDescent="0.2">
      <c r="A14" s="939"/>
      <c r="B14" s="928"/>
      <c r="C14" s="217" t="s">
        <v>405</v>
      </c>
      <c r="D14" s="217" t="s">
        <v>405</v>
      </c>
      <c r="E14" s="217" t="s">
        <v>405</v>
      </c>
      <c r="F14" s="95"/>
      <c r="G14" s="77"/>
      <c r="H14" s="77"/>
      <c r="I14" s="77"/>
      <c r="J14" s="77"/>
      <c r="K14" s="77"/>
      <c r="L14" s="77"/>
      <c r="M14" s="77"/>
    </row>
    <row r="15" spans="1:13" s="77" customFormat="1" x14ac:dyDescent="0.2">
      <c r="A15" s="939"/>
      <c r="B15" s="916" t="s">
        <v>204</v>
      </c>
      <c r="C15" s="93"/>
      <c r="D15" s="93"/>
      <c r="E15" s="93"/>
      <c r="F15" s="95"/>
    </row>
    <row r="16" spans="1:13" s="77" customFormat="1" x14ac:dyDescent="0.2">
      <c r="A16" s="940"/>
      <c r="B16" s="917"/>
      <c r="C16" s="93"/>
      <c r="D16" s="93"/>
      <c r="E16" s="93"/>
      <c r="F16" s="95"/>
    </row>
    <row r="17" spans="1:13" x14ac:dyDescent="0.2">
      <c r="A17" s="913" t="s">
        <v>200</v>
      </c>
      <c r="B17" s="913"/>
      <c r="C17" s="93" t="s">
        <v>199</v>
      </c>
      <c r="D17" s="93"/>
      <c r="E17" s="93"/>
      <c r="F17" s="94">
        <v>41603</v>
      </c>
      <c r="G17" s="77"/>
      <c r="H17" s="77"/>
      <c r="I17" s="77"/>
      <c r="J17" s="77"/>
      <c r="K17" s="77"/>
      <c r="L17" s="77"/>
      <c r="M17" s="77"/>
    </row>
    <row r="18" spans="1:13" x14ac:dyDescent="0.2">
      <c r="A18" s="913" t="s">
        <v>198</v>
      </c>
      <c r="B18" s="913"/>
      <c r="C18" s="93" t="s">
        <v>199</v>
      </c>
      <c r="D18" s="93" t="s">
        <v>199</v>
      </c>
      <c r="E18" s="93" t="s">
        <v>199</v>
      </c>
      <c r="F18" s="95" t="s">
        <v>199</v>
      </c>
    </row>
    <row r="19" spans="1:13" x14ac:dyDescent="0.2">
      <c r="A19" s="59"/>
      <c r="B19" s="912" t="s">
        <v>205</v>
      </c>
      <c r="C19" s="912"/>
      <c r="D19" s="912"/>
      <c r="E19" s="912"/>
      <c r="F19" s="103">
        <f>SUM(F8+F17)</f>
        <v>62405</v>
      </c>
    </row>
    <row r="20" spans="1:13" s="77" customFormat="1" ht="18" x14ac:dyDescent="0.25">
      <c r="A20" s="101" t="s">
        <v>371</v>
      </c>
      <c r="B20" s="59"/>
      <c r="C20" s="59"/>
      <c r="D20" s="59"/>
      <c r="E20" s="59"/>
      <c r="F20" s="59"/>
    </row>
    <row r="21" spans="1:13" s="77" customFormat="1" x14ac:dyDescent="0.2">
      <c r="A21" s="102" t="s">
        <v>190</v>
      </c>
      <c r="B21" s="59"/>
      <c r="C21" s="59"/>
      <c r="D21" s="59"/>
      <c r="E21" s="59"/>
      <c r="F21" s="59"/>
    </row>
    <row r="22" spans="1:13" s="77" customFormat="1" x14ac:dyDescent="0.2">
      <c r="A22" s="91" t="s">
        <v>191</v>
      </c>
      <c r="B22" s="92" t="s">
        <v>207</v>
      </c>
      <c r="C22" s="99" t="s">
        <v>193</v>
      </c>
      <c r="D22" s="99" t="s">
        <v>194</v>
      </c>
      <c r="E22" s="99" t="s">
        <v>195</v>
      </c>
      <c r="F22" s="99" t="s">
        <v>196</v>
      </c>
    </row>
    <row r="23" spans="1:13" s="77" customFormat="1" x14ac:dyDescent="0.2">
      <c r="A23" s="938" t="s">
        <v>197</v>
      </c>
      <c r="B23" s="928" t="s">
        <v>372</v>
      </c>
      <c r="C23" s="93" t="s">
        <v>199</v>
      </c>
      <c r="D23" s="94">
        <v>8517</v>
      </c>
      <c r="E23" s="93" t="s">
        <v>199</v>
      </c>
      <c r="F23" s="94">
        <v>8517</v>
      </c>
    </row>
    <row r="24" spans="1:13" s="77" customFormat="1" x14ac:dyDescent="0.2">
      <c r="A24" s="940"/>
      <c r="B24" s="928"/>
      <c r="C24" s="93" t="s">
        <v>199</v>
      </c>
      <c r="D24" s="217" t="s">
        <v>405</v>
      </c>
      <c r="E24" s="93" t="s">
        <v>199</v>
      </c>
      <c r="F24" s="95" t="s">
        <v>199</v>
      </c>
    </row>
    <row r="25" spans="1:13" s="77" customFormat="1" x14ac:dyDescent="0.2">
      <c r="A25" s="913" t="s">
        <v>200</v>
      </c>
      <c r="B25" s="913"/>
      <c r="C25" s="93" t="s">
        <v>199</v>
      </c>
      <c r="D25" s="94">
        <v>8517</v>
      </c>
      <c r="E25" s="93" t="s">
        <v>199</v>
      </c>
      <c r="F25" s="94">
        <v>8517</v>
      </c>
    </row>
    <row r="26" spans="1:13" s="77" customFormat="1" x14ac:dyDescent="0.2">
      <c r="A26" s="913" t="s">
        <v>198</v>
      </c>
      <c r="B26" s="913"/>
      <c r="C26" s="93" t="s">
        <v>199</v>
      </c>
      <c r="D26" s="217" t="s">
        <v>405</v>
      </c>
      <c r="E26" s="93" t="s">
        <v>199</v>
      </c>
      <c r="F26" s="95" t="s">
        <v>199</v>
      </c>
    </row>
    <row r="27" spans="1:13" s="77" customFormat="1" x14ac:dyDescent="0.2">
      <c r="A27" s="59"/>
      <c r="B27" s="144"/>
      <c r="C27" s="144"/>
      <c r="D27" s="144"/>
      <c r="E27" s="144"/>
      <c r="F27" s="103"/>
    </row>
    <row r="28" spans="1:13" s="77" customFormat="1" x14ac:dyDescent="0.2">
      <c r="A28" s="102" t="s">
        <v>190</v>
      </c>
      <c r="B28" s="59"/>
      <c r="C28" s="59"/>
      <c r="D28" s="59"/>
      <c r="E28" s="59"/>
      <c r="F28" s="59"/>
    </row>
    <row r="29" spans="1:13" s="77" customFormat="1" x14ac:dyDescent="0.2">
      <c r="A29" s="942" t="s">
        <v>201</v>
      </c>
      <c r="B29" s="944" t="s">
        <v>373</v>
      </c>
      <c r="C29" s="948" t="s">
        <v>193</v>
      </c>
      <c r="D29" s="948" t="s">
        <v>194</v>
      </c>
      <c r="E29" s="948" t="s">
        <v>195</v>
      </c>
      <c r="F29" s="948" t="s">
        <v>196</v>
      </c>
    </row>
    <row r="30" spans="1:13" s="77" customFormat="1" x14ac:dyDescent="0.2">
      <c r="A30" s="943"/>
      <c r="B30" s="945"/>
      <c r="C30" s="949"/>
      <c r="D30" s="949"/>
      <c r="E30" s="949"/>
      <c r="F30" s="949"/>
    </row>
    <row r="31" spans="1:13" s="77" customFormat="1" x14ac:dyDescent="0.2">
      <c r="A31" s="938" t="s">
        <v>197</v>
      </c>
      <c r="B31" s="928" t="s">
        <v>374</v>
      </c>
      <c r="C31" s="93" t="s">
        <v>199</v>
      </c>
      <c r="D31" s="93" t="s">
        <v>199</v>
      </c>
      <c r="E31" s="93" t="s">
        <v>199</v>
      </c>
      <c r="F31" s="94">
        <v>17034</v>
      </c>
    </row>
    <row r="32" spans="1:13" s="77" customFormat="1" x14ac:dyDescent="0.2">
      <c r="A32" s="939"/>
      <c r="B32" s="928"/>
      <c r="C32" s="924" t="s">
        <v>199</v>
      </c>
      <c r="D32" s="924" t="s">
        <v>199</v>
      </c>
      <c r="E32" s="955" t="s">
        <v>405</v>
      </c>
      <c r="F32" s="953" t="s">
        <v>199</v>
      </c>
    </row>
    <row r="33" spans="1:6" s="77" customFormat="1" x14ac:dyDescent="0.2">
      <c r="A33" s="940"/>
      <c r="B33" s="928"/>
      <c r="C33" s="926"/>
      <c r="D33" s="926"/>
      <c r="E33" s="956"/>
      <c r="F33" s="954"/>
    </row>
    <row r="34" spans="1:6" s="77" customFormat="1" x14ac:dyDescent="0.2">
      <c r="A34" s="913" t="s">
        <v>200</v>
      </c>
      <c r="B34" s="913"/>
      <c r="C34" s="93" t="s">
        <v>199</v>
      </c>
      <c r="D34" s="93" t="s">
        <v>199</v>
      </c>
      <c r="E34" s="93" t="s">
        <v>199</v>
      </c>
      <c r="F34" s="94">
        <v>17034</v>
      </c>
    </row>
    <row r="35" spans="1:6" s="77" customFormat="1" x14ac:dyDescent="0.2">
      <c r="A35" s="913" t="s">
        <v>198</v>
      </c>
      <c r="B35" s="913"/>
      <c r="C35" s="93" t="s">
        <v>199</v>
      </c>
      <c r="D35" s="93" t="s">
        <v>199</v>
      </c>
      <c r="E35" s="95" t="s">
        <v>199</v>
      </c>
      <c r="F35" s="95" t="s">
        <v>199</v>
      </c>
    </row>
    <row r="36" spans="1:6" s="77" customFormat="1" x14ac:dyDescent="0.2">
      <c r="A36" s="59"/>
      <c r="B36" s="144"/>
      <c r="C36" s="144"/>
      <c r="D36" s="144"/>
      <c r="E36" s="144"/>
      <c r="F36" s="103"/>
    </row>
    <row r="37" spans="1:6" s="77" customFormat="1" x14ac:dyDescent="0.2">
      <c r="A37" s="102" t="s">
        <v>190</v>
      </c>
      <c r="B37" s="59"/>
      <c r="C37" s="59"/>
      <c r="D37" s="59"/>
      <c r="E37" s="59"/>
      <c r="F37" s="59"/>
    </row>
    <row r="38" spans="1:6" s="77" customFormat="1" x14ac:dyDescent="0.2">
      <c r="A38" s="942" t="s">
        <v>210</v>
      </c>
      <c r="B38" s="944" t="s">
        <v>375</v>
      </c>
      <c r="C38" s="948" t="s">
        <v>193</v>
      </c>
      <c r="D38" s="948" t="s">
        <v>194</v>
      </c>
      <c r="E38" s="948" t="s">
        <v>195</v>
      </c>
      <c r="F38" s="948" t="s">
        <v>196</v>
      </c>
    </row>
    <row r="39" spans="1:6" s="77" customFormat="1" x14ac:dyDescent="0.2">
      <c r="A39" s="946"/>
      <c r="B39" s="947"/>
      <c r="C39" s="967"/>
      <c r="D39" s="967"/>
      <c r="E39" s="967"/>
      <c r="F39" s="967"/>
    </row>
    <row r="40" spans="1:6" s="77" customFormat="1" x14ac:dyDescent="0.2">
      <c r="A40" s="943"/>
      <c r="B40" s="945"/>
      <c r="C40" s="949"/>
      <c r="D40" s="949"/>
      <c r="E40" s="949"/>
      <c r="F40" s="949"/>
    </row>
    <row r="41" spans="1:6" s="77" customFormat="1" x14ac:dyDescent="0.2">
      <c r="A41" s="938" t="s">
        <v>197</v>
      </c>
      <c r="B41" s="928" t="s">
        <v>376</v>
      </c>
      <c r="C41" s="93" t="s">
        <v>199</v>
      </c>
      <c r="D41" s="93" t="s">
        <v>199</v>
      </c>
      <c r="E41" s="93" t="s">
        <v>199</v>
      </c>
      <c r="F41" s="94">
        <v>17034</v>
      </c>
    </row>
    <row r="42" spans="1:6" s="77" customFormat="1" x14ac:dyDescent="0.2">
      <c r="A42" s="939"/>
      <c r="B42" s="928"/>
      <c r="C42" s="142" t="s">
        <v>199</v>
      </c>
      <c r="D42" s="142" t="s">
        <v>199</v>
      </c>
      <c r="E42" s="217" t="s">
        <v>405</v>
      </c>
      <c r="F42" s="143" t="s">
        <v>199</v>
      </c>
    </row>
    <row r="43" spans="1:6" s="77" customFormat="1" x14ac:dyDescent="0.2">
      <c r="A43" s="913" t="s">
        <v>200</v>
      </c>
      <c r="B43" s="913"/>
      <c r="C43" s="93" t="s">
        <v>199</v>
      </c>
      <c r="D43" s="93" t="s">
        <v>199</v>
      </c>
      <c r="E43" s="93" t="s">
        <v>199</v>
      </c>
      <c r="F43" s="94">
        <v>17034</v>
      </c>
    </row>
    <row r="44" spans="1:6" s="77" customFormat="1" x14ac:dyDescent="0.2">
      <c r="A44" s="913" t="s">
        <v>198</v>
      </c>
      <c r="B44" s="913"/>
      <c r="C44" s="93" t="s">
        <v>199</v>
      </c>
      <c r="D44" s="93" t="s">
        <v>199</v>
      </c>
      <c r="E44" s="93" t="s">
        <v>199</v>
      </c>
      <c r="F44" s="95" t="s">
        <v>199</v>
      </c>
    </row>
    <row r="45" spans="1:6" s="77" customFormat="1" x14ac:dyDescent="0.2">
      <c r="A45" s="59"/>
      <c r="B45" s="912" t="s">
        <v>205</v>
      </c>
      <c r="C45" s="912"/>
      <c r="D45" s="912"/>
      <c r="E45" s="912"/>
      <c r="F45" s="103">
        <f>SUM(D25+F25+F34+F43)</f>
        <v>51102</v>
      </c>
    </row>
    <row r="46" spans="1:6" s="77" customFormat="1" ht="18" x14ac:dyDescent="0.25">
      <c r="A46" s="101" t="s">
        <v>392</v>
      </c>
      <c r="B46" s="59"/>
      <c r="C46" s="59"/>
      <c r="D46" s="59"/>
      <c r="E46" s="59"/>
      <c r="F46" s="59"/>
    </row>
    <row r="47" spans="1:6" s="77" customFormat="1" x14ac:dyDescent="0.2">
      <c r="A47" s="102" t="s">
        <v>190</v>
      </c>
      <c r="B47" s="59"/>
      <c r="C47" s="59"/>
      <c r="D47" s="59"/>
      <c r="E47" s="59"/>
      <c r="F47" s="59"/>
    </row>
    <row r="48" spans="1:6" s="77" customFormat="1" x14ac:dyDescent="0.2">
      <c r="A48" s="91" t="s">
        <v>191</v>
      </c>
      <c r="B48" s="92" t="s">
        <v>207</v>
      </c>
      <c r="C48" s="99" t="s">
        <v>193</v>
      </c>
      <c r="D48" s="99" t="s">
        <v>194</v>
      </c>
      <c r="E48" s="99" t="s">
        <v>195</v>
      </c>
      <c r="F48" s="99" t="s">
        <v>196</v>
      </c>
    </row>
    <row r="49" spans="1:6" s="77" customFormat="1" x14ac:dyDescent="0.2">
      <c r="A49" s="938" t="s">
        <v>197</v>
      </c>
      <c r="B49" s="928" t="s">
        <v>372</v>
      </c>
      <c r="C49" s="93" t="s">
        <v>199</v>
      </c>
      <c r="D49" s="94">
        <v>20218.349999999999</v>
      </c>
      <c r="E49" s="93" t="s">
        <v>199</v>
      </c>
      <c r="F49" s="94">
        <v>20218.349999999999</v>
      </c>
    </row>
    <row r="50" spans="1:6" s="77" customFormat="1" x14ac:dyDescent="0.2">
      <c r="A50" s="940"/>
      <c r="B50" s="928"/>
      <c r="C50" s="93" t="s">
        <v>199</v>
      </c>
      <c r="D50" s="217" t="s">
        <v>405</v>
      </c>
      <c r="E50" s="93" t="s">
        <v>199</v>
      </c>
      <c r="F50" s="95" t="s">
        <v>199</v>
      </c>
    </row>
    <row r="51" spans="1:6" s="77" customFormat="1" x14ac:dyDescent="0.2">
      <c r="A51" s="913" t="s">
        <v>200</v>
      </c>
      <c r="B51" s="913"/>
      <c r="C51" s="93" t="s">
        <v>199</v>
      </c>
      <c r="D51" s="94">
        <v>20218.349999999999</v>
      </c>
      <c r="E51" s="93" t="s">
        <v>199</v>
      </c>
      <c r="F51" s="94">
        <v>20218.349999999999</v>
      </c>
    </row>
    <row r="52" spans="1:6" s="77" customFormat="1" x14ac:dyDescent="0.2">
      <c r="A52" s="913" t="s">
        <v>198</v>
      </c>
      <c r="B52" s="913"/>
      <c r="C52" s="93" t="s">
        <v>199</v>
      </c>
      <c r="D52" s="217" t="s">
        <v>405</v>
      </c>
      <c r="E52" s="93" t="s">
        <v>199</v>
      </c>
      <c r="F52" s="95" t="s">
        <v>199</v>
      </c>
    </row>
    <row r="53" spans="1:6" s="77" customFormat="1" x14ac:dyDescent="0.2">
      <c r="A53" s="59"/>
      <c r="B53" s="170"/>
      <c r="C53" s="170"/>
      <c r="D53" s="170"/>
      <c r="E53" s="170"/>
      <c r="F53" s="103"/>
    </row>
    <row r="54" spans="1:6" s="77" customFormat="1" x14ac:dyDescent="0.2">
      <c r="A54" s="102" t="s">
        <v>190</v>
      </c>
      <c r="B54" s="59"/>
      <c r="C54" s="59"/>
      <c r="D54" s="59"/>
      <c r="E54" s="59"/>
      <c r="F54" s="59"/>
    </row>
    <row r="55" spans="1:6" s="77" customFormat="1" x14ac:dyDescent="0.2">
      <c r="A55" s="942" t="s">
        <v>201</v>
      </c>
      <c r="B55" s="944" t="s">
        <v>373</v>
      </c>
      <c r="C55" s="948" t="s">
        <v>193</v>
      </c>
      <c r="D55" s="948" t="s">
        <v>194</v>
      </c>
      <c r="E55" s="948" t="s">
        <v>195</v>
      </c>
      <c r="F55" s="948" t="s">
        <v>196</v>
      </c>
    </row>
    <row r="56" spans="1:6" s="77" customFormat="1" x14ac:dyDescent="0.2">
      <c r="A56" s="943"/>
      <c r="B56" s="945"/>
      <c r="C56" s="949"/>
      <c r="D56" s="949"/>
      <c r="E56" s="949"/>
      <c r="F56" s="949"/>
    </row>
    <row r="57" spans="1:6" s="77" customFormat="1" x14ac:dyDescent="0.2">
      <c r="A57" s="938" t="s">
        <v>197</v>
      </c>
      <c r="B57" s="928" t="s">
        <v>374</v>
      </c>
      <c r="C57" s="93" t="s">
        <v>199</v>
      </c>
      <c r="D57" s="93" t="s">
        <v>199</v>
      </c>
      <c r="E57" s="93" t="s">
        <v>199</v>
      </c>
      <c r="F57" s="94">
        <v>40436.699999999997</v>
      </c>
    </row>
    <row r="58" spans="1:6" s="77" customFormat="1" x14ac:dyDescent="0.2">
      <c r="A58" s="939"/>
      <c r="B58" s="928"/>
      <c r="C58" s="955" t="s">
        <v>405</v>
      </c>
      <c r="D58" s="955" t="s">
        <v>405</v>
      </c>
      <c r="E58" s="955" t="s">
        <v>405</v>
      </c>
      <c r="F58" s="953" t="s">
        <v>199</v>
      </c>
    </row>
    <row r="59" spans="1:6" s="77" customFormat="1" x14ac:dyDescent="0.2">
      <c r="A59" s="940"/>
      <c r="B59" s="928"/>
      <c r="C59" s="956"/>
      <c r="D59" s="956"/>
      <c r="E59" s="956"/>
      <c r="F59" s="954"/>
    </row>
    <row r="60" spans="1:6" s="77" customFormat="1" x14ac:dyDescent="0.2">
      <c r="A60" s="913" t="s">
        <v>200</v>
      </c>
      <c r="B60" s="913"/>
      <c r="C60" s="93" t="s">
        <v>199</v>
      </c>
      <c r="D60" s="93" t="s">
        <v>199</v>
      </c>
      <c r="E60" s="93" t="s">
        <v>199</v>
      </c>
      <c r="F60" s="94">
        <v>40436.699999999997</v>
      </c>
    </row>
    <row r="61" spans="1:6" s="77" customFormat="1" x14ac:dyDescent="0.2">
      <c r="A61" s="913" t="s">
        <v>198</v>
      </c>
      <c r="B61" s="913"/>
      <c r="C61" s="93" t="s">
        <v>199</v>
      </c>
      <c r="D61" s="93" t="s">
        <v>199</v>
      </c>
      <c r="E61" s="93" t="s">
        <v>199</v>
      </c>
      <c r="F61" s="95" t="s">
        <v>199</v>
      </c>
    </row>
    <row r="62" spans="1:6" s="77" customFormat="1" x14ac:dyDescent="0.2">
      <c r="A62" s="59"/>
      <c r="B62" s="170"/>
      <c r="C62" s="170"/>
      <c r="D62" s="170"/>
      <c r="E62" s="170"/>
      <c r="F62" s="103"/>
    </row>
    <row r="63" spans="1:6" s="77" customFormat="1" x14ac:dyDescent="0.2">
      <c r="A63" s="102" t="s">
        <v>190</v>
      </c>
      <c r="B63" s="59"/>
      <c r="C63" s="59"/>
      <c r="D63" s="59"/>
      <c r="E63" s="59"/>
      <c r="F63" s="59"/>
    </row>
    <row r="64" spans="1:6" s="77" customFormat="1" x14ac:dyDescent="0.2">
      <c r="A64" s="942" t="s">
        <v>210</v>
      </c>
      <c r="B64" s="944" t="s">
        <v>375</v>
      </c>
      <c r="C64" s="948" t="s">
        <v>193</v>
      </c>
      <c r="D64" s="948" t="s">
        <v>194</v>
      </c>
      <c r="E64" s="948" t="s">
        <v>195</v>
      </c>
      <c r="F64" s="948" t="s">
        <v>196</v>
      </c>
    </row>
    <row r="65" spans="1:6" s="77" customFormat="1" x14ac:dyDescent="0.2">
      <c r="A65" s="946"/>
      <c r="B65" s="947"/>
      <c r="C65" s="967"/>
      <c r="D65" s="967"/>
      <c r="E65" s="967"/>
      <c r="F65" s="967"/>
    </row>
    <row r="66" spans="1:6" s="77" customFormat="1" x14ac:dyDescent="0.2">
      <c r="A66" s="943"/>
      <c r="B66" s="945"/>
      <c r="C66" s="949"/>
      <c r="D66" s="949"/>
      <c r="E66" s="949"/>
      <c r="F66" s="949"/>
    </row>
    <row r="67" spans="1:6" s="77" customFormat="1" x14ac:dyDescent="0.2">
      <c r="A67" s="938" t="s">
        <v>197</v>
      </c>
      <c r="B67" s="928" t="s">
        <v>376</v>
      </c>
      <c r="C67" s="93" t="s">
        <v>199</v>
      </c>
      <c r="D67" s="93" t="s">
        <v>199</v>
      </c>
      <c r="E67" s="93" t="s">
        <v>199</v>
      </c>
      <c r="F67" s="94">
        <v>53915.6</v>
      </c>
    </row>
    <row r="68" spans="1:6" s="77" customFormat="1" x14ac:dyDescent="0.2">
      <c r="A68" s="939"/>
      <c r="B68" s="928"/>
      <c r="C68" s="217" t="s">
        <v>405</v>
      </c>
      <c r="D68" s="217" t="s">
        <v>405</v>
      </c>
      <c r="E68" s="217" t="s">
        <v>405</v>
      </c>
      <c r="F68" s="169" t="s">
        <v>199</v>
      </c>
    </row>
    <row r="69" spans="1:6" s="77" customFormat="1" x14ac:dyDescent="0.2">
      <c r="A69" s="913" t="s">
        <v>200</v>
      </c>
      <c r="B69" s="913"/>
      <c r="C69" s="93" t="s">
        <v>199</v>
      </c>
      <c r="D69" s="93" t="s">
        <v>199</v>
      </c>
      <c r="E69" s="93" t="s">
        <v>199</v>
      </c>
      <c r="F69" s="94">
        <v>53915.6</v>
      </c>
    </row>
    <row r="70" spans="1:6" s="77" customFormat="1" x14ac:dyDescent="0.2">
      <c r="A70" s="913" t="s">
        <v>198</v>
      </c>
      <c r="B70" s="913"/>
      <c r="C70" s="93" t="s">
        <v>199</v>
      </c>
      <c r="D70" s="93" t="s">
        <v>199</v>
      </c>
      <c r="E70" s="93" t="s">
        <v>199</v>
      </c>
      <c r="F70" s="95" t="s">
        <v>199</v>
      </c>
    </row>
    <row r="71" spans="1:6" s="77" customFormat="1" x14ac:dyDescent="0.2">
      <c r="A71" s="59"/>
      <c r="B71" s="912" t="s">
        <v>205</v>
      </c>
      <c r="C71" s="912"/>
      <c r="D71" s="912"/>
      <c r="E71" s="912"/>
      <c r="F71" s="103">
        <f>SUM(D51+F51+F60+F69)</f>
        <v>134789</v>
      </c>
    </row>
    <row r="72" spans="1:6" s="77" customFormat="1" ht="20.25" x14ac:dyDescent="0.3">
      <c r="A72" s="911" t="s">
        <v>189</v>
      </c>
      <c r="B72" s="911"/>
      <c r="C72" s="911"/>
      <c r="D72" s="911"/>
      <c r="E72" s="911"/>
      <c r="F72" s="911"/>
    </row>
    <row r="73" spans="1:6" ht="18" x14ac:dyDescent="0.25">
      <c r="A73" s="101" t="s">
        <v>206</v>
      </c>
      <c r="B73" s="59"/>
      <c r="C73" s="59"/>
      <c r="D73" s="59"/>
      <c r="E73" s="59"/>
      <c r="F73" s="59"/>
    </row>
    <row r="74" spans="1:6" x14ac:dyDescent="0.2">
      <c r="A74" s="102" t="s">
        <v>190</v>
      </c>
      <c r="B74" s="59"/>
      <c r="C74" s="59"/>
      <c r="D74" s="59"/>
      <c r="E74" s="59"/>
      <c r="F74" s="59"/>
    </row>
    <row r="75" spans="1:6" x14ac:dyDescent="0.2">
      <c r="A75" s="91" t="s">
        <v>191</v>
      </c>
      <c r="B75" s="92" t="s">
        <v>207</v>
      </c>
      <c r="C75" s="99" t="s">
        <v>193</v>
      </c>
      <c r="D75" s="99" t="s">
        <v>194</v>
      </c>
      <c r="E75" s="99" t="s">
        <v>195</v>
      </c>
      <c r="F75" s="99" t="s">
        <v>196</v>
      </c>
    </row>
    <row r="76" spans="1:6" x14ac:dyDescent="0.2">
      <c r="A76" s="941" t="s">
        <v>197</v>
      </c>
      <c r="B76" s="928" t="s">
        <v>208</v>
      </c>
      <c r="C76" s="93" t="s">
        <v>199</v>
      </c>
      <c r="D76" s="93" t="s">
        <v>199</v>
      </c>
      <c r="E76" s="93" t="s">
        <v>199</v>
      </c>
      <c r="F76" s="94">
        <v>1984</v>
      </c>
    </row>
    <row r="77" spans="1:6" x14ac:dyDescent="0.2">
      <c r="A77" s="941"/>
      <c r="B77" s="928"/>
      <c r="C77" s="217" t="s">
        <v>405</v>
      </c>
      <c r="D77" s="217" t="s">
        <v>405</v>
      </c>
      <c r="E77" s="217" t="s">
        <v>405</v>
      </c>
      <c r="F77" s="95" t="s">
        <v>199</v>
      </c>
    </row>
    <row r="78" spans="1:6" x14ac:dyDescent="0.2">
      <c r="A78" s="913" t="s">
        <v>200</v>
      </c>
      <c r="B78" s="913"/>
      <c r="C78" s="93" t="s">
        <v>199</v>
      </c>
      <c r="D78" s="93" t="s">
        <v>199</v>
      </c>
      <c r="E78" s="93" t="s">
        <v>199</v>
      </c>
      <c r="F78" s="94">
        <v>1984</v>
      </c>
    </row>
    <row r="79" spans="1:6" x14ac:dyDescent="0.2">
      <c r="A79" s="913" t="s">
        <v>198</v>
      </c>
      <c r="B79" s="913"/>
      <c r="C79" s="93" t="s">
        <v>199</v>
      </c>
      <c r="D79" s="93" t="s">
        <v>199</v>
      </c>
      <c r="E79" s="93" t="s">
        <v>199</v>
      </c>
      <c r="F79" s="95" t="s">
        <v>199</v>
      </c>
    </row>
    <row r="80" spans="1:6" s="77" customFormat="1" x14ac:dyDescent="0.2">
      <c r="A80" s="59"/>
      <c r="B80" s="59"/>
      <c r="C80" s="59"/>
      <c r="D80" s="59"/>
      <c r="E80" s="59"/>
      <c r="F80" s="59"/>
    </row>
    <row r="81" spans="1:6" x14ac:dyDescent="0.2">
      <c r="A81" s="102" t="s">
        <v>190</v>
      </c>
      <c r="B81" s="59"/>
      <c r="C81" s="59"/>
      <c r="D81" s="59"/>
      <c r="E81" s="59"/>
      <c r="F81" s="59"/>
    </row>
    <row r="82" spans="1:6" ht="25.5" x14ac:dyDescent="0.2">
      <c r="A82" s="96" t="s">
        <v>201</v>
      </c>
      <c r="B82" s="92" t="s">
        <v>209</v>
      </c>
      <c r="C82" s="99" t="s">
        <v>193</v>
      </c>
      <c r="D82" s="99" t="s">
        <v>194</v>
      </c>
      <c r="E82" s="99" t="s">
        <v>195</v>
      </c>
      <c r="F82" s="99" t="s">
        <v>196</v>
      </c>
    </row>
    <row r="83" spans="1:6" x14ac:dyDescent="0.2">
      <c r="A83" s="938" t="s">
        <v>197</v>
      </c>
      <c r="B83" s="928" t="s">
        <v>174</v>
      </c>
      <c r="C83" s="93" t="s">
        <v>199</v>
      </c>
      <c r="D83" s="93" t="s">
        <v>199</v>
      </c>
      <c r="E83" s="93" t="s">
        <v>199</v>
      </c>
      <c r="F83" s="93" t="s">
        <v>199</v>
      </c>
    </row>
    <row r="84" spans="1:6" x14ac:dyDescent="0.2">
      <c r="A84" s="939"/>
      <c r="B84" s="928"/>
      <c r="C84" s="217" t="s">
        <v>405</v>
      </c>
      <c r="D84" s="217" t="s">
        <v>405</v>
      </c>
      <c r="E84" s="217" t="s">
        <v>405</v>
      </c>
      <c r="F84" s="93" t="s">
        <v>199</v>
      </c>
    </row>
    <row r="85" spans="1:6" s="77" customFormat="1" x14ac:dyDescent="0.2">
      <c r="A85" s="939"/>
      <c r="B85" s="950" t="s">
        <v>175</v>
      </c>
      <c r="C85" s="93"/>
      <c r="D85" s="93"/>
      <c r="E85" s="93"/>
      <c r="F85" s="93" t="s">
        <v>199</v>
      </c>
    </row>
    <row r="86" spans="1:6" s="77" customFormat="1" x14ac:dyDescent="0.2">
      <c r="A86" s="939"/>
      <c r="B86" s="952"/>
      <c r="C86" s="93"/>
      <c r="D86" s="93"/>
      <c r="E86" s="217" t="s">
        <v>405</v>
      </c>
      <c r="F86" s="93" t="s">
        <v>199</v>
      </c>
    </row>
    <row r="87" spans="1:6" s="77" customFormat="1" x14ac:dyDescent="0.2">
      <c r="A87" s="939"/>
      <c r="B87" s="950" t="s">
        <v>176</v>
      </c>
      <c r="C87" s="924" t="s">
        <v>199</v>
      </c>
      <c r="D87" s="924" t="s">
        <v>199</v>
      </c>
      <c r="E87" s="924" t="s">
        <v>199</v>
      </c>
      <c r="F87" s="953" t="s">
        <v>199</v>
      </c>
    </row>
    <row r="88" spans="1:6" s="77" customFormat="1" x14ac:dyDescent="0.2">
      <c r="A88" s="939"/>
      <c r="B88" s="951"/>
      <c r="C88" s="926"/>
      <c r="D88" s="926"/>
      <c r="E88" s="926"/>
      <c r="F88" s="954"/>
    </row>
    <row r="89" spans="1:6" s="77" customFormat="1" x14ac:dyDescent="0.2">
      <c r="A89" s="940"/>
      <c r="B89" s="952"/>
      <c r="C89" s="93" t="s">
        <v>199</v>
      </c>
      <c r="D89" s="93" t="s">
        <v>199</v>
      </c>
      <c r="E89" s="93" t="s">
        <v>199</v>
      </c>
      <c r="F89" s="95" t="s">
        <v>199</v>
      </c>
    </row>
    <row r="90" spans="1:6" x14ac:dyDescent="0.2">
      <c r="A90" s="913" t="s">
        <v>200</v>
      </c>
      <c r="B90" s="913"/>
      <c r="C90" s="93" t="s">
        <v>199</v>
      </c>
      <c r="D90" s="93" t="s">
        <v>199</v>
      </c>
      <c r="E90" s="93" t="s">
        <v>199</v>
      </c>
      <c r="F90" s="94">
        <v>1984</v>
      </c>
    </row>
    <row r="91" spans="1:6" x14ac:dyDescent="0.2">
      <c r="A91" s="913" t="s">
        <v>198</v>
      </c>
      <c r="B91" s="913"/>
      <c r="C91" s="93" t="s">
        <v>199</v>
      </c>
      <c r="D91" s="93" t="s">
        <v>199</v>
      </c>
      <c r="E91" s="93" t="s">
        <v>199</v>
      </c>
      <c r="F91" s="95" t="s">
        <v>199</v>
      </c>
    </row>
    <row r="92" spans="1:6" x14ac:dyDescent="0.2">
      <c r="A92" s="59"/>
      <c r="B92" s="912" t="s">
        <v>205</v>
      </c>
      <c r="C92" s="912"/>
      <c r="D92" s="912"/>
      <c r="E92" s="912"/>
      <c r="F92" s="103">
        <f>SUM(F78+F90)</f>
        <v>3968</v>
      </c>
    </row>
    <row r="93" spans="1:6" x14ac:dyDescent="0.2">
      <c r="A93" s="102" t="s">
        <v>190</v>
      </c>
      <c r="B93" s="59"/>
      <c r="C93" s="59"/>
      <c r="D93" s="59"/>
      <c r="E93" s="59"/>
      <c r="F93" s="59"/>
    </row>
    <row r="94" spans="1:6" ht="38.25" x14ac:dyDescent="0.2">
      <c r="A94" s="96" t="s">
        <v>210</v>
      </c>
      <c r="B94" s="92" t="s">
        <v>211</v>
      </c>
      <c r="C94" s="99" t="s">
        <v>193</v>
      </c>
      <c r="D94" s="99" t="s">
        <v>194</v>
      </c>
      <c r="E94" s="99" t="s">
        <v>195</v>
      </c>
      <c r="F94" s="99" t="s">
        <v>196</v>
      </c>
    </row>
    <row r="95" spans="1:6" x14ac:dyDescent="0.2">
      <c r="A95" s="938" t="s">
        <v>197</v>
      </c>
      <c r="B95" s="928" t="s">
        <v>169</v>
      </c>
      <c r="C95" s="93" t="s">
        <v>199</v>
      </c>
      <c r="D95" s="93" t="s">
        <v>199</v>
      </c>
      <c r="E95" s="93" t="s">
        <v>199</v>
      </c>
      <c r="F95" s="93" t="s">
        <v>199</v>
      </c>
    </row>
    <row r="96" spans="1:6" x14ac:dyDescent="0.2">
      <c r="A96" s="939"/>
      <c r="B96" s="928"/>
      <c r="C96" s="217" t="s">
        <v>405</v>
      </c>
      <c r="D96" s="93" t="s">
        <v>199</v>
      </c>
      <c r="E96" s="93" t="s">
        <v>199</v>
      </c>
      <c r="F96" s="93" t="s">
        <v>199</v>
      </c>
    </row>
    <row r="97" spans="1:6" x14ac:dyDescent="0.2">
      <c r="A97" s="939"/>
      <c r="B97" s="950" t="s">
        <v>170</v>
      </c>
      <c r="C97" s="93" t="s">
        <v>199</v>
      </c>
      <c r="D97" s="93" t="s">
        <v>199</v>
      </c>
      <c r="E97" s="93" t="s">
        <v>199</v>
      </c>
      <c r="F97" s="93" t="s">
        <v>199</v>
      </c>
    </row>
    <row r="98" spans="1:6" x14ac:dyDescent="0.2">
      <c r="A98" s="939"/>
      <c r="B98" s="952"/>
      <c r="C98" s="93" t="s">
        <v>199</v>
      </c>
      <c r="D98" s="217" t="s">
        <v>405</v>
      </c>
      <c r="E98" s="93" t="s">
        <v>199</v>
      </c>
      <c r="F98" s="93" t="s">
        <v>199</v>
      </c>
    </row>
    <row r="99" spans="1:6" x14ac:dyDescent="0.2">
      <c r="A99" s="939"/>
      <c r="B99" s="950" t="s">
        <v>171</v>
      </c>
      <c r="C99" s="97" t="s">
        <v>199</v>
      </c>
      <c r="D99" s="97" t="s">
        <v>199</v>
      </c>
      <c r="E99" s="95" t="s">
        <v>199</v>
      </c>
      <c r="F99" s="93" t="s">
        <v>199</v>
      </c>
    </row>
    <row r="100" spans="1:6" x14ac:dyDescent="0.2">
      <c r="A100" s="939"/>
      <c r="B100" s="952"/>
      <c r="C100" s="93" t="s">
        <v>199</v>
      </c>
      <c r="D100" s="217" t="s">
        <v>405</v>
      </c>
      <c r="E100" s="95" t="s">
        <v>199</v>
      </c>
      <c r="F100" s="93" t="s">
        <v>199</v>
      </c>
    </row>
    <row r="101" spans="1:6" s="77" customFormat="1" x14ac:dyDescent="0.2">
      <c r="A101" s="939"/>
      <c r="B101" s="950" t="s">
        <v>172</v>
      </c>
      <c r="C101" s="93" t="s">
        <v>199</v>
      </c>
      <c r="D101" s="93" t="s">
        <v>199</v>
      </c>
      <c r="E101" s="93" t="s">
        <v>199</v>
      </c>
      <c r="F101" s="93" t="s">
        <v>199</v>
      </c>
    </row>
    <row r="102" spans="1:6" s="77" customFormat="1" x14ac:dyDescent="0.2">
      <c r="A102" s="939"/>
      <c r="B102" s="952"/>
      <c r="C102" s="93" t="s">
        <v>199</v>
      </c>
      <c r="D102" s="93" t="s">
        <v>199</v>
      </c>
      <c r="E102" s="217" t="s">
        <v>405</v>
      </c>
      <c r="F102" s="95"/>
    </row>
    <row r="103" spans="1:6" s="77" customFormat="1" x14ac:dyDescent="0.2">
      <c r="A103" s="939"/>
      <c r="B103" s="950" t="s">
        <v>173</v>
      </c>
      <c r="C103" s="924" t="s">
        <v>199</v>
      </c>
      <c r="D103" s="924" t="s">
        <v>199</v>
      </c>
      <c r="E103" s="924" t="s">
        <v>199</v>
      </c>
      <c r="F103" s="924" t="s">
        <v>199</v>
      </c>
    </row>
    <row r="104" spans="1:6" s="77" customFormat="1" x14ac:dyDescent="0.2">
      <c r="A104" s="939"/>
      <c r="B104" s="951"/>
      <c r="C104" s="926"/>
      <c r="D104" s="926"/>
      <c r="E104" s="926"/>
      <c r="F104" s="926"/>
    </row>
    <row r="105" spans="1:6" s="77" customFormat="1" x14ac:dyDescent="0.2">
      <c r="A105" s="940"/>
      <c r="B105" s="952"/>
      <c r="C105" s="93"/>
      <c r="D105" s="93"/>
      <c r="E105" s="217" t="s">
        <v>405</v>
      </c>
      <c r="F105" s="93" t="s">
        <v>199</v>
      </c>
    </row>
    <row r="106" spans="1:6" x14ac:dyDescent="0.2">
      <c r="A106" s="913" t="s">
        <v>200</v>
      </c>
      <c r="B106" s="913"/>
      <c r="C106" s="93" t="s">
        <v>199</v>
      </c>
      <c r="D106" s="93" t="s">
        <v>199</v>
      </c>
      <c r="E106" s="93" t="s">
        <v>199</v>
      </c>
      <c r="F106" s="94">
        <v>1984</v>
      </c>
    </row>
    <row r="107" spans="1:6" x14ac:dyDescent="0.2">
      <c r="A107" s="913" t="s">
        <v>198</v>
      </c>
      <c r="B107" s="913"/>
      <c r="C107" s="93" t="s">
        <v>199</v>
      </c>
      <c r="D107" s="93" t="s">
        <v>199</v>
      </c>
      <c r="E107" s="93" t="s">
        <v>199</v>
      </c>
      <c r="F107" s="95" t="s">
        <v>199</v>
      </c>
    </row>
    <row r="108" spans="1:6" x14ac:dyDescent="0.2">
      <c r="A108" s="59"/>
      <c r="B108" s="59"/>
      <c r="C108" s="59"/>
      <c r="D108" s="59"/>
      <c r="E108" s="59"/>
      <c r="F108" s="59"/>
    </row>
    <row r="109" spans="1:6" x14ac:dyDescent="0.2">
      <c r="A109" s="59"/>
      <c r="B109" s="912" t="s">
        <v>205</v>
      </c>
      <c r="C109" s="912"/>
      <c r="D109" s="912"/>
      <c r="E109" s="912"/>
      <c r="F109" s="103">
        <f>SUM(F78+F90+F106)</f>
        <v>5952</v>
      </c>
    </row>
    <row r="110" spans="1:6" ht="18" x14ac:dyDescent="0.25">
      <c r="A110" s="101" t="s">
        <v>216</v>
      </c>
      <c r="B110" s="59"/>
      <c r="C110" s="59"/>
      <c r="D110" s="59"/>
      <c r="E110" s="59"/>
      <c r="F110" s="59"/>
    </row>
    <row r="111" spans="1:6" x14ac:dyDescent="0.2">
      <c r="A111" s="102" t="s">
        <v>190</v>
      </c>
      <c r="B111" s="59"/>
      <c r="C111" s="59"/>
      <c r="D111" s="59"/>
      <c r="E111" s="59"/>
      <c r="F111" s="59"/>
    </row>
    <row r="112" spans="1:6" ht="25.5" x14ac:dyDescent="0.2">
      <c r="A112" s="96" t="s">
        <v>191</v>
      </c>
      <c r="B112" s="92" t="s">
        <v>212</v>
      </c>
      <c r="C112" s="99" t="s">
        <v>193</v>
      </c>
      <c r="D112" s="99" t="s">
        <v>194</v>
      </c>
      <c r="E112" s="99" t="s">
        <v>195</v>
      </c>
      <c r="F112" s="99" t="s">
        <v>196</v>
      </c>
    </row>
    <row r="113" spans="1:6" x14ac:dyDescent="0.2">
      <c r="A113" s="941" t="s">
        <v>197</v>
      </c>
      <c r="B113" s="928" t="s">
        <v>180</v>
      </c>
      <c r="C113" s="93" t="s">
        <v>199</v>
      </c>
      <c r="D113" s="93" t="s">
        <v>199</v>
      </c>
      <c r="E113" s="93" t="s">
        <v>199</v>
      </c>
      <c r="F113" s="94">
        <v>17222</v>
      </c>
    </row>
    <row r="114" spans="1:6" x14ac:dyDescent="0.2">
      <c r="A114" s="941"/>
      <c r="B114" s="928"/>
      <c r="C114" s="217" t="s">
        <v>405</v>
      </c>
      <c r="D114" s="217" t="s">
        <v>405</v>
      </c>
      <c r="E114" s="93" t="s">
        <v>199</v>
      </c>
      <c r="F114" s="95" t="s">
        <v>199</v>
      </c>
    </row>
    <row r="115" spans="1:6" x14ac:dyDescent="0.2">
      <c r="A115" s="913" t="s">
        <v>200</v>
      </c>
      <c r="B115" s="913"/>
      <c r="C115" s="93" t="s">
        <v>199</v>
      </c>
      <c r="D115" s="93" t="s">
        <v>199</v>
      </c>
      <c r="E115" s="93" t="s">
        <v>199</v>
      </c>
      <c r="F115" s="94">
        <v>17222</v>
      </c>
    </row>
    <row r="116" spans="1:6" x14ac:dyDescent="0.2">
      <c r="A116" s="913" t="s">
        <v>198</v>
      </c>
      <c r="B116" s="913"/>
      <c r="C116" s="93" t="s">
        <v>199</v>
      </c>
      <c r="D116" s="93" t="s">
        <v>199</v>
      </c>
      <c r="E116" s="93" t="s">
        <v>199</v>
      </c>
      <c r="F116" s="95" t="s">
        <v>199</v>
      </c>
    </row>
    <row r="117" spans="1:6" x14ac:dyDescent="0.2">
      <c r="A117" s="59"/>
      <c r="B117" s="59"/>
      <c r="C117" s="59"/>
      <c r="D117" s="59"/>
      <c r="E117" s="59"/>
      <c r="F117" s="59"/>
    </row>
    <row r="118" spans="1:6" x14ac:dyDescent="0.2">
      <c r="A118" s="59"/>
      <c r="B118" s="912" t="s">
        <v>205</v>
      </c>
      <c r="C118" s="912"/>
      <c r="D118" s="912"/>
      <c r="E118" s="912"/>
      <c r="F118" s="103">
        <f>SUM(F115)</f>
        <v>17222</v>
      </c>
    </row>
    <row r="119" spans="1:6" s="77" customFormat="1" x14ac:dyDescent="0.2">
      <c r="A119" s="59"/>
      <c r="B119" s="203"/>
      <c r="C119" s="203"/>
      <c r="D119" s="203"/>
      <c r="E119" s="203"/>
      <c r="F119" s="103"/>
    </row>
    <row r="120" spans="1:6" s="77" customFormat="1" ht="20.25" x14ac:dyDescent="0.3">
      <c r="A120" s="911" t="s">
        <v>189</v>
      </c>
      <c r="B120" s="911"/>
      <c r="C120" s="911"/>
      <c r="D120" s="911"/>
      <c r="E120" s="911"/>
      <c r="F120" s="911"/>
    </row>
    <row r="121" spans="1:6" s="77" customFormat="1" ht="18" x14ac:dyDescent="0.25">
      <c r="A121" s="101" t="s">
        <v>340</v>
      </c>
      <c r="B121" s="59"/>
      <c r="C121" s="59"/>
      <c r="D121" s="59"/>
      <c r="E121" s="59"/>
      <c r="F121" s="59"/>
    </row>
    <row r="122" spans="1:6" s="77" customFormat="1" x14ac:dyDescent="0.2">
      <c r="A122" s="102" t="s">
        <v>190</v>
      </c>
      <c r="B122" s="59" t="s">
        <v>342</v>
      </c>
      <c r="C122" s="59"/>
      <c r="D122" s="59"/>
      <c r="E122" s="59"/>
      <c r="F122" s="59"/>
    </row>
    <row r="123" spans="1:6" s="77" customFormat="1" x14ac:dyDescent="0.2">
      <c r="A123" s="91" t="s">
        <v>191</v>
      </c>
      <c r="B123" s="92" t="s">
        <v>343</v>
      </c>
      <c r="C123" s="99" t="s">
        <v>193</v>
      </c>
      <c r="D123" s="99" t="s">
        <v>194</v>
      </c>
      <c r="E123" s="99" t="s">
        <v>195</v>
      </c>
      <c r="F123" s="99" t="s">
        <v>196</v>
      </c>
    </row>
    <row r="124" spans="1:6" s="77" customFormat="1" x14ac:dyDescent="0.2">
      <c r="A124" s="935" t="s">
        <v>197</v>
      </c>
      <c r="B124" s="928" t="s">
        <v>344</v>
      </c>
      <c r="C124" s="93" t="s">
        <v>199</v>
      </c>
      <c r="D124" s="93" t="s">
        <v>199</v>
      </c>
      <c r="E124" s="93" t="s">
        <v>199</v>
      </c>
      <c r="F124" s="93" t="s">
        <v>199</v>
      </c>
    </row>
    <row r="125" spans="1:6" s="77" customFormat="1" x14ac:dyDescent="0.2">
      <c r="A125" s="936"/>
      <c r="B125" s="928"/>
      <c r="C125" s="217" t="s">
        <v>405</v>
      </c>
      <c r="D125" s="93" t="s">
        <v>199</v>
      </c>
      <c r="E125" s="93" t="s">
        <v>199</v>
      </c>
      <c r="F125" s="93" t="s">
        <v>199</v>
      </c>
    </row>
    <row r="126" spans="1:6" s="77" customFormat="1" x14ac:dyDescent="0.2">
      <c r="A126" s="936"/>
      <c r="B126" s="916" t="s">
        <v>345</v>
      </c>
      <c r="C126" s="924" t="s">
        <v>199</v>
      </c>
      <c r="D126" s="924" t="s">
        <v>199</v>
      </c>
      <c r="E126" s="924" t="s">
        <v>199</v>
      </c>
      <c r="F126" s="924" t="s">
        <v>199</v>
      </c>
    </row>
    <row r="127" spans="1:6" s="77" customFormat="1" x14ac:dyDescent="0.2">
      <c r="A127" s="936"/>
      <c r="B127" s="927"/>
      <c r="C127" s="926"/>
      <c r="D127" s="926"/>
      <c r="E127" s="926"/>
      <c r="F127" s="926"/>
    </row>
    <row r="128" spans="1:6" s="77" customFormat="1" x14ac:dyDescent="0.2">
      <c r="A128" s="936"/>
      <c r="B128" s="927"/>
      <c r="C128" s="924" t="s">
        <v>199</v>
      </c>
      <c r="D128" s="955" t="s">
        <v>405</v>
      </c>
      <c r="E128" s="924" t="s">
        <v>199</v>
      </c>
      <c r="F128" s="924" t="s">
        <v>199</v>
      </c>
    </row>
    <row r="129" spans="1:6" s="77" customFormat="1" x14ac:dyDescent="0.2">
      <c r="A129" s="936"/>
      <c r="B129" s="917"/>
      <c r="C129" s="926"/>
      <c r="D129" s="956"/>
      <c r="E129" s="926"/>
      <c r="F129" s="926"/>
    </row>
    <row r="130" spans="1:6" s="77" customFormat="1" x14ac:dyDescent="0.2">
      <c r="A130" s="936"/>
      <c r="B130" s="916" t="s">
        <v>359</v>
      </c>
      <c r="C130" s="137" t="s">
        <v>199</v>
      </c>
      <c r="D130" s="137" t="s">
        <v>199</v>
      </c>
      <c r="E130" s="137" t="s">
        <v>199</v>
      </c>
      <c r="F130" s="137" t="s">
        <v>199</v>
      </c>
    </row>
    <row r="131" spans="1:6" s="77" customFormat="1" x14ac:dyDescent="0.2">
      <c r="A131" s="936"/>
      <c r="B131" s="917"/>
      <c r="C131" s="137" t="s">
        <v>199</v>
      </c>
      <c r="D131" s="217" t="s">
        <v>405</v>
      </c>
      <c r="E131" s="204" t="s">
        <v>199</v>
      </c>
      <c r="F131" s="137" t="s">
        <v>199</v>
      </c>
    </row>
    <row r="132" spans="1:6" s="77" customFormat="1" x14ac:dyDescent="0.2">
      <c r="A132" s="936"/>
      <c r="B132" s="916" t="s">
        <v>345</v>
      </c>
      <c r="C132" s="924" t="s">
        <v>199</v>
      </c>
      <c r="D132" s="924" t="s">
        <v>199</v>
      </c>
      <c r="E132" s="924" t="s">
        <v>199</v>
      </c>
      <c r="F132" s="924" t="s">
        <v>199</v>
      </c>
    </row>
    <row r="133" spans="1:6" s="77" customFormat="1" x14ac:dyDescent="0.2">
      <c r="A133" s="936"/>
      <c r="B133" s="927"/>
      <c r="C133" s="926"/>
      <c r="D133" s="926"/>
      <c r="E133" s="926"/>
      <c r="F133" s="926"/>
    </row>
    <row r="134" spans="1:6" s="77" customFormat="1" x14ac:dyDescent="0.2">
      <c r="A134" s="936"/>
      <c r="B134" s="927"/>
      <c r="C134" s="924" t="s">
        <v>199</v>
      </c>
      <c r="D134" s="924" t="s">
        <v>199</v>
      </c>
      <c r="E134" s="955" t="s">
        <v>405</v>
      </c>
      <c r="F134" s="924" t="s">
        <v>199</v>
      </c>
    </row>
    <row r="135" spans="1:6" s="77" customFormat="1" x14ac:dyDescent="0.2">
      <c r="A135" s="936"/>
      <c r="B135" s="917"/>
      <c r="C135" s="926"/>
      <c r="D135" s="926"/>
      <c r="E135" s="956"/>
      <c r="F135" s="926"/>
    </row>
    <row r="136" spans="1:6" s="77" customFormat="1" x14ac:dyDescent="0.2">
      <c r="A136" s="936"/>
      <c r="B136" s="916" t="s">
        <v>346</v>
      </c>
      <c r="C136" s="137" t="s">
        <v>199</v>
      </c>
      <c r="D136" s="137" t="s">
        <v>199</v>
      </c>
      <c r="E136" s="137" t="s">
        <v>199</v>
      </c>
      <c r="F136" s="137" t="s">
        <v>199</v>
      </c>
    </row>
    <row r="137" spans="1:6" s="77" customFormat="1" x14ac:dyDescent="0.2">
      <c r="A137" s="936"/>
      <c r="B137" s="917"/>
      <c r="C137" s="137" t="s">
        <v>199</v>
      </c>
      <c r="D137" s="137" t="s">
        <v>199</v>
      </c>
      <c r="E137" s="217" t="s">
        <v>405</v>
      </c>
      <c r="F137" s="137" t="s">
        <v>199</v>
      </c>
    </row>
    <row r="138" spans="1:6" s="77" customFormat="1" x14ac:dyDescent="0.2">
      <c r="A138" s="936"/>
      <c r="B138" s="916" t="s">
        <v>345</v>
      </c>
      <c r="C138" s="924" t="s">
        <v>199</v>
      </c>
      <c r="D138" s="924" t="s">
        <v>199</v>
      </c>
      <c r="E138" s="924" t="s">
        <v>199</v>
      </c>
      <c r="F138" s="924" t="s">
        <v>199</v>
      </c>
    </row>
    <row r="139" spans="1:6" s="77" customFormat="1" x14ac:dyDescent="0.2">
      <c r="A139" s="936"/>
      <c r="B139" s="927"/>
      <c r="C139" s="926"/>
      <c r="D139" s="926"/>
      <c r="E139" s="926"/>
      <c r="F139" s="926"/>
    </row>
    <row r="140" spans="1:6" s="77" customFormat="1" x14ac:dyDescent="0.2">
      <c r="A140" s="936"/>
      <c r="B140" s="927"/>
      <c r="C140" s="924" t="s">
        <v>199</v>
      </c>
      <c r="D140" s="924" t="s">
        <v>199</v>
      </c>
      <c r="E140" s="924" t="s">
        <v>199</v>
      </c>
      <c r="F140" s="953" t="s">
        <v>199</v>
      </c>
    </row>
    <row r="141" spans="1:6" s="77" customFormat="1" x14ac:dyDescent="0.2">
      <c r="A141" s="936"/>
      <c r="B141" s="917"/>
      <c r="C141" s="926"/>
      <c r="D141" s="926"/>
      <c r="E141" s="926"/>
      <c r="F141" s="954"/>
    </row>
    <row r="142" spans="1:6" s="77" customFormat="1" x14ac:dyDescent="0.2">
      <c r="A142" s="936"/>
      <c r="B142" s="916" t="s">
        <v>347</v>
      </c>
      <c r="C142" s="137" t="s">
        <v>199</v>
      </c>
      <c r="D142" s="137" t="s">
        <v>199</v>
      </c>
      <c r="E142" s="137" t="s">
        <v>199</v>
      </c>
      <c r="F142" s="137" t="s">
        <v>199</v>
      </c>
    </row>
    <row r="143" spans="1:6" s="77" customFormat="1" x14ac:dyDescent="0.2">
      <c r="A143" s="937"/>
      <c r="B143" s="917"/>
      <c r="C143" s="137" t="s">
        <v>199</v>
      </c>
      <c r="D143" s="137" t="s">
        <v>199</v>
      </c>
      <c r="E143" s="137" t="s">
        <v>199</v>
      </c>
      <c r="F143" s="138" t="s">
        <v>199</v>
      </c>
    </row>
    <row r="144" spans="1:6" s="77" customFormat="1" x14ac:dyDescent="0.2">
      <c r="A144" s="913" t="s">
        <v>200</v>
      </c>
      <c r="B144" s="913"/>
      <c r="C144" s="93" t="s">
        <v>199</v>
      </c>
      <c r="D144" s="93" t="s">
        <v>199</v>
      </c>
      <c r="E144" s="93" t="s">
        <v>199</v>
      </c>
      <c r="F144" s="93" t="s">
        <v>199</v>
      </c>
    </row>
    <row r="145" spans="1:6" s="77" customFormat="1" x14ac:dyDescent="0.2">
      <c r="A145" s="913" t="s">
        <v>198</v>
      </c>
      <c r="B145" s="913"/>
      <c r="C145" s="93" t="s">
        <v>199</v>
      </c>
      <c r="D145" s="93" t="s">
        <v>199</v>
      </c>
      <c r="E145" s="93" t="s">
        <v>199</v>
      </c>
      <c r="F145" s="93" t="s">
        <v>199</v>
      </c>
    </row>
    <row r="146" spans="1:6" s="77" customFormat="1" x14ac:dyDescent="0.2">
      <c r="A146" s="59"/>
      <c r="B146" s="59"/>
      <c r="C146" s="59"/>
      <c r="D146" s="59"/>
      <c r="E146" s="59"/>
      <c r="F146" s="59"/>
    </row>
    <row r="147" spans="1:6" s="77" customFormat="1" x14ac:dyDescent="0.2">
      <c r="A147" s="102" t="s">
        <v>190</v>
      </c>
      <c r="B147" s="59" t="s">
        <v>342</v>
      </c>
      <c r="C147" s="59"/>
      <c r="D147" s="59"/>
      <c r="E147" s="59"/>
      <c r="F147" s="59"/>
    </row>
    <row r="148" spans="1:6" s="77" customFormat="1" x14ac:dyDescent="0.2">
      <c r="A148" s="91" t="s">
        <v>201</v>
      </c>
      <c r="B148" s="92" t="s">
        <v>348</v>
      </c>
      <c r="C148" s="99" t="s">
        <v>193</v>
      </c>
      <c r="D148" s="99" t="s">
        <v>194</v>
      </c>
      <c r="E148" s="99" t="s">
        <v>195</v>
      </c>
      <c r="F148" s="99" t="s">
        <v>196</v>
      </c>
    </row>
    <row r="149" spans="1:6" s="77" customFormat="1" x14ac:dyDescent="0.2">
      <c r="A149" s="935" t="s">
        <v>197</v>
      </c>
      <c r="B149" s="928" t="s">
        <v>349</v>
      </c>
      <c r="C149" s="93" t="s">
        <v>199</v>
      </c>
      <c r="D149" s="93" t="s">
        <v>199</v>
      </c>
      <c r="E149" s="93" t="s">
        <v>199</v>
      </c>
      <c r="F149" s="93" t="s">
        <v>199</v>
      </c>
    </row>
    <row r="150" spans="1:6" s="77" customFormat="1" x14ac:dyDescent="0.2">
      <c r="A150" s="936"/>
      <c r="B150" s="928"/>
      <c r="C150" s="217" t="s">
        <v>405</v>
      </c>
      <c r="D150" s="93" t="s">
        <v>199</v>
      </c>
      <c r="E150" s="93" t="s">
        <v>199</v>
      </c>
      <c r="F150" s="93" t="s">
        <v>199</v>
      </c>
    </row>
    <row r="151" spans="1:6" s="77" customFormat="1" x14ac:dyDescent="0.2">
      <c r="A151" s="936"/>
      <c r="B151" s="916" t="s">
        <v>350</v>
      </c>
      <c r="C151" s="136" t="s">
        <v>199</v>
      </c>
      <c r="D151" s="136" t="s">
        <v>199</v>
      </c>
      <c r="E151" s="136" t="s">
        <v>199</v>
      </c>
      <c r="F151" s="136" t="s">
        <v>199</v>
      </c>
    </row>
    <row r="152" spans="1:6" s="77" customFormat="1" x14ac:dyDescent="0.2">
      <c r="A152" s="936"/>
      <c r="B152" s="927"/>
      <c r="C152" s="136" t="s">
        <v>199</v>
      </c>
      <c r="D152" s="217" t="s">
        <v>405</v>
      </c>
      <c r="E152" s="136" t="s">
        <v>199</v>
      </c>
      <c r="F152" s="136" t="s">
        <v>199</v>
      </c>
    </row>
    <row r="153" spans="1:6" s="77" customFormat="1" x14ac:dyDescent="0.2">
      <c r="A153" s="936"/>
      <c r="B153" s="916" t="s">
        <v>351</v>
      </c>
      <c r="C153" s="924" t="s">
        <v>199</v>
      </c>
      <c r="D153" s="924" t="s">
        <v>199</v>
      </c>
      <c r="E153" s="924" t="s">
        <v>199</v>
      </c>
      <c r="F153" s="924" t="s">
        <v>199</v>
      </c>
    </row>
    <row r="154" spans="1:6" s="77" customFormat="1" x14ac:dyDescent="0.2">
      <c r="A154" s="936"/>
      <c r="B154" s="927"/>
      <c r="C154" s="926"/>
      <c r="D154" s="926"/>
      <c r="E154" s="926"/>
      <c r="F154" s="926"/>
    </row>
    <row r="155" spans="1:6" s="77" customFormat="1" x14ac:dyDescent="0.2">
      <c r="A155" s="936"/>
      <c r="B155" s="927"/>
      <c r="C155" s="924" t="s">
        <v>199</v>
      </c>
      <c r="D155" s="924" t="s">
        <v>199</v>
      </c>
      <c r="E155" s="955" t="s">
        <v>405</v>
      </c>
      <c r="F155" s="924" t="s">
        <v>199</v>
      </c>
    </row>
    <row r="156" spans="1:6" s="77" customFormat="1" x14ac:dyDescent="0.2">
      <c r="A156" s="936"/>
      <c r="B156" s="917"/>
      <c r="C156" s="926"/>
      <c r="D156" s="926"/>
      <c r="E156" s="956"/>
      <c r="F156" s="926"/>
    </row>
    <row r="157" spans="1:6" s="77" customFormat="1" x14ac:dyDescent="0.2">
      <c r="A157" s="936"/>
      <c r="B157" s="916" t="s">
        <v>352</v>
      </c>
      <c r="C157" s="136" t="s">
        <v>199</v>
      </c>
      <c r="D157" s="136" t="s">
        <v>199</v>
      </c>
      <c r="E157" s="136" t="s">
        <v>199</v>
      </c>
      <c r="F157" s="136" t="s">
        <v>199</v>
      </c>
    </row>
    <row r="158" spans="1:6" s="77" customFormat="1" x14ac:dyDescent="0.2">
      <c r="A158" s="936"/>
      <c r="B158" s="927"/>
      <c r="C158" s="136" t="s">
        <v>199</v>
      </c>
      <c r="D158" s="136" t="s">
        <v>199</v>
      </c>
      <c r="E158" s="136" t="s">
        <v>199</v>
      </c>
      <c r="F158" s="140" t="s">
        <v>199</v>
      </c>
    </row>
    <row r="159" spans="1:6" s="77" customFormat="1" x14ac:dyDescent="0.2">
      <c r="A159" s="913" t="s">
        <v>200</v>
      </c>
      <c r="B159" s="913"/>
      <c r="C159" s="93" t="s">
        <v>199</v>
      </c>
      <c r="D159" s="93" t="s">
        <v>199</v>
      </c>
      <c r="E159" s="93" t="s">
        <v>199</v>
      </c>
      <c r="F159" s="93" t="s">
        <v>199</v>
      </c>
    </row>
    <row r="160" spans="1:6" s="77" customFormat="1" x14ac:dyDescent="0.2">
      <c r="A160" s="913" t="s">
        <v>198</v>
      </c>
      <c r="B160" s="913"/>
      <c r="C160" s="93" t="s">
        <v>199</v>
      </c>
      <c r="D160" s="93" t="s">
        <v>199</v>
      </c>
      <c r="E160" s="93" t="s">
        <v>199</v>
      </c>
      <c r="F160" s="93" t="s">
        <v>199</v>
      </c>
    </row>
    <row r="161" spans="1:6" s="77" customFormat="1" x14ac:dyDescent="0.2">
      <c r="A161" s="104"/>
      <c r="B161" s="104"/>
      <c r="C161" s="105"/>
      <c r="D161" s="105"/>
      <c r="E161" s="105"/>
      <c r="F161" s="105"/>
    </row>
    <row r="162" spans="1:6" s="77" customFormat="1" x14ac:dyDescent="0.2">
      <c r="A162" s="102" t="s">
        <v>190</v>
      </c>
      <c r="B162" s="59" t="s">
        <v>342</v>
      </c>
      <c r="C162" s="59"/>
      <c r="D162" s="59"/>
      <c r="E162" s="59"/>
      <c r="F162" s="59"/>
    </row>
    <row r="163" spans="1:6" s="77" customFormat="1" x14ac:dyDescent="0.2">
      <c r="A163" s="91" t="s">
        <v>210</v>
      </c>
      <c r="B163" s="92" t="s">
        <v>353</v>
      </c>
      <c r="C163" s="99" t="s">
        <v>193</v>
      </c>
      <c r="D163" s="99" t="s">
        <v>194</v>
      </c>
      <c r="E163" s="99" t="s">
        <v>195</v>
      </c>
      <c r="F163" s="99" t="s">
        <v>196</v>
      </c>
    </row>
    <row r="164" spans="1:6" s="77" customFormat="1" x14ac:dyDescent="0.2">
      <c r="A164" s="935" t="s">
        <v>197</v>
      </c>
      <c r="B164" s="928" t="s">
        <v>366</v>
      </c>
      <c r="C164" s="93" t="s">
        <v>199</v>
      </c>
      <c r="D164" s="93" t="s">
        <v>199</v>
      </c>
      <c r="E164" s="93" t="s">
        <v>199</v>
      </c>
      <c r="F164" s="93" t="s">
        <v>199</v>
      </c>
    </row>
    <row r="165" spans="1:6" s="77" customFormat="1" x14ac:dyDescent="0.2">
      <c r="A165" s="936"/>
      <c r="B165" s="928"/>
      <c r="C165" s="217" t="s">
        <v>405</v>
      </c>
      <c r="D165" s="93" t="s">
        <v>199</v>
      </c>
      <c r="E165" s="93" t="s">
        <v>199</v>
      </c>
      <c r="F165" s="93" t="s">
        <v>199</v>
      </c>
    </row>
    <row r="166" spans="1:6" s="77" customFormat="1" x14ac:dyDescent="0.2">
      <c r="A166" s="936"/>
      <c r="B166" s="916" t="s">
        <v>354</v>
      </c>
      <c r="C166" s="136" t="s">
        <v>199</v>
      </c>
      <c r="D166" s="136" t="s">
        <v>199</v>
      </c>
      <c r="E166" s="136" t="s">
        <v>199</v>
      </c>
      <c r="F166" s="136" t="s">
        <v>199</v>
      </c>
    </row>
    <row r="167" spans="1:6" s="77" customFormat="1" x14ac:dyDescent="0.2">
      <c r="A167" s="936"/>
      <c r="B167" s="927"/>
      <c r="C167" s="136" t="s">
        <v>199</v>
      </c>
      <c r="D167" s="217" t="s">
        <v>405</v>
      </c>
      <c r="E167" s="136" t="s">
        <v>199</v>
      </c>
      <c r="F167" s="136" t="s">
        <v>199</v>
      </c>
    </row>
    <row r="168" spans="1:6" s="77" customFormat="1" x14ac:dyDescent="0.2">
      <c r="A168" s="936"/>
      <c r="B168" s="916" t="s">
        <v>355</v>
      </c>
      <c r="C168" s="136" t="s">
        <v>199</v>
      </c>
      <c r="D168" s="136" t="s">
        <v>199</v>
      </c>
      <c r="E168" s="136" t="s">
        <v>199</v>
      </c>
      <c r="F168" s="136" t="s">
        <v>199</v>
      </c>
    </row>
    <row r="169" spans="1:6" s="77" customFormat="1" x14ac:dyDescent="0.2">
      <c r="A169" s="936"/>
      <c r="B169" s="927"/>
      <c r="C169" s="136" t="s">
        <v>199</v>
      </c>
      <c r="D169" s="136" t="s">
        <v>199</v>
      </c>
      <c r="E169" s="217" t="s">
        <v>405</v>
      </c>
      <c r="F169" s="136" t="s">
        <v>199</v>
      </c>
    </row>
    <row r="170" spans="1:6" s="77" customFormat="1" x14ac:dyDescent="0.2">
      <c r="A170" s="936"/>
      <c r="B170" s="916" t="s">
        <v>356</v>
      </c>
      <c r="C170" s="136" t="s">
        <v>199</v>
      </c>
      <c r="D170" s="136" t="s">
        <v>199</v>
      </c>
      <c r="E170" s="136" t="s">
        <v>199</v>
      </c>
      <c r="F170" s="136" t="s">
        <v>199</v>
      </c>
    </row>
    <row r="171" spans="1:6" s="77" customFormat="1" x14ac:dyDescent="0.2">
      <c r="A171" s="936"/>
      <c r="B171" s="927"/>
      <c r="C171" s="136" t="s">
        <v>199</v>
      </c>
      <c r="D171" s="136" t="s">
        <v>199</v>
      </c>
      <c r="E171" s="136" t="s">
        <v>199</v>
      </c>
      <c r="F171" s="139" t="s">
        <v>199</v>
      </c>
    </row>
    <row r="172" spans="1:6" s="77" customFormat="1" x14ac:dyDescent="0.2">
      <c r="A172" s="913" t="s">
        <v>200</v>
      </c>
      <c r="B172" s="913"/>
      <c r="C172" s="93" t="s">
        <v>199</v>
      </c>
      <c r="D172" s="93" t="s">
        <v>199</v>
      </c>
      <c r="E172" s="93" t="s">
        <v>199</v>
      </c>
      <c r="F172" s="93" t="s">
        <v>199</v>
      </c>
    </row>
    <row r="173" spans="1:6" s="77" customFormat="1" x14ac:dyDescent="0.2">
      <c r="A173" s="913" t="s">
        <v>198</v>
      </c>
      <c r="B173" s="913"/>
      <c r="C173" s="93" t="s">
        <v>199</v>
      </c>
      <c r="D173" s="93" t="s">
        <v>199</v>
      </c>
      <c r="E173" s="93" t="s">
        <v>199</v>
      </c>
      <c r="F173" s="93" t="s">
        <v>199</v>
      </c>
    </row>
    <row r="174" spans="1:6" s="77" customFormat="1" x14ac:dyDescent="0.2">
      <c r="A174" s="59"/>
      <c r="B174" s="59"/>
      <c r="C174" s="59"/>
      <c r="D174" s="59"/>
      <c r="E174" s="59"/>
      <c r="F174" s="59"/>
    </row>
    <row r="175" spans="1:6" s="77" customFormat="1" ht="20.25" x14ac:dyDescent="0.3">
      <c r="A175" s="911" t="s">
        <v>189</v>
      </c>
      <c r="B175" s="911"/>
      <c r="C175" s="911"/>
      <c r="D175" s="911"/>
      <c r="E175" s="911"/>
      <c r="F175" s="911"/>
    </row>
    <row r="176" spans="1:6" s="77" customFormat="1" ht="18" x14ac:dyDescent="0.25">
      <c r="A176" s="101" t="s">
        <v>340</v>
      </c>
      <c r="B176" s="59"/>
      <c r="C176" s="59"/>
      <c r="D176" s="59"/>
      <c r="E176" s="59"/>
      <c r="F176" s="59"/>
    </row>
    <row r="177" spans="1:6" s="77" customFormat="1" x14ac:dyDescent="0.2">
      <c r="A177" s="102" t="s">
        <v>190</v>
      </c>
      <c r="B177" s="59" t="s">
        <v>342</v>
      </c>
      <c r="C177" s="59"/>
      <c r="D177" s="59"/>
      <c r="E177" s="59"/>
      <c r="F177" s="59"/>
    </row>
    <row r="178" spans="1:6" s="77" customFormat="1" x14ac:dyDescent="0.2">
      <c r="A178" s="91" t="s">
        <v>225</v>
      </c>
      <c r="B178" s="92" t="s">
        <v>357</v>
      </c>
      <c r="C178" s="99" t="s">
        <v>193</v>
      </c>
      <c r="D178" s="99" t="s">
        <v>194</v>
      </c>
      <c r="E178" s="99" t="s">
        <v>195</v>
      </c>
      <c r="F178" s="99" t="s">
        <v>196</v>
      </c>
    </row>
    <row r="179" spans="1:6" s="77" customFormat="1" x14ac:dyDescent="0.2">
      <c r="A179" s="935" t="s">
        <v>197</v>
      </c>
      <c r="B179" s="928" t="s">
        <v>358</v>
      </c>
      <c r="C179" s="93" t="s">
        <v>199</v>
      </c>
      <c r="D179" s="93" t="s">
        <v>199</v>
      </c>
      <c r="E179" s="93" t="s">
        <v>199</v>
      </c>
      <c r="F179" s="93" t="s">
        <v>199</v>
      </c>
    </row>
    <row r="180" spans="1:6" s="77" customFormat="1" x14ac:dyDescent="0.2">
      <c r="A180" s="936"/>
      <c r="B180" s="928"/>
      <c r="C180" s="217" t="s">
        <v>405</v>
      </c>
      <c r="D180" s="93" t="s">
        <v>199</v>
      </c>
      <c r="E180" s="93" t="s">
        <v>199</v>
      </c>
      <c r="F180" s="93" t="s">
        <v>199</v>
      </c>
    </row>
    <row r="181" spans="1:6" s="77" customFormat="1" x14ac:dyDescent="0.2">
      <c r="A181" s="936"/>
      <c r="B181" s="928" t="s">
        <v>358</v>
      </c>
      <c r="C181" s="93" t="s">
        <v>199</v>
      </c>
      <c r="D181" s="93" t="s">
        <v>199</v>
      </c>
      <c r="E181" s="93" t="s">
        <v>199</v>
      </c>
      <c r="F181" s="93" t="s">
        <v>199</v>
      </c>
    </row>
    <row r="182" spans="1:6" s="77" customFormat="1" x14ac:dyDescent="0.2">
      <c r="A182" s="936"/>
      <c r="B182" s="928"/>
      <c r="C182" s="93" t="s">
        <v>199</v>
      </c>
      <c r="D182" s="217" t="s">
        <v>405</v>
      </c>
      <c r="E182" s="93" t="s">
        <v>199</v>
      </c>
      <c r="F182" s="93" t="s">
        <v>199</v>
      </c>
    </row>
    <row r="183" spans="1:6" s="77" customFormat="1" x14ac:dyDescent="0.2">
      <c r="A183" s="936"/>
      <c r="B183" s="916" t="s">
        <v>359</v>
      </c>
      <c r="C183" s="137" t="s">
        <v>199</v>
      </c>
      <c r="D183" s="137" t="s">
        <v>199</v>
      </c>
      <c r="E183" s="137" t="s">
        <v>199</v>
      </c>
      <c r="F183" s="137" t="s">
        <v>199</v>
      </c>
    </row>
    <row r="184" spans="1:6" s="77" customFormat="1" x14ac:dyDescent="0.2">
      <c r="A184" s="936"/>
      <c r="B184" s="917"/>
      <c r="C184" s="137" t="s">
        <v>199</v>
      </c>
      <c r="D184" s="217" t="s">
        <v>405</v>
      </c>
      <c r="E184" s="137" t="s">
        <v>199</v>
      </c>
      <c r="F184" s="137" t="s">
        <v>199</v>
      </c>
    </row>
    <row r="185" spans="1:6" s="77" customFormat="1" x14ac:dyDescent="0.2">
      <c r="A185" s="936"/>
      <c r="B185" s="928" t="s">
        <v>358</v>
      </c>
      <c r="C185" s="137" t="s">
        <v>199</v>
      </c>
      <c r="D185" s="137" t="s">
        <v>199</v>
      </c>
      <c r="E185" s="137" t="s">
        <v>199</v>
      </c>
      <c r="F185" s="137" t="s">
        <v>199</v>
      </c>
    </row>
    <row r="186" spans="1:6" s="77" customFormat="1" x14ac:dyDescent="0.2">
      <c r="A186" s="936"/>
      <c r="B186" s="928"/>
      <c r="C186" s="137" t="s">
        <v>199</v>
      </c>
      <c r="D186" s="137" t="s">
        <v>199</v>
      </c>
      <c r="E186" s="217" t="s">
        <v>405</v>
      </c>
      <c r="F186" s="137" t="s">
        <v>199</v>
      </c>
    </row>
    <row r="187" spans="1:6" s="77" customFormat="1" x14ac:dyDescent="0.2">
      <c r="A187" s="936"/>
      <c r="B187" s="916" t="s">
        <v>346</v>
      </c>
      <c r="C187" s="137" t="s">
        <v>199</v>
      </c>
      <c r="D187" s="137" t="s">
        <v>199</v>
      </c>
      <c r="E187" s="137" t="s">
        <v>199</v>
      </c>
      <c r="F187" s="137" t="s">
        <v>199</v>
      </c>
    </row>
    <row r="188" spans="1:6" s="77" customFormat="1" x14ac:dyDescent="0.2">
      <c r="A188" s="936"/>
      <c r="B188" s="917"/>
      <c r="C188" s="137" t="s">
        <v>199</v>
      </c>
      <c r="D188" s="137" t="s">
        <v>199</v>
      </c>
      <c r="E188" s="217" t="s">
        <v>405</v>
      </c>
      <c r="F188" s="137" t="s">
        <v>199</v>
      </c>
    </row>
    <row r="189" spans="1:6" s="77" customFormat="1" x14ac:dyDescent="0.2">
      <c r="A189" s="936"/>
      <c r="B189" s="928" t="s">
        <v>358</v>
      </c>
      <c r="C189" s="137" t="s">
        <v>199</v>
      </c>
      <c r="D189" s="137" t="s">
        <v>199</v>
      </c>
      <c r="E189" s="137" t="s">
        <v>199</v>
      </c>
      <c r="F189" s="137" t="s">
        <v>199</v>
      </c>
    </row>
    <row r="190" spans="1:6" s="77" customFormat="1" x14ac:dyDescent="0.2">
      <c r="A190" s="936"/>
      <c r="B190" s="928"/>
      <c r="C190" s="137" t="s">
        <v>199</v>
      </c>
      <c r="D190" s="137" t="s">
        <v>199</v>
      </c>
      <c r="E190" s="137" t="s">
        <v>199</v>
      </c>
      <c r="F190" s="138" t="s">
        <v>199</v>
      </c>
    </row>
    <row r="191" spans="1:6" s="77" customFormat="1" ht="12.75" customHeight="1" x14ac:dyDescent="0.2">
      <c r="A191" s="936"/>
      <c r="B191" s="916" t="s">
        <v>347</v>
      </c>
      <c r="C191" s="137" t="s">
        <v>199</v>
      </c>
      <c r="D191" s="137" t="s">
        <v>199</v>
      </c>
      <c r="E191" s="137" t="s">
        <v>199</v>
      </c>
      <c r="F191" s="137" t="s">
        <v>199</v>
      </c>
    </row>
    <row r="192" spans="1:6" s="77" customFormat="1" x14ac:dyDescent="0.2">
      <c r="A192" s="936"/>
      <c r="B192" s="917"/>
      <c r="C192" s="137" t="s">
        <v>199</v>
      </c>
      <c r="D192" s="137" t="s">
        <v>199</v>
      </c>
      <c r="E192" s="137" t="s">
        <v>199</v>
      </c>
      <c r="F192" s="138" t="s">
        <v>199</v>
      </c>
    </row>
    <row r="193" spans="1:6" s="77" customFormat="1" x14ac:dyDescent="0.2">
      <c r="A193" s="936"/>
      <c r="B193" s="916" t="s">
        <v>360</v>
      </c>
      <c r="C193" s="137" t="s">
        <v>199</v>
      </c>
      <c r="D193" s="137" t="s">
        <v>199</v>
      </c>
      <c r="E193" s="137" t="s">
        <v>199</v>
      </c>
      <c r="F193" s="137" t="s">
        <v>199</v>
      </c>
    </row>
    <row r="194" spans="1:6" s="77" customFormat="1" x14ac:dyDescent="0.2">
      <c r="A194" s="936"/>
      <c r="B194" s="917"/>
      <c r="C194" s="137" t="s">
        <v>199</v>
      </c>
      <c r="D194" s="137" t="s">
        <v>199</v>
      </c>
      <c r="E194" s="137" t="s">
        <v>199</v>
      </c>
      <c r="F194" s="138" t="s">
        <v>199</v>
      </c>
    </row>
    <row r="195" spans="1:6" s="77" customFormat="1" x14ac:dyDescent="0.2">
      <c r="A195" s="913" t="s">
        <v>200</v>
      </c>
      <c r="B195" s="913"/>
      <c r="C195" s="93" t="s">
        <v>199</v>
      </c>
      <c r="D195" s="93" t="s">
        <v>199</v>
      </c>
      <c r="E195" s="93" t="s">
        <v>199</v>
      </c>
      <c r="F195" s="93" t="s">
        <v>199</v>
      </c>
    </row>
    <row r="196" spans="1:6" s="77" customFormat="1" x14ac:dyDescent="0.2">
      <c r="A196" s="913" t="s">
        <v>198</v>
      </c>
      <c r="B196" s="913"/>
      <c r="C196" s="93" t="s">
        <v>199</v>
      </c>
      <c r="D196" s="93" t="s">
        <v>199</v>
      </c>
      <c r="E196" s="93" t="s">
        <v>199</v>
      </c>
      <c r="F196" s="93" t="s">
        <v>199</v>
      </c>
    </row>
    <row r="197" spans="1:6" s="77" customFormat="1" x14ac:dyDescent="0.2">
      <c r="A197" s="59"/>
      <c r="B197" s="59"/>
      <c r="C197" s="59"/>
      <c r="D197" s="59"/>
      <c r="E197" s="59"/>
      <c r="F197" s="59"/>
    </row>
    <row r="198" spans="1:6" s="77" customFormat="1" x14ac:dyDescent="0.2">
      <c r="A198" s="102" t="s">
        <v>190</v>
      </c>
      <c r="B198" s="59" t="s">
        <v>342</v>
      </c>
      <c r="C198" s="59"/>
      <c r="D198" s="59"/>
      <c r="E198" s="59"/>
      <c r="F198" s="59"/>
    </row>
    <row r="199" spans="1:6" s="77" customFormat="1" x14ac:dyDescent="0.2">
      <c r="A199" s="91" t="s">
        <v>227</v>
      </c>
      <c r="B199" s="92" t="s">
        <v>361</v>
      </c>
      <c r="C199" s="99" t="s">
        <v>193</v>
      </c>
      <c r="D199" s="99" t="s">
        <v>194</v>
      </c>
      <c r="E199" s="99" t="s">
        <v>195</v>
      </c>
      <c r="F199" s="99" t="s">
        <v>196</v>
      </c>
    </row>
    <row r="200" spans="1:6" s="77" customFormat="1" x14ac:dyDescent="0.2">
      <c r="A200" s="935" t="s">
        <v>197</v>
      </c>
      <c r="B200" s="928" t="s">
        <v>362</v>
      </c>
      <c r="C200" s="93" t="s">
        <v>199</v>
      </c>
      <c r="D200" s="93" t="s">
        <v>199</v>
      </c>
      <c r="E200" s="93" t="s">
        <v>199</v>
      </c>
      <c r="F200" s="93" t="s">
        <v>199</v>
      </c>
    </row>
    <row r="201" spans="1:6" s="77" customFormat="1" x14ac:dyDescent="0.2">
      <c r="A201" s="936"/>
      <c r="B201" s="928"/>
      <c r="C201" s="217" t="s">
        <v>405</v>
      </c>
      <c r="D201" s="93" t="s">
        <v>199</v>
      </c>
      <c r="E201" s="93" t="s">
        <v>199</v>
      </c>
      <c r="F201" s="93" t="s">
        <v>199</v>
      </c>
    </row>
    <row r="202" spans="1:6" s="77" customFormat="1" x14ac:dyDescent="0.2">
      <c r="A202" s="936"/>
      <c r="B202" s="916" t="s">
        <v>363</v>
      </c>
      <c r="C202" s="136" t="s">
        <v>199</v>
      </c>
      <c r="D202" s="136" t="s">
        <v>199</v>
      </c>
      <c r="E202" s="136" t="s">
        <v>199</v>
      </c>
      <c r="F202" s="136" t="s">
        <v>199</v>
      </c>
    </row>
    <row r="203" spans="1:6" s="77" customFormat="1" x14ac:dyDescent="0.2">
      <c r="A203" s="936"/>
      <c r="B203" s="927"/>
      <c r="C203" s="136" t="s">
        <v>199</v>
      </c>
      <c r="D203" s="217" t="s">
        <v>405</v>
      </c>
      <c r="E203" s="136" t="s">
        <v>199</v>
      </c>
      <c r="F203" s="136" t="s">
        <v>199</v>
      </c>
    </row>
    <row r="204" spans="1:6" s="77" customFormat="1" x14ac:dyDescent="0.2">
      <c r="A204" s="936"/>
      <c r="B204" s="916" t="s">
        <v>364</v>
      </c>
      <c r="C204" s="136" t="s">
        <v>199</v>
      </c>
      <c r="D204" s="136" t="s">
        <v>199</v>
      </c>
      <c r="E204" s="136" t="s">
        <v>199</v>
      </c>
      <c r="F204" s="136" t="s">
        <v>199</v>
      </c>
    </row>
    <row r="205" spans="1:6" s="77" customFormat="1" x14ac:dyDescent="0.2">
      <c r="A205" s="936"/>
      <c r="B205" s="927"/>
      <c r="C205" s="136" t="s">
        <v>199</v>
      </c>
      <c r="D205" s="136" t="s">
        <v>199</v>
      </c>
      <c r="E205" s="217" t="s">
        <v>405</v>
      </c>
      <c r="F205" s="136" t="s">
        <v>199</v>
      </c>
    </row>
    <row r="206" spans="1:6" s="77" customFormat="1" x14ac:dyDescent="0.2">
      <c r="A206" s="936"/>
      <c r="B206" s="916" t="s">
        <v>364</v>
      </c>
      <c r="C206" s="136" t="s">
        <v>199</v>
      </c>
      <c r="D206" s="136" t="s">
        <v>199</v>
      </c>
      <c r="E206" s="136" t="s">
        <v>199</v>
      </c>
      <c r="F206" s="136" t="s">
        <v>199</v>
      </c>
    </row>
    <row r="207" spans="1:6" s="77" customFormat="1" x14ac:dyDescent="0.2">
      <c r="A207" s="936"/>
      <c r="B207" s="927"/>
      <c r="C207" s="136" t="s">
        <v>199</v>
      </c>
      <c r="D207" s="136" t="s">
        <v>199</v>
      </c>
      <c r="E207" s="136" t="s">
        <v>199</v>
      </c>
      <c r="F207" s="140" t="s">
        <v>199</v>
      </c>
    </row>
    <row r="208" spans="1:6" s="77" customFormat="1" x14ac:dyDescent="0.2">
      <c r="A208" s="913" t="s">
        <v>200</v>
      </c>
      <c r="B208" s="913"/>
      <c r="C208" s="93" t="s">
        <v>199</v>
      </c>
      <c r="D208" s="93" t="s">
        <v>199</v>
      </c>
      <c r="E208" s="93" t="s">
        <v>199</v>
      </c>
      <c r="F208" s="93" t="s">
        <v>199</v>
      </c>
    </row>
    <row r="209" spans="1:6" s="77" customFormat="1" x14ac:dyDescent="0.2">
      <c r="A209" s="913" t="s">
        <v>198</v>
      </c>
      <c r="B209" s="913"/>
      <c r="C209" s="93" t="s">
        <v>199</v>
      </c>
      <c r="D209" s="93" t="s">
        <v>199</v>
      </c>
      <c r="E209" s="93" t="s">
        <v>199</v>
      </c>
      <c r="F209" s="93" t="s">
        <v>199</v>
      </c>
    </row>
    <row r="210" spans="1:6" s="77" customFormat="1" x14ac:dyDescent="0.2">
      <c r="A210" s="59"/>
      <c r="B210" s="59"/>
      <c r="C210" s="59"/>
      <c r="D210" s="59"/>
      <c r="E210" s="59"/>
      <c r="F210" s="59"/>
    </row>
    <row r="211" spans="1:6" s="77" customFormat="1" x14ac:dyDescent="0.2">
      <c r="A211" s="102" t="s">
        <v>190</v>
      </c>
      <c r="B211" s="59" t="s">
        <v>342</v>
      </c>
      <c r="C211" s="59"/>
      <c r="D211" s="59"/>
      <c r="E211" s="59"/>
      <c r="F211" s="59"/>
    </row>
    <row r="212" spans="1:6" s="77" customFormat="1" x14ac:dyDescent="0.2">
      <c r="A212" s="91" t="s">
        <v>235</v>
      </c>
      <c r="B212" s="92" t="s">
        <v>365</v>
      </c>
      <c r="C212" s="99" t="s">
        <v>193</v>
      </c>
      <c r="D212" s="99" t="s">
        <v>194</v>
      </c>
      <c r="E212" s="99" t="s">
        <v>195</v>
      </c>
      <c r="F212" s="99" t="s">
        <v>196</v>
      </c>
    </row>
    <row r="213" spans="1:6" s="77" customFormat="1" x14ac:dyDescent="0.2">
      <c r="A213" s="935" t="s">
        <v>197</v>
      </c>
      <c r="B213" s="928" t="s">
        <v>366</v>
      </c>
      <c r="C213" s="93" t="s">
        <v>199</v>
      </c>
      <c r="D213" s="93" t="s">
        <v>199</v>
      </c>
      <c r="E213" s="93" t="s">
        <v>199</v>
      </c>
      <c r="F213" s="93" t="s">
        <v>199</v>
      </c>
    </row>
    <row r="214" spans="1:6" s="77" customFormat="1" x14ac:dyDescent="0.2">
      <c r="A214" s="936"/>
      <c r="B214" s="928"/>
      <c r="C214" s="217" t="s">
        <v>405</v>
      </c>
      <c r="D214" s="93" t="s">
        <v>199</v>
      </c>
      <c r="E214" s="93" t="s">
        <v>199</v>
      </c>
      <c r="F214" s="93" t="s">
        <v>199</v>
      </c>
    </row>
    <row r="215" spans="1:6" s="77" customFormat="1" x14ac:dyDescent="0.2">
      <c r="A215" s="936"/>
      <c r="B215" s="916" t="s">
        <v>354</v>
      </c>
      <c r="C215" s="136" t="s">
        <v>199</v>
      </c>
      <c r="D215" s="136" t="s">
        <v>199</v>
      </c>
      <c r="E215" s="136" t="s">
        <v>199</v>
      </c>
      <c r="F215" s="136" t="s">
        <v>199</v>
      </c>
    </row>
    <row r="216" spans="1:6" s="77" customFormat="1" x14ac:dyDescent="0.2">
      <c r="A216" s="936"/>
      <c r="B216" s="927"/>
      <c r="C216" s="136" t="s">
        <v>199</v>
      </c>
      <c r="D216" s="217" t="s">
        <v>405</v>
      </c>
      <c r="E216" s="136" t="s">
        <v>199</v>
      </c>
      <c r="F216" s="136" t="s">
        <v>199</v>
      </c>
    </row>
    <row r="217" spans="1:6" s="77" customFormat="1" x14ac:dyDescent="0.2">
      <c r="A217" s="936"/>
      <c r="B217" s="916" t="s">
        <v>355</v>
      </c>
      <c r="C217" s="136" t="s">
        <v>199</v>
      </c>
      <c r="D217" s="136" t="s">
        <v>199</v>
      </c>
      <c r="E217" s="136" t="s">
        <v>199</v>
      </c>
      <c r="F217" s="136" t="s">
        <v>199</v>
      </c>
    </row>
    <row r="218" spans="1:6" s="77" customFormat="1" x14ac:dyDescent="0.2">
      <c r="A218" s="936"/>
      <c r="B218" s="927"/>
      <c r="C218" s="136" t="s">
        <v>199</v>
      </c>
      <c r="D218" s="136" t="s">
        <v>199</v>
      </c>
      <c r="E218" s="217" t="s">
        <v>405</v>
      </c>
      <c r="F218" s="136" t="s">
        <v>199</v>
      </c>
    </row>
    <row r="219" spans="1:6" s="77" customFormat="1" x14ac:dyDescent="0.2">
      <c r="A219" s="936"/>
      <c r="B219" s="916" t="s">
        <v>356</v>
      </c>
      <c r="C219" s="136" t="s">
        <v>199</v>
      </c>
      <c r="D219" s="136" t="s">
        <v>199</v>
      </c>
      <c r="E219" s="136" t="s">
        <v>199</v>
      </c>
      <c r="F219" s="136" t="s">
        <v>199</v>
      </c>
    </row>
    <row r="220" spans="1:6" s="77" customFormat="1" x14ac:dyDescent="0.2">
      <c r="A220" s="936"/>
      <c r="B220" s="927"/>
      <c r="C220" s="136" t="s">
        <v>199</v>
      </c>
      <c r="D220" s="136" t="s">
        <v>199</v>
      </c>
      <c r="E220" s="136" t="s">
        <v>199</v>
      </c>
      <c r="F220" s="139" t="s">
        <v>199</v>
      </c>
    </row>
    <row r="221" spans="1:6" s="77" customFormat="1" x14ac:dyDescent="0.2">
      <c r="A221" s="913" t="s">
        <v>200</v>
      </c>
      <c r="B221" s="913"/>
      <c r="C221" s="93" t="s">
        <v>199</v>
      </c>
      <c r="D221" s="93" t="s">
        <v>199</v>
      </c>
      <c r="E221" s="93" t="s">
        <v>199</v>
      </c>
      <c r="F221" s="93" t="s">
        <v>199</v>
      </c>
    </row>
    <row r="222" spans="1:6" s="77" customFormat="1" x14ac:dyDescent="0.2">
      <c r="A222" s="913" t="s">
        <v>198</v>
      </c>
      <c r="B222" s="913"/>
      <c r="C222" s="93" t="s">
        <v>199</v>
      </c>
      <c r="D222" s="93" t="s">
        <v>199</v>
      </c>
      <c r="E222" s="93" t="s">
        <v>199</v>
      </c>
      <c r="F222" s="93" t="s">
        <v>199</v>
      </c>
    </row>
    <row r="223" spans="1:6" x14ac:dyDescent="0.2">
      <c r="A223" s="59"/>
      <c r="B223" s="59"/>
      <c r="C223" s="59"/>
      <c r="D223" s="59"/>
      <c r="E223" s="59"/>
      <c r="F223" s="59"/>
    </row>
    <row r="224" spans="1:6" s="77" customFormat="1" x14ac:dyDescent="0.2">
      <c r="A224" s="59"/>
      <c r="B224" s="912" t="s">
        <v>205</v>
      </c>
      <c r="C224" s="912"/>
      <c r="D224" s="912"/>
      <c r="E224" s="912"/>
      <c r="F224" s="103">
        <v>207733</v>
      </c>
    </row>
    <row r="225" spans="1:6" ht="20.25" x14ac:dyDescent="0.3">
      <c r="A225" s="100" t="s">
        <v>213</v>
      </c>
      <c r="B225" s="59"/>
      <c r="C225" s="59"/>
      <c r="D225" s="59"/>
      <c r="E225" s="59"/>
      <c r="F225" s="59"/>
    </row>
    <row r="226" spans="1:6" ht="18" x14ac:dyDescent="0.25">
      <c r="A226" s="101" t="s">
        <v>214</v>
      </c>
      <c r="B226" s="59"/>
      <c r="C226" s="59"/>
      <c r="D226" s="59"/>
      <c r="E226" s="59"/>
      <c r="F226" s="59"/>
    </row>
    <row r="227" spans="1:6" s="77" customFormat="1" x14ac:dyDescent="0.2">
      <c r="A227" s="102"/>
      <c r="B227" s="59"/>
      <c r="C227" s="59"/>
      <c r="D227" s="59"/>
      <c r="E227" s="59"/>
      <c r="F227" s="59"/>
    </row>
    <row r="228" spans="1:6" x14ac:dyDescent="0.2">
      <c r="A228" s="102" t="s">
        <v>190</v>
      </c>
      <c r="B228" s="102" t="s">
        <v>155</v>
      </c>
      <c r="C228" s="59"/>
      <c r="D228" s="59"/>
      <c r="E228" s="59"/>
      <c r="F228" s="59"/>
    </row>
    <row r="229" spans="1:6" x14ac:dyDescent="0.2">
      <c r="A229" s="96" t="s">
        <v>191</v>
      </c>
      <c r="B229" s="92" t="s">
        <v>215</v>
      </c>
      <c r="C229" s="91" t="s">
        <v>193</v>
      </c>
      <c r="D229" s="91" t="s">
        <v>194</v>
      </c>
      <c r="E229" s="91" t="s">
        <v>195</v>
      </c>
      <c r="F229" s="91" t="s">
        <v>196</v>
      </c>
    </row>
    <row r="230" spans="1:6" x14ac:dyDescent="0.2">
      <c r="A230" s="938" t="s">
        <v>197</v>
      </c>
      <c r="B230" s="928" t="s">
        <v>218</v>
      </c>
      <c r="C230" s="924" t="s">
        <v>199</v>
      </c>
      <c r="D230" s="924" t="s">
        <v>199</v>
      </c>
      <c r="E230" s="924" t="s">
        <v>199</v>
      </c>
      <c r="F230" s="918">
        <v>0</v>
      </c>
    </row>
    <row r="231" spans="1:6" s="77" customFormat="1" x14ac:dyDescent="0.2">
      <c r="A231" s="939"/>
      <c r="B231" s="928"/>
      <c r="C231" s="925"/>
      <c r="D231" s="925"/>
      <c r="E231" s="925"/>
      <c r="F231" s="931"/>
    </row>
    <row r="232" spans="1:6" s="77" customFormat="1" x14ac:dyDescent="0.2">
      <c r="A232" s="939"/>
      <c r="B232" s="928"/>
      <c r="C232" s="926"/>
      <c r="D232" s="926"/>
      <c r="E232" s="926"/>
      <c r="F232" s="930"/>
    </row>
    <row r="233" spans="1:6" s="77" customFormat="1" x14ac:dyDescent="0.2">
      <c r="A233" s="939"/>
      <c r="B233" s="928"/>
      <c r="C233" s="921" t="s">
        <v>405</v>
      </c>
      <c r="D233" s="921" t="s">
        <v>405</v>
      </c>
      <c r="E233" s="921" t="s">
        <v>405</v>
      </c>
      <c r="F233" s="929" t="s">
        <v>199</v>
      </c>
    </row>
    <row r="234" spans="1:6" s="77" customFormat="1" x14ac:dyDescent="0.2">
      <c r="A234" s="939"/>
      <c r="B234" s="928"/>
      <c r="C234" s="922"/>
      <c r="D234" s="922"/>
      <c r="E234" s="922"/>
      <c r="F234" s="931"/>
    </row>
    <row r="235" spans="1:6" s="77" customFormat="1" x14ac:dyDescent="0.2">
      <c r="A235" s="939"/>
      <c r="B235" s="928"/>
      <c r="C235" s="922"/>
      <c r="D235" s="922"/>
      <c r="E235" s="922"/>
      <c r="F235" s="931"/>
    </row>
    <row r="236" spans="1:6" x14ac:dyDescent="0.2">
      <c r="A236" s="913" t="s">
        <v>200</v>
      </c>
      <c r="B236" s="913"/>
      <c r="C236" s="93" t="s">
        <v>199</v>
      </c>
      <c r="D236" s="93" t="s">
        <v>199</v>
      </c>
      <c r="E236" s="93" t="s">
        <v>199</v>
      </c>
      <c r="F236" s="123">
        <v>0</v>
      </c>
    </row>
    <row r="237" spans="1:6" x14ac:dyDescent="0.2">
      <c r="A237" s="913" t="s">
        <v>198</v>
      </c>
      <c r="B237" s="913"/>
      <c r="C237" s="93" t="s">
        <v>199</v>
      </c>
      <c r="D237" s="93" t="s">
        <v>199</v>
      </c>
      <c r="E237" s="93" t="s">
        <v>199</v>
      </c>
      <c r="F237" s="95" t="s">
        <v>199</v>
      </c>
    </row>
    <row r="238" spans="1:6" x14ac:dyDescent="0.2">
      <c r="A238" s="59"/>
      <c r="B238" s="59"/>
      <c r="C238" s="59"/>
      <c r="D238" s="59"/>
      <c r="E238" s="59"/>
      <c r="F238" s="59"/>
    </row>
    <row r="239" spans="1:6" s="77" customFormat="1" x14ac:dyDescent="0.2">
      <c r="A239" s="102" t="s">
        <v>190</v>
      </c>
      <c r="B239" s="102" t="s">
        <v>155</v>
      </c>
      <c r="C239" s="59"/>
      <c r="D239" s="59"/>
      <c r="E239" s="59"/>
      <c r="F239" s="59"/>
    </row>
    <row r="240" spans="1:6" x14ac:dyDescent="0.2">
      <c r="A240" s="96" t="s">
        <v>201</v>
      </c>
      <c r="B240" s="92" t="s">
        <v>217</v>
      </c>
      <c r="C240" s="91" t="s">
        <v>193</v>
      </c>
      <c r="D240" s="91" t="s">
        <v>194</v>
      </c>
      <c r="E240" s="91" t="s">
        <v>195</v>
      </c>
      <c r="F240" s="91" t="s">
        <v>196</v>
      </c>
    </row>
    <row r="241" spans="1:6" x14ac:dyDescent="0.2">
      <c r="A241" s="938" t="s">
        <v>197</v>
      </c>
      <c r="B241" s="928" t="s">
        <v>219</v>
      </c>
      <c r="C241" s="924" t="s">
        <v>199</v>
      </c>
      <c r="D241" s="924" t="s">
        <v>199</v>
      </c>
      <c r="E241" s="924" t="s">
        <v>199</v>
      </c>
      <c r="F241" s="918">
        <v>0</v>
      </c>
    </row>
    <row r="242" spans="1:6" x14ac:dyDescent="0.2">
      <c r="A242" s="939"/>
      <c r="B242" s="928"/>
      <c r="C242" s="925"/>
      <c r="D242" s="925"/>
      <c r="E242" s="925"/>
      <c r="F242" s="931"/>
    </row>
    <row r="243" spans="1:6" x14ac:dyDescent="0.2">
      <c r="A243" s="939"/>
      <c r="B243" s="928"/>
      <c r="C243" s="925"/>
      <c r="D243" s="925"/>
      <c r="E243" s="925"/>
      <c r="F243" s="931"/>
    </row>
    <row r="244" spans="1:6" x14ac:dyDescent="0.2">
      <c r="A244" s="939"/>
      <c r="B244" s="928"/>
      <c r="C244" s="926"/>
      <c r="D244" s="926"/>
      <c r="E244" s="926"/>
      <c r="F244" s="930"/>
    </row>
    <row r="245" spans="1:6" x14ac:dyDescent="0.2">
      <c r="A245" s="939"/>
      <c r="B245" s="928"/>
      <c r="C245" s="921" t="s">
        <v>405</v>
      </c>
      <c r="D245" s="921" t="s">
        <v>405</v>
      </c>
      <c r="E245" s="921" t="s">
        <v>405</v>
      </c>
      <c r="F245" s="929" t="s">
        <v>199</v>
      </c>
    </row>
    <row r="246" spans="1:6" x14ac:dyDescent="0.2">
      <c r="A246" s="939"/>
      <c r="B246" s="928"/>
      <c r="C246" s="922"/>
      <c r="D246" s="922"/>
      <c r="E246" s="922"/>
      <c r="F246" s="931"/>
    </row>
    <row r="247" spans="1:6" x14ac:dyDescent="0.2">
      <c r="A247" s="939"/>
      <c r="B247" s="928"/>
      <c r="C247" s="922"/>
      <c r="D247" s="922"/>
      <c r="E247" s="922"/>
      <c r="F247" s="931"/>
    </row>
    <row r="248" spans="1:6" x14ac:dyDescent="0.2">
      <c r="A248" s="940"/>
      <c r="B248" s="928"/>
      <c r="C248" s="923"/>
      <c r="D248" s="923"/>
      <c r="E248" s="923"/>
      <c r="F248" s="930"/>
    </row>
    <row r="249" spans="1:6" x14ac:dyDescent="0.2">
      <c r="A249" s="913" t="s">
        <v>200</v>
      </c>
      <c r="B249" s="913"/>
      <c r="C249" s="93" t="s">
        <v>199</v>
      </c>
      <c r="D249" s="93" t="s">
        <v>199</v>
      </c>
      <c r="E249" s="93" t="s">
        <v>199</v>
      </c>
      <c r="F249" s="123">
        <v>0</v>
      </c>
    </row>
    <row r="250" spans="1:6" x14ac:dyDescent="0.2">
      <c r="A250" s="913" t="s">
        <v>198</v>
      </c>
      <c r="B250" s="913"/>
      <c r="C250" s="93" t="s">
        <v>199</v>
      </c>
      <c r="D250" s="93" t="s">
        <v>199</v>
      </c>
      <c r="E250" s="93" t="s">
        <v>199</v>
      </c>
      <c r="F250" s="95" t="s">
        <v>199</v>
      </c>
    </row>
    <row r="251" spans="1:6" x14ac:dyDescent="0.2">
      <c r="A251" s="59"/>
      <c r="B251" s="59"/>
      <c r="C251" s="59"/>
      <c r="D251" s="59"/>
      <c r="E251" s="59"/>
      <c r="F251" s="59"/>
    </row>
    <row r="252" spans="1:6" x14ac:dyDescent="0.2">
      <c r="A252" s="102" t="s">
        <v>190</v>
      </c>
      <c r="B252" s="102" t="s">
        <v>156</v>
      </c>
      <c r="C252" s="59"/>
      <c r="D252" s="59"/>
      <c r="E252" s="59"/>
      <c r="F252" s="59"/>
    </row>
    <row r="253" spans="1:6" x14ac:dyDescent="0.2">
      <c r="A253" s="96" t="s">
        <v>210</v>
      </c>
      <c r="B253" s="92" t="s">
        <v>207</v>
      </c>
      <c r="C253" s="91" t="s">
        <v>193</v>
      </c>
      <c r="D253" s="91" t="s">
        <v>194</v>
      </c>
      <c r="E253" s="91" t="s">
        <v>195</v>
      </c>
      <c r="F253" s="91" t="s">
        <v>196</v>
      </c>
    </row>
    <row r="254" spans="1:6" x14ac:dyDescent="0.2">
      <c r="A254" s="914" t="s">
        <v>197</v>
      </c>
      <c r="B254" s="928" t="s">
        <v>220</v>
      </c>
      <c r="C254" s="918">
        <v>49727</v>
      </c>
      <c r="D254" s="924" t="s">
        <v>199</v>
      </c>
      <c r="E254" s="924" t="s">
        <v>199</v>
      </c>
      <c r="F254" s="929" t="s">
        <v>199</v>
      </c>
    </row>
    <row r="255" spans="1:6" x14ac:dyDescent="0.2">
      <c r="A255" s="915"/>
      <c r="B255" s="928"/>
      <c r="C255" s="931"/>
      <c r="D255" s="925"/>
      <c r="E255" s="925"/>
      <c r="F255" s="931"/>
    </row>
    <row r="256" spans="1:6" x14ac:dyDescent="0.2">
      <c r="A256" s="915"/>
      <c r="B256" s="928"/>
      <c r="C256" s="930"/>
      <c r="D256" s="926"/>
      <c r="E256" s="926"/>
      <c r="F256" s="930"/>
    </row>
    <row r="257" spans="1:6" x14ac:dyDescent="0.2">
      <c r="A257" s="915"/>
      <c r="B257" s="928"/>
      <c r="C257" s="921" t="s">
        <v>405</v>
      </c>
      <c r="D257" s="924" t="s">
        <v>199</v>
      </c>
      <c r="E257" s="924" t="s">
        <v>199</v>
      </c>
      <c r="F257" s="929" t="s">
        <v>199</v>
      </c>
    </row>
    <row r="258" spans="1:6" x14ac:dyDescent="0.2">
      <c r="A258" s="915"/>
      <c r="B258" s="928"/>
      <c r="C258" s="923"/>
      <c r="D258" s="926"/>
      <c r="E258" s="926"/>
      <c r="F258" s="930"/>
    </row>
    <row r="259" spans="1:6" s="77" customFormat="1" ht="12.75" customHeight="1" x14ac:dyDescent="0.2">
      <c r="A259" s="915"/>
      <c r="B259" s="916" t="s">
        <v>221</v>
      </c>
      <c r="C259" s="924" t="s">
        <v>199</v>
      </c>
      <c r="D259" s="918">
        <v>99453</v>
      </c>
      <c r="E259" s="924" t="s">
        <v>199</v>
      </c>
      <c r="F259" s="929" t="s">
        <v>199</v>
      </c>
    </row>
    <row r="260" spans="1:6" s="77" customFormat="1" x14ac:dyDescent="0.2">
      <c r="A260" s="915"/>
      <c r="B260" s="927"/>
      <c r="C260" s="926"/>
      <c r="D260" s="930"/>
      <c r="E260" s="926"/>
      <c r="F260" s="930"/>
    </row>
    <row r="261" spans="1:6" s="77" customFormat="1" x14ac:dyDescent="0.2">
      <c r="A261" s="915"/>
      <c r="B261" s="917"/>
      <c r="C261" s="98" t="s">
        <v>199</v>
      </c>
      <c r="D261" s="217" t="s">
        <v>405</v>
      </c>
      <c r="E261" s="98" t="s">
        <v>199</v>
      </c>
      <c r="F261" s="107" t="s">
        <v>199</v>
      </c>
    </row>
    <row r="262" spans="1:6" s="77" customFormat="1" x14ac:dyDescent="0.2">
      <c r="A262" s="915"/>
      <c r="B262" s="916" t="s">
        <v>222</v>
      </c>
      <c r="C262" s="124">
        <v>99453</v>
      </c>
      <c r="D262" s="98" t="s">
        <v>199</v>
      </c>
      <c r="E262" s="98" t="s">
        <v>199</v>
      </c>
      <c r="F262" s="107" t="s">
        <v>199</v>
      </c>
    </row>
    <row r="263" spans="1:6" s="77" customFormat="1" x14ac:dyDescent="0.2">
      <c r="A263" s="957"/>
      <c r="B263" s="917"/>
      <c r="C263" s="95" t="s">
        <v>405</v>
      </c>
      <c r="D263" s="98" t="s">
        <v>199</v>
      </c>
      <c r="E263" s="98" t="s">
        <v>199</v>
      </c>
      <c r="F263" s="107" t="s">
        <v>199</v>
      </c>
    </row>
    <row r="264" spans="1:6" x14ac:dyDescent="0.2">
      <c r="A264" s="913" t="s">
        <v>200</v>
      </c>
      <c r="B264" s="913"/>
      <c r="C264" s="115">
        <f>SUM(C254+C262)</f>
        <v>149180</v>
      </c>
      <c r="D264" s="115">
        <f>D259</f>
        <v>99453</v>
      </c>
      <c r="E264" s="93" t="s">
        <v>199</v>
      </c>
      <c r="F264" s="94"/>
    </row>
    <row r="265" spans="1:6" x14ac:dyDescent="0.2">
      <c r="A265" s="913" t="s">
        <v>198</v>
      </c>
      <c r="B265" s="913"/>
      <c r="C265" s="115">
        <f>SUM(C254+C262)</f>
        <v>149180</v>
      </c>
      <c r="D265" s="115">
        <v>99043</v>
      </c>
      <c r="E265" s="93" t="s">
        <v>199</v>
      </c>
      <c r="F265" s="95" t="s">
        <v>199</v>
      </c>
    </row>
    <row r="266" spans="1:6" x14ac:dyDescent="0.2">
      <c r="A266" s="59"/>
      <c r="B266" s="59"/>
      <c r="C266" s="59"/>
      <c r="D266" s="59"/>
      <c r="E266" s="59"/>
      <c r="F266" s="59"/>
    </row>
    <row r="267" spans="1:6" x14ac:dyDescent="0.2">
      <c r="A267" s="102" t="s">
        <v>190</v>
      </c>
      <c r="B267" s="102" t="s">
        <v>150</v>
      </c>
      <c r="C267" s="59"/>
      <c r="D267" s="59"/>
      <c r="E267" s="59"/>
      <c r="F267" s="59"/>
    </row>
    <row r="268" spans="1:6" x14ac:dyDescent="0.2">
      <c r="A268" s="96" t="s">
        <v>225</v>
      </c>
      <c r="B268" s="92" t="s">
        <v>223</v>
      </c>
      <c r="C268" s="91" t="s">
        <v>193</v>
      </c>
      <c r="D268" s="91" t="s">
        <v>194</v>
      </c>
      <c r="E268" s="91" t="s">
        <v>195</v>
      </c>
      <c r="F268" s="91" t="s">
        <v>196</v>
      </c>
    </row>
    <row r="269" spans="1:6" x14ac:dyDescent="0.2">
      <c r="A269" s="914" t="s">
        <v>197</v>
      </c>
      <c r="B269" s="928" t="s">
        <v>224</v>
      </c>
      <c r="C269" s="97" t="s">
        <v>199</v>
      </c>
      <c r="D269" s="97" t="s">
        <v>199</v>
      </c>
      <c r="E269" s="97" t="s">
        <v>199</v>
      </c>
      <c r="F269" s="120">
        <v>248633</v>
      </c>
    </row>
    <row r="270" spans="1:6" x14ac:dyDescent="0.2">
      <c r="A270" s="915"/>
      <c r="B270" s="928"/>
      <c r="C270" s="216" t="s">
        <v>404</v>
      </c>
      <c r="D270" s="216" t="s">
        <v>404</v>
      </c>
      <c r="E270" s="216" t="s">
        <v>404</v>
      </c>
      <c r="F270" s="108" t="s">
        <v>199</v>
      </c>
    </row>
    <row r="271" spans="1:6" x14ac:dyDescent="0.2">
      <c r="A271" s="913" t="s">
        <v>200</v>
      </c>
      <c r="B271" s="913"/>
      <c r="C271" s="93" t="s">
        <v>199</v>
      </c>
      <c r="D271" s="93" t="s">
        <v>199</v>
      </c>
      <c r="E271" s="93" t="s">
        <v>199</v>
      </c>
      <c r="F271" s="120">
        <f>F269</f>
        <v>248633</v>
      </c>
    </row>
    <row r="272" spans="1:6" x14ac:dyDescent="0.2">
      <c r="A272" s="913" t="s">
        <v>198</v>
      </c>
      <c r="B272" s="913"/>
      <c r="C272" s="93" t="s">
        <v>199</v>
      </c>
      <c r="D272" s="93" t="s">
        <v>199</v>
      </c>
      <c r="E272" s="93" t="s">
        <v>199</v>
      </c>
      <c r="F272" s="95" t="s">
        <v>199</v>
      </c>
    </row>
    <row r="273" spans="1:6" x14ac:dyDescent="0.2">
      <c r="A273" s="59"/>
      <c r="B273" s="59"/>
      <c r="C273" s="59"/>
      <c r="D273" s="59"/>
      <c r="E273" s="59"/>
      <c r="F273" s="59"/>
    </row>
    <row r="274" spans="1:6" x14ac:dyDescent="0.2">
      <c r="A274" s="102" t="s">
        <v>190</v>
      </c>
      <c r="B274" s="102" t="s">
        <v>157</v>
      </c>
      <c r="C274" s="59"/>
      <c r="D274" s="59"/>
      <c r="E274" s="59"/>
      <c r="F274" s="59"/>
    </row>
    <row r="275" spans="1:6" x14ac:dyDescent="0.2">
      <c r="A275" s="96" t="s">
        <v>227</v>
      </c>
      <c r="B275" s="92" t="s">
        <v>226</v>
      </c>
      <c r="C275" s="91" t="s">
        <v>193</v>
      </c>
      <c r="D275" s="91" t="s">
        <v>194</v>
      </c>
      <c r="E275" s="91" t="s">
        <v>195</v>
      </c>
      <c r="F275" s="91" t="s">
        <v>196</v>
      </c>
    </row>
    <row r="276" spans="1:6" x14ac:dyDescent="0.2">
      <c r="A276" s="938" t="s">
        <v>197</v>
      </c>
      <c r="B276" s="958" t="s">
        <v>228</v>
      </c>
      <c r="C276" s="959"/>
      <c r="D276" s="959"/>
      <c r="E276" s="959"/>
      <c r="F276" s="960"/>
    </row>
    <row r="277" spans="1:6" s="77" customFormat="1" x14ac:dyDescent="0.2">
      <c r="A277" s="939"/>
      <c r="B277" s="916" t="s">
        <v>229</v>
      </c>
      <c r="C277" s="118" t="s">
        <v>199</v>
      </c>
      <c r="D277" s="97" t="s">
        <v>199</v>
      </c>
      <c r="E277" s="97" t="s">
        <v>199</v>
      </c>
      <c r="F277" s="97" t="s">
        <v>199</v>
      </c>
    </row>
    <row r="278" spans="1:6" s="77" customFormat="1" x14ac:dyDescent="0.2">
      <c r="A278" s="939"/>
      <c r="B278" s="917"/>
      <c r="C278" s="217" t="s">
        <v>405</v>
      </c>
      <c r="D278" s="97" t="s">
        <v>199</v>
      </c>
      <c r="E278" s="97" t="s">
        <v>199</v>
      </c>
      <c r="F278" s="97" t="s">
        <v>199</v>
      </c>
    </row>
    <row r="279" spans="1:6" s="77" customFormat="1" x14ac:dyDescent="0.2">
      <c r="A279" s="939"/>
      <c r="B279" s="916" t="s">
        <v>230</v>
      </c>
      <c r="C279" s="97" t="s">
        <v>199</v>
      </c>
      <c r="D279" s="118" t="s">
        <v>199</v>
      </c>
      <c r="E279" s="97" t="s">
        <v>199</v>
      </c>
      <c r="F279" s="97" t="s">
        <v>199</v>
      </c>
    </row>
    <row r="280" spans="1:6" s="77" customFormat="1" x14ac:dyDescent="0.2">
      <c r="A280" s="939"/>
      <c r="B280" s="917"/>
      <c r="C280" s="97" t="s">
        <v>199</v>
      </c>
      <c r="D280" s="217" t="s">
        <v>405</v>
      </c>
      <c r="E280" s="97" t="s">
        <v>199</v>
      </c>
      <c r="F280" s="97" t="s">
        <v>199</v>
      </c>
    </row>
    <row r="281" spans="1:6" s="77" customFormat="1" x14ac:dyDescent="0.2">
      <c r="A281" s="939"/>
      <c r="B281" s="916" t="s">
        <v>230</v>
      </c>
      <c r="C281" s="97" t="s">
        <v>199</v>
      </c>
      <c r="D281" s="97" t="s">
        <v>199</v>
      </c>
      <c r="E281" s="118" t="s">
        <v>199</v>
      </c>
      <c r="F281" s="97" t="s">
        <v>199</v>
      </c>
    </row>
    <row r="282" spans="1:6" s="77" customFormat="1" x14ac:dyDescent="0.2">
      <c r="A282" s="939"/>
      <c r="B282" s="917"/>
      <c r="C282" s="97" t="s">
        <v>199</v>
      </c>
      <c r="D282" s="97" t="s">
        <v>199</v>
      </c>
      <c r="E282" s="217" t="s">
        <v>405</v>
      </c>
      <c r="F282" s="97" t="s">
        <v>199</v>
      </c>
    </row>
    <row r="283" spans="1:6" s="77" customFormat="1" x14ac:dyDescent="0.2">
      <c r="A283" s="939"/>
      <c r="B283" s="916" t="s">
        <v>230</v>
      </c>
      <c r="C283" s="118" t="s">
        <v>199</v>
      </c>
      <c r="D283" s="118" t="s">
        <v>199</v>
      </c>
      <c r="E283" s="118" t="s">
        <v>199</v>
      </c>
      <c r="F283" s="120">
        <v>165755</v>
      </c>
    </row>
    <row r="284" spans="1:6" s="77" customFormat="1" x14ac:dyDescent="0.2">
      <c r="A284" s="939"/>
      <c r="B284" s="917"/>
      <c r="C284" s="214" t="s">
        <v>199</v>
      </c>
      <c r="D284" s="214" t="s">
        <v>199</v>
      </c>
      <c r="E284" s="214" t="s">
        <v>199</v>
      </c>
      <c r="F284" s="108" t="s">
        <v>199</v>
      </c>
    </row>
    <row r="285" spans="1:6" s="77" customFormat="1" x14ac:dyDescent="0.2">
      <c r="A285" s="939"/>
      <c r="B285" s="958" t="s">
        <v>231</v>
      </c>
      <c r="C285" s="959"/>
      <c r="D285" s="959"/>
      <c r="E285" s="959"/>
      <c r="F285" s="960"/>
    </row>
    <row r="286" spans="1:6" s="77" customFormat="1" x14ac:dyDescent="0.2">
      <c r="A286" s="939"/>
      <c r="B286" s="916" t="s">
        <v>232</v>
      </c>
      <c r="C286" s="118" t="s">
        <v>199</v>
      </c>
      <c r="D286" s="97" t="s">
        <v>199</v>
      </c>
      <c r="E286" s="97" t="s">
        <v>199</v>
      </c>
      <c r="F286" s="97" t="s">
        <v>199</v>
      </c>
    </row>
    <row r="287" spans="1:6" s="77" customFormat="1" x14ac:dyDescent="0.2">
      <c r="A287" s="939"/>
      <c r="B287" s="917"/>
      <c r="C287" s="217" t="s">
        <v>405</v>
      </c>
      <c r="D287" s="97" t="s">
        <v>199</v>
      </c>
      <c r="E287" s="97" t="s">
        <v>199</v>
      </c>
      <c r="F287" s="97" t="s">
        <v>199</v>
      </c>
    </row>
    <row r="288" spans="1:6" s="77" customFormat="1" x14ac:dyDescent="0.2">
      <c r="A288" s="939"/>
      <c r="B288" s="916" t="s">
        <v>233</v>
      </c>
      <c r="C288" s="97" t="s">
        <v>199</v>
      </c>
      <c r="D288" s="118" t="s">
        <v>199</v>
      </c>
      <c r="E288" s="97" t="s">
        <v>199</v>
      </c>
      <c r="F288" s="97" t="s">
        <v>199</v>
      </c>
    </row>
    <row r="289" spans="1:6" s="77" customFormat="1" x14ac:dyDescent="0.2">
      <c r="A289" s="939"/>
      <c r="B289" s="917"/>
      <c r="C289" s="97" t="s">
        <v>199</v>
      </c>
      <c r="D289" s="217" t="s">
        <v>405</v>
      </c>
      <c r="E289" s="217" t="s">
        <v>405</v>
      </c>
      <c r="F289" s="97" t="s">
        <v>199</v>
      </c>
    </row>
    <row r="290" spans="1:6" s="77" customFormat="1" x14ac:dyDescent="0.2">
      <c r="A290" s="939"/>
      <c r="B290" s="916" t="s">
        <v>234</v>
      </c>
      <c r="C290" s="97" t="s">
        <v>199</v>
      </c>
      <c r="D290" s="97" t="s">
        <v>199</v>
      </c>
      <c r="E290" s="97" t="s">
        <v>199</v>
      </c>
      <c r="F290" s="120">
        <v>165755</v>
      </c>
    </row>
    <row r="291" spans="1:6" s="77" customFormat="1" x14ac:dyDescent="0.2">
      <c r="A291" s="940"/>
      <c r="B291" s="917"/>
      <c r="C291" s="97" t="s">
        <v>199</v>
      </c>
      <c r="D291" s="97" t="s">
        <v>199</v>
      </c>
      <c r="E291" s="97" t="s">
        <v>199</v>
      </c>
      <c r="F291" s="108" t="s">
        <v>199</v>
      </c>
    </row>
    <row r="292" spans="1:6" x14ac:dyDescent="0.2">
      <c r="A292" s="913" t="s">
        <v>200</v>
      </c>
      <c r="B292" s="913"/>
      <c r="C292" s="118" t="s">
        <v>199</v>
      </c>
      <c r="D292" s="118" t="s">
        <v>199</v>
      </c>
      <c r="E292" s="93" t="s">
        <v>199</v>
      </c>
      <c r="F292" s="120">
        <f>SUM(F283+F290)</f>
        <v>331510</v>
      </c>
    </row>
    <row r="293" spans="1:6" x14ac:dyDescent="0.2">
      <c r="A293" s="913" t="s">
        <v>198</v>
      </c>
      <c r="B293" s="913"/>
      <c r="C293" s="121" t="s">
        <v>199</v>
      </c>
      <c r="D293" s="121" t="s">
        <v>199</v>
      </c>
      <c r="E293" s="93" t="s">
        <v>199</v>
      </c>
      <c r="F293" s="95" t="s">
        <v>199</v>
      </c>
    </row>
    <row r="294" spans="1:6" x14ac:dyDescent="0.2">
      <c r="A294" s="59"/>
      <c r="B294" s="59"/>
      <c r="C294" s="59"/>
      <c r="D294" s="59"/>
      <c r="E294" s="59"/>
      <c r="F294" s="59"/>
    </row>
    <row r="295" spans="1:6" s="77" customFormat="1" x14ac:dyDescent="0.2">
      <c r="A295" s="59"/>
      <c r="B295" s="59"/>
      <c r="C295" s="59"/>
      <c r="D295" s="59"/>
      <c r="E295" s="59"/>
      <c r="F295" s="59"/>
    </row>
    <row r="296" spans="1:6" s="77" customFormat="1" x14ac:dyDescent="0.2">
      <c r="A296" s="59"/>
      <c r="B296" s="59"/>
      <c r="C296" s="59"/>
      <c r="D296" s="59"/>
      <c r="E296" s="59"/>
      <c r="F296" s="59"/>
    </row>
    <row r="297" spans="1:6" s="77" customFormat="1" x14ac:dyDescent="0.2">
      <c r="A297" s="59"/>
      <c r="B297" s="59"/>
      <c r="C297" s="59"/>
      <c r="D297" s="59"/>
      <c r="E297" s="59"/>
      <c r="F297" s="59"/>
    </row>
    <row r="298" spans="1:6" s="77" customFormat="1" ht="20.25" x14ac:dyDescent="0.3">
      <c r="A298" s="100" t="s">
        <v>213</v>
      </c>
      <c r="B298" s="59"/>
      <c r="C298" s="59"/>
      <c r="D298" s="59"/>
      <c r="E298" s="59"/>
      <c r="F298" s="59"/>
    </row>
    <row r="299" spans="1:6" s="77" customFormat="1" ht="18" x14ac:dyDescent="0.25">
      <c r="A299" s="101" t="s">
        <v>214</v>
      </c>
      <c r="B299" s="59"/>
      <c r="C299" s="59"/>
      <c r="D299" s="59"/>
      <c r="E299" s="59"/>
      <c r="F299" s="59"/>
    </row>
    <row r="300" spans="1:6" x14ac:dyDescent="0.2">
      <c r="A300" s="102" t="s">
        <v>190</v>
      </c>
      <c r="B300" s="102" t="s">
        <v>157</v>
      </c>
      <c r="C300" s="59"/>
      <c r="D300" s="59"/>
      <c r="E300" s="59"/>
      <c r="F300" s="59"/>
    </row>
    <row r="301" spans="1:6" ht="25.5" x14ac:dyDescent="0.2">
      <c r="A301" s="96" t="s">
        <v>235</v>
      </c>
      <c r="B301" s="92" t="s">
        <v>236</v>
      </c>
      <c r="C301" s="91" t="s">
        <v>193</v>
      </c>
      <c r="D301" s="91" t="s">
        <v>194</v>
      </c>
      <c r="E301" s="91" t="s">
        <v>195</v>
      </c>
      <c r="F301" s="91" t="s">
        <v>196</v>
      </c>
    </row>
    <row r="302" spans="1:6" x14ac:dyDescent="0.2">
      <c r="A302" s="935" t="s">
        <v>197</v>
      </c>
      <c r="B302" s="916" t="s">
        <v>237</v>
      </c>
      <c r="C302" s="97" t="s">
        <v>199</v>
      </c>
      <c r="D302" s="120">
        <v>20719</v>
      </c>
      <c r="E302" s="97" t="s">
        <v>199</v>
      </c>
      <c r="F302" s="118" t="s">
        <v>199</v>
      </c>
    </row>
    <row r="303" spans="1:6" x14ac:dyDescent="0.2">
      <c r="A303" s="936"/>
      <c r="B303" s="917"/>
      <c r="C303" s="217" t="s">
        <v>405</v>
      </c>
      <c r="D303" s="217" t="s">
        <v>405</v>
      </c>
      <c r="E303" s="97" t="s">
        <v>199</v>
      </c>
      <c r="F303" s="118" t="s">
        <v>199</v>
      </c>
    </row>
    <row r="304" spans="1:6" x14ac:dyDescent="0.2">
      <c r="A304" s="936"/>
      <c r="B304" s="916" t="s">
        <v>238</v>
      </c>
      <c r="C304" s="924" t="s">
        <v>199</v>
      </c>
      <c r="D304" s="924" t="s">
        <v>199</v>
      </c>
      <c r="E304" s="924" t="s">
        <v>199</v>
      </c>
      <c r="F304" s="924" t="s">
        <v>199</v>
      </c>
    </row>
    <row r="305" spans="1:6" s="77" customFormat="1" x14ac:dyDescent="0.2">
      <c r="A305" s="936"/>
      <c r="B305" s="927"/>
      <c r="C305" s="926"/>
      <c r="D305" s="926"/>
      <c r="E305" s="926"/>
      <c r="F305" s="926"/>
    </row>
    <row r="306" spans="1:6" x14ac:dyDescent="0.2">
      <c r="A306" s="936"/>
      <c r="B306" s="917"/>
      <c r="C306" s="97" t="s">
        <v>199</v>
      </c>
      <c r="D306" s="97" t="s">
        <v>199</v>
      </c>
      <c r="E306" s="97" t="s">
        <v>199</v>
      </c>
      <c r="F306" s="118" t="s">
        <v>199</v>
      </c>
    </row>
    <row r="307" spans="1:6" x14ac:dyDescent="0.2">
      <c r="A307" s="936"/>
      <c r="B307" s="916" t="s">
        <v>239</v>
      </c>
      <c r="C307" s="924" t="s">
        <v>199</v>
      </c>
      <c r="D307" s="924" t="s">
        <v>199</v>
      </c>
      <c r="E307" s="924" t="s">
        <v>199</v>
      </c>
      <c r="F307" s="924" t="s">
        <v>199</v>
      </c>
    </row>
    <row r="308" spans="1:6" s="77" customFormat="1" x14ac:dyDescent="0.2">
      <c r="A308" s="936"/>
      <c r="B308" s="927"/>
      <c r="C308" s="926"/>
      <c r="D308" s="926"/>
      <c r="E308" s="926"/>
      <c r="F308" s="926"/>
    </row>
    <row r="309" spans="1:6" x14ac:dyDescent="0.2">
      <c r="A309" s="936"/>
      <c r="B309" s="917"/>
      <c r="C309" s="217" t="s">
        <v>405</v>
      </c>
      <c r="D309" s="217" t="s">
        <v>405</v>
      </c>
      <c r="E309" s="217" t="s">
        <v>405</v>
      </c>
      <c r="F309" s="118" t="s">
        <v>199</v>
      </c>
    </row>
    <row r="310" spans="1:6" x14ac:dyDescent="0.2">
      <c r="A310" s="936"/>
      <c r="B310" s="916" t="s">
        <v>240</v>
      </c>
      <c r="C310" s="924" t="s">
        <v>199</v>
      </c>
      <c r="D310" s="924" t="s">
        <v>199</v>
      </c>
      <c r="E310" s="924" t="s">
        <v>199</v>
      </c>
      <c r="F310" s="924" t="s">
        <v>199</v>
      </c>
    </row>
    <row r="311" spans="1:6" s="77" customFormat="1" x14ac:dyDescent="0.2">
      <c r="A311" s="936"/>
      <c r="B311" s="927"/>
      <c r="C311" s="926"/>
      <c r="D311" s="926"/>
      <c r="E311" s="926"/>
      <c r="F311" s="926"/>
    </row>
    <row r="312" spans="1:6" x14ac:dyDescent="0.2">
      <c r="A312" s="936"/>
      <c r="B312" s="917"/>
      <c r="C312" s="97" t="s">
        <v>199</v>
      </c>
      <c r="D312" s="97" t="s">
        <v>199</v>
      </c>
      <c r="E312" s="108" t="s">
        <v>199</v>
      </c>
      <c r="F312" s="108" t="s">
        <v>199</v>
      </c>
    </row>
    <row r="313" spans="1:6" x14ac:dyDescent="0.2">
      <c r="A313" s="936"/>
      <c r="B313" s="916" t="s">
        <v>241</v>
      </c>
      <c r="C313" s="97" t="s">
        <v>199</v>
      </c>
      <c r="D313" s="97" t="s">
        <v>199</v>
      </c>
      <c r="E313" s="118" t="s">
        <v>199</v>
      </c>
      <c r="F313" s="118" t="s">
        <v>199</v>
      </c>
    </row>
    <row r="314" spans="1:6" x14ac:dyDescent="0.2">
      <c r="A314" s="936"/>
      <c r="B314" s="917"/>
      <c r="C314" s="97" t="s">
        <v>199</v>
      </c>
      <c r="D314" s="97" t="s">
        <v>199</v>
      </c>
      <c r="E314" s="214" t="s">
        <v>199</v>
      </c>
      <c r="F314" s="108" t="s">
        <v>199</v>
      </c>
    </row>
    <row r="315" spans="1:6" s="77" customFormat="1" x14ac:dyDescent="0.2">
      <c r="A315" s="936"/>
      <c r="B315" s="916" t="s">
        <v>276</v>
      </c>
      <c r="C315" s="118" t="s">
        <v>199</v>
      </c>
      <c r="D315" s="120">
        <v>103597</v>
      </c>
      <c r="E315" s="120">
        <v>145036</v>
      </c>
      <c r="F315" s="120">
        <v>145036</v>
      </c>
    </row>
    <row r="316" spans="1:6" s="77" customFormat="1" x14ac:dyDescent="0.2">
      <c r="A316" s="936"/>
      <c r="B316" s="917"/>
      <c r="C316" s="118" t="s">
        <v>199</v>
      </c>
      <c r="D316" s="217" t="s">
        <v>405</v>
      </c>
      <c r="E316" s="217" t="s">
        <v>405</v>
      </c>
      <c r="F316" s="119" t="s">
        <v>199</v>
      </c>
    </row>
    <row r="317" spans="1:6" x14ac:dyDescent="0.2">
      <c r="A317" s="913" t="s">
        <v>200</v>
      </c>
      <c r="B317" s="913"/>
      <c r="C317" s="93" t="s">
        <v>199</v>
      </c>
      <c r="D317" s="115">
        <f>SUM(D302+D315)</f>
        <v>124316</v>
      </c>
      <c r="E317" s="120">
        <f>E315</f>
        <v>145036</v>
      </c>
      <c r="F317" s="120">
        <f>F315</f>
        <v>145036</v>
      </c>
    </row>
    <row r="318" spans="1:6" x14ac:dyDescent="0.2">
      <c r="A318" s="913" t="s">
        <v>198</v>
      </c>
      <c r="B318" s="913"/>
      <c r="C318" s="93" t="s">
        <v>199</v>
      </c>
      <c r="D318" s="115">
        <f>D317</f>
        <v>124316</v>
      </c>
      <c r="E318" s="109" t="s">
        <v>199</v>
      </c>
      <c r="F318" s="95" t="s">
        <v>199</v>
      </c>
    </row>
    <row r="319" spans="1:6" s="77" customFormat="1" x14ac:dyDescent="0.2">
      <c r="A319" s="59"/>
      <c r="B319" s="59"/>
      <c r="C319" s="59"/>
      <c r="D319" s="59"/>
      <c r="E319" s="59"/>
      <c r="F319" s="59"/>
    </row>
    <row r="320" spans="1:6" x14ac:dyDescent="0.2">
      <c r="A320" s="102" t="s">
        <v>190</v>
      </c>
      <c r="B320" s="102"/>
      <c r="C320" s="59"/>
      <c r="D320" s="59"/>
      <c r="E320" s="59"/>
      <c r="F320" s="59"/>
    </row>
    <row r="321" spans="1:6" ht="25.5" x14ac:dyDescent="0.2">
      <c r="A321" s="96" t="s">
        <v>242</v>
      </c>
      <c r="B321" s="92" t="s">
        <v>243</v>
      </c>
      <c r="C321" s="91" t="s">
        <v>193</v>
      </c>
      <c r="D321" s="91" t="s">
        <v>194</v>
      </c>
      <c r="E321" s="91" t="s">
        <v>195</v>
      </c>
      <c r="F321" s="91" t="s">
        <v>196</v>
      </c>
    </row>
    <row r="322" spans="1:6" x14ac:dyDescent="0.2">
      <c r="A322" s="939" t="s">
        <v>197</v>
      </c>
      <c r="B322" s="916" t="s">
        <v>244</v>
      </c>
      <c r="C322" s="97" t="s">
        <v>199</v>
      </c>
      <c r="D322" s="120">
        <v>207194</v>
      </c>
      <c r="E322" s="97" t="s">
        <v>199</v>
      </c>
      <c r="F322" s="97" t="s">
        <v>199</v>
      </c>
    </row>
    <row r="323" spans="1:6" x14ac:dyDescent="0.2">
      <c r="A323" s="939"/>
      <c r="B323" s="917"/>
      <c r="C323" s="97" t="s">
        <v>199</v>
      </c>
      <c r="D323" s="217" t="s">
        <v>405</v>
      </c>
      <c r="E323" s="97" t="s">
        <v>199</v>
      </c>
      <c r="F323" s="97" t="s">
        <v>199</v>
      </c>
    </row>
    <row r="324" spans="1:6" x14ac:dyDescent="0.2">
      <c r="A324" s="939"/>
      <c r="B324" s="916" t="s">
        <v>245</v>
      </c>
      <c r="C324" s="97" t="s">
        <v>199</v>
      </c>
      <c r="D324" s="126">
        <v>82878</v>
      </c>
      <c r="E324" s="97" t="s">
        <v>199</v>
      </c>
      <c r="F324" s="125" t="s">
        <v>199</v>
      </c>
    </row>
    <row r="325" spans="1:6" x14ac:dyDescent="0.2">
      <c r="A325" s="939"/>
      <c r="B325" s="917"/>
      <c r="C325" s="97" t="s">
        <v>199</v>
      </c>
      <c r="D325" s="217" t="s">
        <v>405</v>
      </c>
      <c r="E325" s="97" t="s">
        <v>199</v>
      </c>
      <c r="F325" s="125" t="s">
        <v>199</v>
      </c>
    </row>
    <row r="326" spans="1:6" x14ac:dyDescent="0.2">
      <c r="A326" s="939"/>
      <c r="B326" s="916" t="s">
        <v>268</v>
      </c>
      <c r="C326" s="924" t="s">
        <v>199</v>
      </c>
      <c r="D326" s="924" t="s">
        <v>199</v>
      </c>
      <c r="E326" s="918">
        <v>124316</v>
      </c>
      <c r="F326" s="924" t="s">
        <v>199</v>
      </c>
    </row>
    <row r="327" spans="1:6" x14ac:dyDescent="0.2">
      <c r="A327" s="939"/>
      <c r="B327" s="927"/>
      <c r="C327" s="926"/>
      <c r="D327" s="926"/>
      <c r="E327" s="930"/>
      <c r="F327" s="926"/>
    </row>
    <row r="328" spans="1:6" x14ac:dyDescent="0.2">
      <c r="A328" s="939"/>
      <c r="B328" s="917"/>
      <c r="C328" s="97" t="s">
        <v>199</v>
      </c>
      <c r="D328" s="97" t="s">
        <v>199</v>
      </c>
      <c r="E328" s="217" t="s">
        <v>405</v>
      </c>
      <c r="F328" s="97" t="s">
        <v>199</v>
      </c>
    </row>
    <row r="329" spans="1:6" x14ac:dyDescent="0.2">
      <c r="A329" s="913" t="s">
        <v>200</v>
      </c>
      <c r="B329" s="913"/>
      <c r="C329" s="93" t="s">
        <v>199</v>
      </c>
      <c r="D329" s="115">
        <v>290072</v>
      </c>
      <c r="E329" s="120">
        <f>E326</f>
        <v>124316</v>
      </c>
      <c r="F329" s="120" t="str">
        <f>F324</f>
        <v>-</v>
      </c>
    </row>
    <row r="330" spans="1:6" x14ac:dyDescent="0.2">
      <c r="A330" s="913" t="s">
        <v>198</v>
      </c>
      <c r="B330" s="913"/>
      <c r="C330" s="93" t="s">
        <v>199</v>
      </c>
      <c r="D330" s="115">
        <f>D329</f>
        <v>290072</v>
      </c>
      <c r="E330" s="116">
        <f>E329</f>
        <v>124316</v>
      </c>
      <c r="F330" s="95" t="s">
        <v>199</v>
      </c>
    </row>
    <row r="331" spans="1:6" x14ac:dyDescent="0.2">
      <c r="A331" s="59"/>
      <c r="B331" s="59"/>
      <c r="C331" s="59"/>
      <c r="D331" s="59"/>
      <c r="E331" s="59"/>
      <c r="F331" s="59"/>
    </row>
    <row r="332" spans="1:6" s="77" customFormat="1" x14ac:dyDescent="0.2">
      <c r="A332" s="59"/>
      <c r="B332" s="912" t="s">
        <v>205</v>
      </c>
      <c r="C332" s="912"/>
      <c r="D332" s="912"/>
      <c r="E332" s="912"/>
      <c r="F332" s="103">
        <f>SUM(C264:D264)+SUM(F271)+SUM(F292)+SUM(D317:F317)+SUM(D329:F329)</f>
        <v>1657552</v>
      </c>
    </row>
    <row r="333" spans="1:6" x14ac:dyDescent="0.2">
      <c r="A333" s="59"/>
      <c r="B333" s="59"/>
      <c r="C333" s="59"/>
      <c r="D333" s="59"/>
      <c r="E333" s="59"/>
      <c r="F333" s="59"/>
    </row>
    <row r="334" spans="1:6" ht="20.25" x14ac:dyDescent="0.3">
      <c r="A334" s="100" t="s">
        <v>246</v>
      </c>
      <c r="B334" s="59"/>
      <c r="C334" s="59"/>
      <c r="D334" s="59"/>
      <c r="E334" s="59"/>
      <c r="F334" s="59"/>
    </row>
    <row r="335" spans="1:6" ht="18" x14ac:dyDescent="0.25">
      <c r="A335" s="101" t="s">
        <v>247</v>
      </c>
      <c r="B335" s="59"/>
      <c r="C335" s="59"/>
      <c r="D335" s="59"/>
      <c r="E335" s="59"/>
      <c r="F335" s="59"/>
    </row>
    <row r="336" spans="1:6" x14ac:dyDescent="0.2">
      <c r="A336" s="59"/>
      <c r="B336" s="59"/>
      <c r="C336" s="59"/>
      <c r="D336" s="59"/>
      <c r="E336" s="59"/>
      <c r="F336" s="59"/>
    </row>
    <row r="337" spans="1:6" x14ac:dyDescent="0.2">
      <c r="A337" s="102" t="s">
        <v>190</v>
      </c>
      <c r="B337" s="102" t="s">
        <v>165</v>
      </c>
      <c r="C337" s="59"/>
      <c r="D337" s="59"/>
      <c r="E337" s="59"/>
      <c r="F337" s="59"/>
    </row>
    <row r="338" spans="1:6" x14ac:dyDescent="0.2">
      <c r="A338" s="96" t="s">
        <v>191</v>
      </c>
      <c r="B338" s="92" t="s">
        <v>248</v>
      </c>
      <c r="C338" s="91" t="s">
        <v>193</v>
      </c>
      <c r="D338" s="91" t="s">
        <v>194</v>
      </c>
      <c r="E338" s="91" t="s">
        <v>195</v>
      </c>
      <c r="F338" s="91" t="s">
        <v>196</v>
      </c>
    </row>
    <row r="339" spans="1:6" x14ac:dyDescent="0.2">
      <c r="A339" s="939" t="s">
        <v>249</v>
      </c>
      <c r="B339" s="916" t="s">
        <v>269</v>
      </c>
      <c r="C339" s="110">
        <v>29977</v>
      </c>
      <c r="D339" s="122">
        <v>29977</v>
      </c>
      <c r="E339" s="122">
        <v>29977</v>
      </c>
      <c r="F339" s="122">
        <v>29977</v>
      </c>
    </row>
    <row r="340" spans="1:6" x14ac:dyDescent="0.2">
      <c r="A340" s="939"/>
      <c r="B340" s="917"/>
      <c r="C340" s="217" t="s">
        <v>405</v>
      </c>
      <c r="D340" s="217" t="s">
        <v>405</v>
      </c>
      <c r="E340" s="217" t="s">
        <v>405</v>
      </c>
      <c r="F340" s="108" t="s">
        <v>199</v>
      </c>
    </row>
    <row r="341" spans="1:6" x14ac:dyDescent="0.2">
      <c r="A341" s="913" t="s">
        <v>200</v>
      </c>
      <c r="B341" s="913"/>
      <c r="C341" s="115">
        <v>29977</v>
      </c>
      <c r="D341" s="115">
        <v>29977</v>
      </c>
      <c r="E341" s="115">
        <v>29977</v>
      </c>
      <c r="F341" s="115">
        <v>29977</v>
      </c>
    </row>
    <row r="342" spans="1:6" x14ac:dyDescent="0.2">
      <c r="A342" s="913" t="s">
        <v>198</v>
      </c>
      <c r="B342" s="913"/>
      <c r="C342" s="115">
        <f>C339</f>
        <v>29977</v>
      </c>
      <c r="D342" s="115">
        <f>D341</f>
        <v>29977</v>
      </c>
      <c r="E342" s="115">
        <f>E341</f>
        <v>29977</v>
      </c>
      <c r="F342" s="95" t="s">
        <v>199</v>
      </c>
    </row>
    <row r="343" spans="1:6" x14ac:dyDescent="0.2">
      <c r="A343" s="59"/>
      <c r="B343" s="59"/>
      <c r="C343" s="59"/>
      <c r="D343" s="59"/>
      <c r="E343" s="59"/>
      <c r="F343" s="59"/>
    </row>
    <row r="344" spans="1:6" x14ac:dyDescent="0.2">
      <c r="A344" s="102" t="s">
        <v>190</v>
      </c>
      <c r="B344" s="102" t="s">
        <v>250</v>
      </c>
      <c r="C344" s="59"/>
      <c r="D344" s="59"/>
      <c r="E344" s="59"/>
      <c r="F344" s="59"/>
    </row>
    <row r="345" spans="1:6" x14ac:dyDescent="0.2">
      <c r="A345" s="96" t="s">
        <v>201</v>
      </c>
      <c r="B345" s="92" t="s">
        <v>251</v>
      </c>
      <c r="C345" s="91" t="s">
        <v>193</v>
      </c>
      <c r="D345" s="91" t="s">
        <v>194</v>
      </c>
      <c r="E345" s="91" t="s">
        <v>195</v>
      </c>
      <c r="F345" s="91" t="s">
        <v>196</v>
      </c>
    </row>
    <row r="346" spans="1:6" x14ac:dyDescent="0.2">
      <c r="A346" s="935" t="s">
        <v>197</v>
      </c>
      <c r="B346" s="916" t="s">
        <v>252</v>
      </c>
      <c r="C346" s="929" t="s">
        <v>199</v>
      </c>
      <c r="D346" s="929" t="s">
        <v>199</v>
      </c>
      <c r="E346" s="929" t="s">
        <v>199</v>
      </c>
      <c r="F346" s="929" t="s">
        <v>199</v>
      </c>
    </row>
    <row r="347" spans="1:6" s="77" customFormat="1" x14ac:dyDescent="0.2">
      <c r="A347" s="936"/>
      <c r="B347" s="927"/>
      <c r="C347" s="930"/>
      <c r="D347" s="930"/>
      <c r="E347" s="930"/>
      <c r="F347" s="930"/>
    </row>
    <row r="348" spans="1:6" x14ac:dyDescent="0.2">
      <c r="A348" s="936"/>
      <c r="B348" s="917"/>
      <c r="C348" s="217" t="s">
        <v>405</v>
      </c>
      <c r="D348" s="217" t="s">
        <v>405</v>
      </c>
      <c r="E348" s="217" t="s">
        <v>405</v>
      </c>
      <c r="F348" s="108" t="s">
        <v>199</v>
      </c>
    </row>
    <row r="349" spans="1:6" s="77" customFormat="1" x14ac:dyDescent="0.2">
      <c r="A349" s="936"/>
      <c r="B349" s="961" t="s">
        <v>253</v>
      </c>
      <c r="C349" s="108" t="s">
        <v>199</v>
      </c>
      <c r="D349" s="155" t="s">
        <v>199</v>
      </c>
      <c r="E349" s="108" t="s">
        <v>199</v>
      </c>
      <c r="F349" s="108" t="s">
        <v>199</v>
      </c>
    </row>
    <row r="350" spans="1:6" s="77" customFormat="1" x14ac:dyDescent="0.2">
      <c r="A350" s="936"/>
      <c r="B350" s="962"/>
      <c r="C350" s="217" t="s">
        <v>405</v>
      </c>
      <c r="D350" s="217" t="s">
        <v>405</v>
      </c>
      <c r="E350" s="217" t="s">
        <v>405</v>
      </c>
      <c r="F350" s="108" t="s">
        <v>199</v>
      </c>
    </row>
    <row r="351" spans="1:6" s="77" customFormat="1" x14ac:dyDescent="0.2">
      <c r="A351" s="936"/>
      <c r="B351" s="916" t="s">
        <v>254</v>
      </c>
      <c r="C351" s="929" t="s">
        <v>199</v>
      </c>
      <c r="D351" s="929" t="s">
        <v>199</v>
      </c>
      <c r="E351" s="929" t="s">
        <v>199</v>
      </c>
      <c r="F351" s="929" t="s">
        <v>199</v>
      </c>
    </row>
    <row r="352" spans="1:6" s="77" customFormat="1" x14ac:dyDescent="0.2">
      <c r="A352" s="936"/>
      <c r="B352" s="927"/>
      <c r="C352" s="930"/>
      <c r="D352" s="930"/>
      <c r="E352" s="930"/>
      <c r="F352" s="930"/>
    </row>
    <row r="353" spans="1:6" s="77" customFormat="1" x14ac:dyDescent="0.2">
      <c r="A353" s="936"/>
      <c r="B353" s="917"/>
      <c r="C353" s="217" t="s">
        <v>405</v>
      </c>
      <c r="D353" s="217" t="s">
        <v>405</v>
      </c>
      <c r="E353" s="217" t="s">
        <v>405</v>
      </c>
      <c r="F353" s="108" t="s">
        <v>199</v>
      </c>
    </row>
    <row r="354" spans="1:6" s="77" customFormat="1" x14ac:dyDescent="0.2">
      <c r="A354" s="936"/>
      <c r="B354" s="916" t="s">
        <v>255</v>
      </c>
      <c r="C354" s="108" t="s">
        <v>199</v>
      </c>
      <c r="D354" s="155" t="s">
        <v>199</v>
      </c>
      <c r="E354" s="108" t="s">
        <v>199</v>
      </c>
      <c r="F354" s="108" t="s">
        <v>199</v>
      </c>
    </row>
    <row r="355" spans="1:6" s="77" customFormat="1" x14ac:dyDescent="0.2">
      <c r="A355" s="936"/>
      <c r="B355" s="917"/>
      <c r="C355" s="217" t="s">
        <v>405</v>
      </c>
      <c r="D355" s="217" t="s">
        <v>405</v>
      </c>
      <c r="E355" s="217" t="s">
        <v>405</v>
      </c>
      <c r="F355" s="108" t="s">
        <v>199</v>
      </c>
    </row>
    <row r="356" spans="1:6" s="77" customFormat="1" x14ac:dyDescent="0.2">
      <c r="A356" s="936"/>
      <c r="B356" s="916" t="s">
        <v>256</v>
      </c>
      <c r="C356" s="929" t="s">
        <v>199</v>
      </c>
      <c r="D356" s="929" t="s">
        <v>199</v>
      </c>
      <c r="E356" s="929" t="s">
        <v>199</v>
      </c>
      <c r="F356" s="929" t="s">
        <v>199</v>
      </c>
    </row>
    <row r="357" spans="1:6" s="77" customFormat="1" x14ac:dyDescent="0.2">
      <c r="A357" s="936"/>
      <c r="B357" s="927"/>
      <c r="C357" s="930"/>
      <c r="D357" s="930"/>
      <c r="E357" s="930"/>
      <c r="F357" s="930"/>
    </row>
    <row r="358" spans="1:6" s="77" customFormat="1" x14ac:dyDescent="0.2">
      <c r="A358" s="936"/>
      <c r="B358" s="917"/>
      <c r="C358" s="217" t="s">
        <v>405</v>
      </c>
      <c r="D358" s="217" t="s">
        <v>405</v>
      </c>
      <c r="E358" s="217" t="s">
        <v>405</v>
      </c>
      <c r="F358" s="108" t="s">
        <v>199</v>
      </c>
    </row>
    <row r="359" spans="1:6" s="77" customFormat="1" x14ac:dyDescent="0.2">
      <c r="A359" s="936"/>
      <c r="B359" s="916" t="s">
        <v>257</v>
      </c>
      <c r="C359" s="929" t="s">
        <v>199</v>
      </c>
      <c r="D359" s="929" t="s">
        <v>199</v>
      </c>
      <c r="E359" s="929" t="s">
        <v>199</v>
      </c>
      <c r="F359" s="929" t="s">
        <v>199</v>
      </c>
    </row>
    <row r="360" spans="1:6" s="77" customFormat="1" x14ac:dyDescent="0.2">
      <c r="A360" s="936"/>
      <c r="B360" s="927"/>
      <c r="C360" s="931"/>
      <c r="D360" s="931"/>
      <c r="E360" s="931"/>
      <c r="F360" s="931"/>
    </row>
    <row r="361" spans="1:6" s="77" customFormat="1" x14ac:dyDescent="0.2">
      <c r="A361" s="936"/>
      <c r="B361" s="927"/>
      <c r="C361" s="930"/>
      <c r="D361" s="930"/>
      <c r="E361" s="930"/>
      <c r="F361" s="930"/>
    </row>
    <row r="362" spans="1:6" s="77" customFormat="1" x14ac:dyDescent="0.2">
      <c r="A362" s="936"/>
      <c r="B362" s="927"/>
      <c r="C362" s="921" t="s">
        <v>405</v>
      </c>
      <c r="D362" s="921" t="s">
        <v>405</v>
      </c>
      <c r="E362" s="921" t="s">
        <v>405</v>
      </c>
      <c r="F362" s="929" t="s">
        <v>199</v>
      </c>
    </row>
    <row r="363" spans="1:6" s="77" customFormat="1" x14ac:dyDescent="0.2">
      <c r="A363" s="936"/>
      <c r="B363" s="927"/>
      <c r="C363" s="922"/>
      <c r="D363" s="922"/>
      <c r="E363" s="922"/>
      <c r="F363" s="931"/>
    </row>
    <row r="364" spans="1:6" s="77" customFormat="1" x14ac:dyDescent="0.2">
      <c r="A364" s="936"/>
      <c r="B364" s="917"/>
      <c r="C364" s="923"/>
      <c r="D364" s="923"/>
      <c r="E364" s="923"/>
      <c r="F364" s="930"/>
    </row>
    <row r="365" spans="1:6" s="77" customFormat="1" x14ac:dyDescent="0.2">
      <c r="A365" s="936"/>
      <c r="B365" s="963" t="s">
        <v>258</v>
      </c>
      <c r="C365" s="108" t="s">
        <v>199</v>
      </c>
      <c r="D365" s="155" t="s">
        <v>199</v>
      </c>
      <c r="E365" s="108" t="s">
        <v>199</v>
      </c>
      <c r="F365" s="108" t="s">
        <v>199</v>
      </c>
    </row>
    <row r="366" spans="1:6" s="77" customFormat="1" x14ac:dyDescent="0.2">
      <c r="A366" s="936"/>
      <c r="B366" s="964"/>
      <c r="C366" s="217" t="s">
        <v>405</v>
      </c>
      <c r="D366" s="217" t="s">
        <v>405</v>
      </c>
      <c r="E366" s="217" t="s">
        <v>405</v>
      </c>
      <c r="F366" s="108" t="s">
        <v>199</v>
      </c>
    </row>
    <row r="367" spans="1:6" s="77" customFormat="1" x14ac:dyDescent="0.2">
      <c r="A367" s="936"/>
      <c r="B367" s="916" t="s">
        <v>259</v>
      </c>
      <c r="C367" s="108" t="s">
        <v>199</v>
      </c>
      <c r="D367" s="155" t="s">
        <v>199</v>
      </c>
      <c r="E367" s="108" t="s">
        <v>199</v>
      </c>
      <c r="F367" s="108" t="s">
        <v>199</v>
      </c>
    </row>
    <row r="368" spans="1:6" s="77" customFormat="1" x14ac:dyDescent="0.2">
      <c r="A368" s="937"/>
      <c r="B368" s="917"/>
      <c r="C368" s="217" t="s">
        <v>405</v>
      </c>
      <c r="D368" s="217" t="s">
        <v>405</v>
      </c>
      <c r="E368" s="217" t="s">
        <v>405</v>
      </c>
      <c r="F368" s="108" t="s">
        <v>199</v>
      </c>
    </row>
    <row r="369" spans="1:6" x14ac:dyDescent="0.2">
      <c r="A369" s="913" t="s">
        <v>200</v>
      </c>
      <c r="B369" s="913"/>
      <c r="C369" s="122">
        <v>29977</v>
      </c>
      <c r="D369" s="122">
        <v>29977</v>
      </c>
      <c r="E369" s="122">
        <v>29977</v>
      </c>
      <c r="F369" s="122">
        <v>29977</v>
      </c>
    </row>
    <row r="370" spans="1:6" x14ac:dyDescent="0.2">
      <c r="A370" s="913" t="s">
        <v>198</v>
      </c>
      <c r="B370" s="913"/>
      <c r="C370" s="115">
        <f>C369</f>
        <v>29977</v>
      </c>
      <c r="D370" s="115">
        <f>D369</f>
        <v>29977</v>
      </c>
      <c r="E370" s="115">
        <f>E369</f>
        <v>29977</v>
      </c>
      <c r="F370" s="95" t="s">
        <v>199</v>
      </c>
    </row>
    <row r="371" spans="1:6" x14ac:dyDescent="0.2">
      <c r="A371" s="59"/>
      <c r="B371" s="59"/>
      <c r="C371" s="59"/>
      <c r="D371" s="59"/>
      <c r="E371" s="59"/>
      <c r="F371" s="59"/>
    </row>
    <row r="372" spans="1:6" x14ac:dyDescent="0.2">
      <c r="A372" s="102" t="s">
        <v>190</v>
      </c>
      <c r="B372" s="102" t="s">
        <v>166</v>
      </c>
      <c r="C372" s="59"/>
      <c r="D372" s="59"/>
      <c r="E372" s="59"/>
      <c r="F372" s="59"/>
    </row>
    <row r="373" spans="1:6" x14ac:dyDescent="0.2">
      <c r="A373" s="96" t="s">
        <v>210</v>
      </c>
      <c r="B373" s="92" t="s">
        <v>260</v>
      </c>
      <c r="C373" s="91" t="s">
        <v>193</v>
      </c>
      <c r="D373" s="91" t="s">
        <v>194</v>
      </c>
      <c r="E373" s="91" t="s">
        <v>195</v>
      </c>
      <c r="F373" s="91" t="s">
        <v>196</v>
      </c>
    </row>
    <row r="374" spans="1:6" x14ac:dyDescent="0.2">
      <c r="A374" s="938" t="s">
        <v>197</v>
      </c>
      <c r="B374" s="916" t="s">
        <v>261</v>
      </c>
      <c r="C374" s="126">
        <v>29976.75</v>
      </c>
      <c r="D374" s="154">
        <v>29976.75</v>
      </c>
      <c r="E374" s="154">
        <v>29976.75</v>
      </c>
      <c r="F374" s="154">
        <v>29976.75</v>
      </c>
    </row>
    <row r="375" spans="1:6" x14ac:dyDescent="0.2">
      <c r="A375" s="939"/>
      <c r="B375" s="917"/>
      <c r="C375" s="217" t="s">
        <v>405</v>
      </c>
      <c r="D375" s="217" t="s">
        <v>405</v>
      </c>
      <c r="E375" s="217" t="s">
        <v>405</v>
      </c>
      <c r="F375" s="155" t="s">
        <v>199</v>
      </c>
    </row>
    <row r="376" spans="1:6" x14ac:dyDescent="0.2">
      <c r="A376" s="913" t="s">
        <v>200</v>
      </c>
      <c r="B376" s="913"/>
      <c r="C376" s="154">
        <v>29976.75</v>
      </c>
      <c r="D376" s="154">
        <v>29976.75</v>
      </c>
      <c r="E376" s="154">
        <v>29976.75</v>
      </c>
      <c r="F376" s="154">
        <v>29976.75</v>
      </c>
    </row>
    <row r="377" spans="1:6" x14ac:dyDescent="0.2">
      <c r="A377" s="913" t="s">
        <v>198</v>
      </c>
      <c r="B377" s="913"/>
      <c r="C377" s="116">
        <f>C376</f>
        <v>29976.75</v>
      </c>
      <c r="D377" s="116">
        <f>D376</f>
        <v>29976.75</v>
      </c>
      <c r="E377" s="116">
        <f>E376</f>
        <v>29976.75</v>
      </c>
      <c r="F377" s="95" t="s">
        <v>199</v>
      </c>
    </row>
    <row r="378" spans="1:6" s="77" customFormat="1" x14ac:dyDescent="0.2">
      <c r="A378" s="104"/>
      <c r="B378" s="104"/>
      <c r="C378" s="105"/>
      <c r="D378" s="105"/>
      <c r="E378" s="111"/>
      <c r="F378" s="106"/>
    </row>
    <row r="379" spans="1:6" x14ac:dyDescent="0.2">
      <c r="A379" s="102" t="s">
        <v>190</v>
      </c>
      <c r="B379" s="102" t="s">
        <v>167</v>
      </c>
      <c r="C379" s="59"/>
      <c r="D379" s="59"/>
      <c r="E379" s="59"/>
      <c r="F379" s="59"/>
    </row>
    <row r="380" spans="1:6" x14ac:dyDescent="0.2">
      <c r="A380" s="96" t="s">
        <v>225</v>
      </c>
      <c r="B380" s="92" t="s">
        <v>262</v>
      </c>
      <c r="C380" s="91" t="s">
        <v>193</v>
      </c>
      <c r="D380" s="91" t="s">
        <v>194</v>
      </c>
      <c r="E380" s="91" t="s">
        <v>195</v>
      </c>
      <c r="F380" s="91" t="s">
        <v>196</v>
      </c>
    </row>
    <row r="381" spans="1:6" ht="12.75" customHeight="1" x14ac:dyDescent="0.2">
      <c r="A381" s="938" t="s">
        <v>197</v>
      </c>
      <c r="B381" s="916" t="s">
        <v>270</v>
      </c>
      <c r="C381" s="918">
        <v>29976.75</v>
      </c>
      <c r="D381" s="918">
        <v>29976.75</v>
      </c>
      <c r="E381" s="918">
        <v>29976.75</v>
      </c>
      <c r="F381" s="918">
        <v>29976.75</v>
      </c>
    </row>
    <row r="382" spans="1:6" x14ac:dyDescent="0.2">
      <c r="A382" s="939"/>
      <c r="B382" s="927"/>
      <c r="C382" s="931"/>
      <c r="D382" s="931"/>
      <c r="E382" s="931"/>
      <c r="F382" s="931"/>
    </row>
    <row r="383" spans="1:6" s="77" customFormat="1" x14ac:dyDescent="0.2">
      <c r="A383" s="939"/>
      <c r="B383" s="927"/>
      <c r="C383" s="930"/>
      <c r="D383" s="930"/>
      <c r="E383" s="930"/>
      <c r="F383" s="930"/>
    </row>
    <row r="384" spans="1:6" s="77" customFormat="1" x14ac:dyDescent="0.2">
      <c r="A384" s="939"/>
      <c r="B384" s="927"/>
      <c r="C384" s="921" t="s">
        <v>405</v>
      </c>
      <c r="D384" s="921" t="s">
        <v>405</v>
      </c>
      <c r="E384" s="921" t="s">
        <v>405</v>
      </c>
      <c r="F384" s="921" t="s">
        <v>199</v>
      </c>
    </row>
    <row r="385" spans="1:7" s="77" customFormat="1" x14ac:dyDescent="0.2">
      <c r="A385" s="939"/>
      <c r="B385" s="927"/>
      <c r="C385" s="922"/>
      <c r="D385" s="922"/>
      <c r="E385" s="922"/>
      <c r="F385" s="922"/>
      <c r="G385" s="44"/>
    </row>
    <row r="386" spans="1:7" s="77" customFormat="1" x14ac:dyDescent="0.2">
      <c r="A386" s="939"/>
      <c r="B386" s="927"/>
      <c r="C386" s="923"/>
      <c r="D386" s="923"/>
      <c r="E386" s="923"/>
      <c r="F386" s="923"/>
    </row>
    <row r="387" spans="1:7" x14ac:dyDescent="0.2">
      <c r="A387" s="913" t="s">
        <v>200</v>
      </c>
      <c r="B387" s="913"/>
      <c r="C387" s="122">
        <v>29977</v>
      </c>
      <c r="D387" s="122">
        <v>29977</v>
      </c>
      <c r="E387" s="122">
        <v>29977</v>
      </c>
      <c r="F387" s="122">
        <v>29977</v>
      </c>
    </row>
    <row r="388" spans="1:7" x14ac:dyDescent="0.2">
      <c r="A388" s="913" t="s">
        <v>198</v>
      </c>
      <c r="B388" s="913"/>
      <c r="C388" s="116">
        <f>C387</f>
        <v>29977</v>
      </c>
      <c r="D388" s="116">
        <f>D387</f>
        <v>29977</v>
      </c>
      <c r="E388" s="116">
        <f>E387</f>
        <v>29977</v>
      </c>
      <c r="F388" s="95" t="s">
        <v>199</v>
      </c>
    </row>
    <row r="389" spans="1:7" x14ac:dyDescent="0.2">
      <c r="A389" s="59"/>
      <c r="B389" s="59"/>
      <c r="C389" s="59"/>
      <c r="D389" s="59"/>
      <c r="E389" s="59"/>
      <c r="F389" s="59"/>
    </row>
    <row r="390" spans="1:7" x14ac:dyDescent="0.2">
      <c r="A390" s="102" t="s">
        <v>190</v>
      </c>
      <c r="B390" s="102" t="s">
        <v>168</v>
      </c>
      <c r="C390" s="59"/>
      <c r="D390" s="59"/>
      <c r="E390" s="59"/>
      <c r="F390" s="59"/>
    </row>
    <row r="391" spans="1:7" x14ac:dyDescent="0.2">
      <c r="A391" s="96" t="s">
        <v>227</v>
      </c>
      <c r="B391" s="92" t="s">
        <v>263</v>
      </c>
      <c r="C391" s="91" t="s">
        <v>193</v>
      </c>
      <c r="D391" s="91" t="s">
        <v>194</v>
      </c>
      <c r="E391" s="91" t="s">
        <v>195</v>
      </c>
      <c r="F391" s="91" t="s">
        <v>196</v>
      </c>
    </row>
    <row r="392" spans="1:7" x14ac:dyDescent="0.2">
      <c r="A392" s="938" t="s">
        <v>197</v>
      </c>
      <c r="B392" s="928" t="s">
        <v>264</v>
      </c>
      <c r="C392" s="128" t="s">
        <v>199</v>
      </c>
      <c r="D392" s="155" t="s">
        <v>199</v>
      </c>
      <c r="E392" s="215" t="s">
        <v>199</v>
      </c>
      <c r="F392" s="97" t="s">
        <v>199</v>
      </c>
    </row>
    <row r="393" spans="1:7" x14ac:dyDescent="0.2">
      <c r="A393" s="939"/>
      <c r="B393" s="928"/>
      <c r="C393" s="217" t="s">
        <v>405</v>
      </c>
      <c r="D393" s="217" t="s">
        <v>405</v>
      </c>
      <c r="E393" s="217" t="s">
        <v>405</v>
      </c>
      <c r="F393" s="97" t="s">
        <v>199</v>
      </c>
    </row>
    <row r="394" spans="1:7" s="77" customFormat="1" x14ac:dyDescent="0.2">
      <c r="A394" s="939"/>
      <c r="B394" s="928" t="s">
        <v>265</v>
      </c>
      <c r="C394" s="128" t="s">
        <v>199</v>
      </c>
      <c r="D394" s="155" t="s">
        <v>199</v>
      </c>
      <c r="E394" s="215" t="s">
        <v>199</v>
      </c>
      <c r="F394" s="97" t="s">
        <v>199</v>
      </c>
    </row>
    <row r="395" spans="1:7" s="77" customFormat="1" x14ac:dyDescent="0.2">
      <c r="A395" s="939"/>
      <c r="B395" s="928"/>
      <c r="C395" s="217" t="s">
        <v>405</v>
      </c>
      <c r="D395" s="217" t="s">
        <v>405</v>
      </c>
      <c r="E395" s="217" t="s">
        <v>405</v>
      </c>
      <c r="F395" s="97" t="s">
        <v>199</v>
      </c>
    </row>
    <row r="396" spans="1:7" s="77" customFormat="1" x14ac:dyDescent="0.2">
      <c r="A396" s="939"/>
      <c r="B396" s="928" t="s">
        <v>266</v>
      </c>
      <c r="C396" s="965" t="s">
        <v>199</v>
      </c>
      <c r="D396" s="965" t="s">
        <v>199</v>
      </c>
      <c r="E396" s="965" t="s">
        <v>199</v>
      </c>
      <c r="F396" s="966" t="s">
        <v>199</v>
      </c>
    </row>
    <row r="397" spans="1:7" s="77" customFormat="1" x14ac:dyDescent="0.2">
      <c r="A397" s="939"/>
      <c r="B397" s="928"/>
      <c r="C397" s="965"/>
      <c r="D397" s="965"/>
      <c r="E397" s="965"/>
      <c r="F397" s="966"/>
    </row>
    <row r="398" spans="1:7" s="77" customFormat="1" x14ac:dyDescent="0.2">
      <c r="A398" s="939"/>
      <c r="B398" s="928"/>
      <c r="C398" s="217" t="s">
        <v>405</v>
      </c>
      <c r="D398" s="217" t="s">
        <v>405</v>
      </c>
      <c r="E398" s="217" t="s">
        <v>405</v>
      </c>
      <c r="F398" s="98" t="s">
        <v>199</v>
      </c>
    </row>
    <row r="399" spans="1:7" s="77" customFormat="1" x14ac:dyDescent="0.2">
      <c r="A399" s="939"/>
      <c r="B399" s="928" t="s">
        <v>267</v>
      </c>
      <c r="C399" s="127" t="s">
        <v>199</v>
      </c>
      <c r="D399" s="156" t="s">
        <v>199</v>
      </c>
      <c r="E399" s="213" t="s">
        <v>199</v>
      </c>
      <c r="F399" s="97" t="s">
        <v>199</v>
      </c>
    </row>
    <row r="400" spans="1:7" s="77" customFormat="1" x14ac:dyDescent="0.2">
      <c r="A400" s="939"/>
      <c r="B400" s="928"/>
      <c r="C400" s="217" t="s">
        <v>405</v>
      </c>
      <c r="D400" s="217" t="s">
        <v>405</v>
      </c>
      <c r="E400" s="217" t="s">
        <v>405</v>
      </c>
      <c r="F400" s="97" t="s">
        <v>199</v>
      </c>
    </row>
    <row r="401" spans="1:6" x14ac:dyDescent="0.2">
      <c r="A401" s="913" t="s">
        <v>200</v>
      </c>
      <c r="B401" s="913"/>
      <c r="C401" s="115">
        <v>29977</v>
      </c>
      <c r="D401" s="115">
        <v>29977</v>
      </c>
      <c r="E401" s="115">
        <v>29977</v>
      </c>
      <c r="F401" s="115">
        <v>29977</v>
      </c>
    </row>
    <row r="402" spans="1:6" x14ac:dyDescent="0.2">
      <c r="A402" s="913" t="s">
        <v>198</v>
      </c>
      <c r="B402" s="913"/>
      <c r="C402" s="115">
        <f>C401</f>
        <v>29977</v>
      </c>
      <c r="D402" s="115">
        <f>D401</f>
        <v>29977</v>
      </c>
      <c r="E402" s="115">
        <f>E401</f>
        <v>29977</v>
      </c>
      <c r="F402" s="95" t="s">
        <v>199</v>
      </c>
    </row>
    <row r="403" spans="1:6" x14ac:dyDescent="0.2">
      <c r="A403" s="59"/>
      <c r="B403" s="59"/>
      <c r="C403" s="59"/>
      <c r="D403" s="59"/>
      <c r="E403" s="59"/>
      <c r="F403" s="59"/>
    </row>
    <row r="404" spans="1:6" x14ac:dyDescent="0.2">
      <c r="A404" s="59"/>
      <c r="B404" s="912" t="s">
        <v>205</v>
      </c>
      <c r="C404" s="912"/>
      <c r="D404" s="912"/>
      <c r="E404" s="912"/>
      <c r="F404" s="103">
        <v>599537</v>
      </c>
    </row>
    <row r="405" spans="1:6" ht="20.25" x14ac:dyDescent="0.3">
      <c r="A405" s="100" t="s">
        <v>302</v>
      </c>
      <c r="B405" s="104"/>
      <c r="C405" s="105"/>
      <c r="D405" s="105"/>
      <c r="E405" s="111"/>
      <c r="F405" s="106"/>
    </row>
    <row r="406" spans="1:6" ht="18" x14ac:dyDescent="0.25">
      <c r="A406" s="101"/>
      <c r="B406" s="59"/>
      <c r="C406" s="59"/>
      <c r="D406" s="59"/>
      <c r="E406" s="59"/>
      <c r="F406" s="59"/>
    </row>
    <row r="407" spans="1:6" x14ac:dyDescent="0.2">
      <c r="A407" s="102" t="s">
        <v>190</v>
      </c>
      <c r="B407" s="102"/>
      <c r="C407" s="59"/>
      <c r="D407" s="59"/>
      <c r="E407" s="59"/>
      <c r="F407" s="59"/>
    </row>
    <row r="408" spans="1:6" ht="25.5" x14ac:dyDescent="0.2">
      <c r="A408" s="96" t="s">
        <v>191</v>
      </c>
      <c r="B408" s="92" t="s">
        <v>303</v>
      </c>
      <c r="C408" s="91" t="s">
        <v>193</v>
      </c>
      <c r="D408" s="91" t="s">
        <v>194</v>
      </c>
      <c r="E408" s="91" t="s">
        <v>195</v>
      </c>
      <c r="F408" s="91" t="s">
        <v>196</v>
      </c>
    </row>
    <row r="409" spans="1:6" x14ac:dyDescent="0.2">
      <c r="A409" s="935" t="s">
        <v>197</v>
      </c>
      <c r="B409" s="916" t="s">
        <v>280</v>
      </c>
      <c r="C409" s="126">
        <v>0</v>
      </c>
      <c r="D409" s="125" t="s">
        <v>199</v>
      </c>
      <c r="E409" s="125" t="s">
        <v>199</v>
      </c>
      <c r="F409" s="125" t="s">
        <v>199</v>
      </c>
    </row>
    <row r="410" spans="1:6" x14ac:dyDescent="0.2">
      <c r="A410" s="936"/>
      <c r="B410" s="927"/>
      <c r="C410" s="217" t="s">
        <v>405</v>
      </c>
      <c r="D410" s="125" t="s">
        <v>199</v>
      </c>
      <c r="E410" s="125" t="s">
        <v>199</v>
      </c>
      <c r="F410" s="125" t="s">
        <v>199</v>
      </c>
    </row>
    <row r="411" spans="1:6" s="77" customFormat="1" x14ac:dyDescent="0.2">
      <c r="A411" s="936"/>
      <c r="B411" s="916" t="s">
        <v>281</v>
      </c>
      <c r="C411" s="125" t="s">
        <v>199</v>
      </c>
      <c r="D411" s="126">
        <v>0</v>
      </c>
      <c r="E411" s="125" t="s">
        <v>199</v>
      </c>
      <c r="F411" s="125" t="s">
        <v>199</v>
      </c>
    </row>
    <row r="412" spans="1:6" s="77" customFormat="1" x14ac:dyDescent="0.2">
      <c r="A412" s="936"/>
      <c r="B412" s="927"/>
      <c r="C412" s="125" t="s">
        <v>199</v>
      </c>
      <c r="D412" s="218" t="s">
        <v>404</v>
      </c>
      <c r="E412" s="125" t="s">
        <v>199</v>
      </c>
      <c r="F412" s="125" t="s">
        <v>199</v>
      </c>
    </row>
    <row r="413" spans="1:6" s="77" customFormat="1" x14ac:dyDescent="0.2">
      <c r="A413" s="936"/>
      <c r="B413" s="916" t="s">
        <v>282</v>
      </c>
      <c r="C413" s="125" t="s">
        <v>199</v>
      </c>
      <c r="D413" s="125" t="s">
        <v>199</v>
      </c>
      <c r="E413" s="126">
        <v>0</v>
      </c>
      <c r="F413" s="125" t="s">
        <v>199</v>
      </c>
    </row>
    <row r="414" spans="1:6" s="77" customFormat="1" x14ac:dyDescent="0.2">
      <c r="A414" s="936"/>
      <c r="B414" s="927"/>
      <c r="C414" s="125" t="s">
        <v>199</v>
      </c>
      <c r="D414" s="125" t="s">
        <v>199</v>
      </c>
      <c r="E414" s="217" t="s">
        <v>405</v>
      </c>
      <c r="F414" s="125" t="s">
        <v>199</v>
      </c>
    </row>
    <row r="415" spans="1:6" s="77" customFormat="1" x14ac:dyDescent="0.2">
      <c r="A415" s="936"/>
      <c r="B415" s="916" t="s">
        <v>283</v>
      </c>
      <c r="C415" s="125" t="s">
        <v>199</v>
      </c>
      <c r="D415" s="125" t="s">
        <v>199</v>
      </c>
      <c r="E415" s="125" t="s">
        <v>199</v>
      </c>
      <c r="F415" s="126">
        <v>0</v>
      </c>
    </row>
    <row r="416" spans="1:6" s="77" customFormat="1" x14ac:dyDescent="0.2">
      <c r="A416" s="937"/>
      <c r="B416" s="927"/>
      <c r="C416" s="125" t="s">
        <v>199</v>
      </c>
      <c r="D416" s="125" t="s">
        <v>199</v>
      </c>
      <c r="E416" s="125" t="s">
        <v>199</v>
      </c>
      <c r="F416" s="128" t="s">
        <v>199</v>
      </c>
    </row>
    <row r="417" spans="1:6" x14ac:dyDescent="0.2">
      <c r="A417" s="913" t="s">
        <v>200</v>
      </c>
      <c r="B417" s="913"/>
      <c r="C417" s="116">
        <v>0</v>
      </c>
      <c r="D417" s="116">
        <v>0</v>
      </c>
      <c r="E417" s="116">
        <v>0</v>
      </c>
      <c r="F417" s="116">
        <v>0</v>
      </c>
    </row>
    <row r="418" spans="1:6" x14ac:dyDescent="0.2">
      <c r="A418" s="913" t="s">
        <v>198</v>
      </c>
      <c r="B418" s="913"/>
      <c r="C418" s="116">
        <v>0</v>
      </c>
      <c r="D418" s="116">
        <v>0</v>
      </c>
      <c r="E418" s="116">
        <v>0</v>
      </c>
      <c r="F418" s="116">
        <v>0</v>
      </c>
    </row>
    <row r="419" spans="1:6" x14ac:dyDescent="0.2">
      <c r="A419" s="59"/>
      <c r="B419" s="59"/>
      <c r="C419" s="59"/>
      <c r="D419" s="59"/>
      <c r="E419" s="59"/>
      <c r="F419" s="59"/>
    </row>
    <row r="420" spans="1:6" x14ac:dyDescent="0.2">
      <c r="A420" s="102" t="s">
        <v>190</v>
      </c>
      <c r="B420" s="102"/>
      <c r="C420" s="59"/>
      <c r="D420" s="59"/>
      <c r="E420" s="59"/>
      <c r="F420" s="59"/>
    </row>
    <row r="421" spans="1:6" x14ac:dyDescent="0.2">
      <c r="A421" s="96" t="s">
        <v>201</v>
      </c>
      <c r="B421" s="92" t="s">
        <v>304</v>
      </c>
      <c r="C421" s="91" t="s">
        <v>193</v>
      </c>
      <c r="D421" s="91" t="s">
        <v>194</v>
      </c>
      <c r="E421" s="91" t="s">
        <v>195</v>
      </c>
      <c r="F421" s="91" t="s">
        <v>196</v>
      </c>
    </row>
    <row r="422" spans="1:6" x14ac:dyDescent="0.2">
      <c r="A422" s="935" t="s">
        <v>197</v>
      </c>
      <c r="B422" s="916" t="s">
        <v>284</v>
      </c>
      <c r="C422" s="126">
        <v>0</v>
      </c>
      <c r="D422" s="125" t="s">
        <v>199</v>
      </c>
      <c r="E422" s="125" t="s">
        <v>199</v>
      </c>
      <c r="F422" s="125" t="s">
        <v>199</v>
      </c>
    </row>
    <row r="423" spans="1:6" x14ac:dyDescent="0.2">
      <c r="A423" s="936"/>
      <c r="B423" s="927"/>
      <c r="C423" s="217" t="s">
        <v>405</v>
      </c>
      <c r="D423" s="125" t="s">
        <v>199</v>
      </c>
      <c r="E423" s="125" t="s">
        <v>199</v>
      </c>
      <c r="F423" s="125" t="s">
        <v>199</v>
      </c>
    </row>
    <row r="424" spans="1:6" x14ac:dyDescent="0.2">
      <c r="A424" s="936"/>
      <c r="B424" s="916" t="s">
        <v>285</v>
      </c>
      <c r="C424" s="125" t="s">
        <v>199</v>
      </c>
      <c r="D424" s="126">
        <v>0</v>
      </c>
      <c r="E424" s="125" t="s">
        <v>199</v>
      </c>
      <c r="F424" s="125" t="s">
        <v>199</v>
      </c>
    </row>
    <row r="425" spans="1:6" x14ac:dyDescent="0.2">
      <c r="A425" s="936"/>
      <c r="B425" s="927"/>
      <c r="C425" s="125" t="s">
        <v>199</v>
      </c>
      <c r="D425" s="217" t="s">
        <v>405</v>
      </c>
      <c r="E425" s="125" t="s">
        <v>199</v>
      </c>
      <c r="F425" s="125" t="s">
        <v>199</v>
      </c>
    </row>
    <row r="426" spans="1:6" x14ac:dyDescent="0.2">
      <c r="A426" s="936"/>
      <c r="B426" s="916" t="s">
        <v>286</v>
      </c>
      <c r="C426" s="125" t="s">
        <v>199</v>
      </c>
      <c r="D426" s="125" t="s">
        <v>199</v>
      </c>
      <c r="E426" s="126">
        <v>0</v>
      </c>
      <c r="F426" s="125" t="s">
        <v>199</v>
      </c>
    </row>
    <row r="427" spans="1:6" x14ac:dyDescent="0.2">
      <c r="A427" s="936"/>
      <c r="B427" s="927"/>
      <c r="C427" s="125" t="s">
        <v>199</v>
      </c>
      <c r="D427" s="125" t="s">
        <v>199</v>
      </c>
      <c r="E427" s="217" t="s">
        <v>405</v>
      </c>
      <c r="F427" s="125" t="s">
        <v>199</v>
      </c>
    </row>
    <row r="428" spans="1:6" x14ac:dyDescent="0.2">
      <c r="A428" s="936"/>
      <c r="B428" s="916" t="s">
        <v>305</v>
      </c>
      <c r="C428" s="125" t="s">
        <v>199</v>
      </c>
      <c r="D428" s="125" t="s">
        <v>199</v>
      </c>
      <c r="E428" s="125" t="s">
        <v>199</v>
      </c>
      <c r="F428" s="126">
        <v>0</v>
      </c>
    </row>
    <row r="429" spans="1:6" x14ac:dyDescent="0.2">
      <c r="A429" s="936"/>
      <c r="B429" s="927"/>
      <c r="C429" s="125" t="s">
        <v>199</v>
      </c>
      <c r="D429" s="125" t="s">
        <v>199</v>
      </c>
      <c r="E429" s="125" t="s">
        <v>199</v>
      </c>
      <c r="F429" s="128" t="s">
        <v>199</v>
      </c>
    </row>
    <row r="430" spans="1:6" s="77" customFormat="1" x14ac:dyDescent="0.2">
      <c r="A430" s="936"/>
      <c r="B430" s="916" t="s">
        <v>332</v>
      </c>
      <c r="C430" s="125" t="s">
        <v>199</v>
      </c>
      <c r="D430" s="125" t="s">
        <v>199</v>
      </c>
      <c r="E430" s="125" t="s">
        <v>199</v>
      </c>
      <c r="F430" s="126">
        <v>0</v>
      </c>
    </row>
    <row r="431" spans="1:6" s="77" customFormat="1" x14ac:dyDescent="0.2">
      <c r="A431" s="937"/>
      <c r="B431" s="927"/>
      <c r="C431" s="125" t="s">
        <v>199</v>
      </c>
      <c r="D431" s="125" t="s">
        <v>199</v>
      </c>
      <c r="E431" s="125" t="s">
        <v>199</v>
      </c>
      <c r="F431" s="128" t="s">
        <v>199</v>
      </c>
    </row>
    <row r="432" spans="1:6" x14ac:dyDescent="0.2">
      <c r="A432" s="913" t="s">
        <v>200</v>
      </c>
      <c r="B432" s="913"/>
      <c r="C432" s="116">
        <v>0</v>
      </c>
      <c r="D432" s="116">
        <v>0</v>
      </c>
      <c r="E432" s="116">
        <v>0</v>
      </c>
      <c r="F432" s="116">
        <v>0</v>
      </c>
    </row>
    <row r="433" spans="1:6" x14ac:dyDescent="0.2">
      <c r="A433" s="913" t="s">
        <v>198</v>
      </c>
      <c r="B433" s="913"/>
      <c r="C433" s="116">
        <v>0</v>
      </c>
      <c r="D433" s="116">
        <v>0</v>
      </c>
      <c r="E433" s="116">
        <v>0</v>
      </c>
      <c r="F433" s="116">
        <v>0</v>
      </c>
    </row>
    <row r="434" spans="1:6" x14ac:dyDescent="0.2">
      <c r="A434" s="59"/>
      <c r="B434" s="59"/>
      <c r="C434" s="59"/>
      <c r="D434" s="59"/>
      <c r="E434" s="59"/>
      <c r="F434" s="59"/>
    </row>
    <row r="435" spans="1:6" x14ac:dyDescent="0.2">
      <c r="A435" s="102" t="s">
        <v>190</v>
      </c>
      <c r="B435" s="102"/>
      <c r="C435" s="59"/>
      <c r="D435" s="59"/>
      <c r="E435" s="59"/>
      <c r="F435" s="59"/>
    </row>
    <row r="436" spans="1:6" x14ac:dyDescent="0.2">
      <c r="A436" s="96" t="s">
        <v>210</v>
      </c>
      <c r="B436" s="92" t="s">
        <v>306</v>
      </c>
      <c r="C436" s="91" t="s">
        <v>193</v>
      </c>
      <c r="D436" s="91" t="s">
        <v>194</v>
      </c>
      <c r="E436" s="91" t="s">
        <v>195</v>
      </c>
      <c r="F436" s="91" t="s">
        <v>196</v>
      </c>
    </row>
    <row r="437" spans="1:6" x14ac:dyDescent="0.2">
      <c r="A437" s="935" t="s">
        <v>197</v>
      </c>
      <c r="B437" s="916" t="s">
        <v>287</v>
      </c>
      <c r="C437" s="126">
        <v>0</v>
      </c>
      <c r="D437" s="125" t="s">
        <v>199</v>
      </c>
      <c r="E437" s="125" t="s">
        <v>199</v>
      </c>
      <c r="F437" s="125" t="s">
        <v>199</v>
      </c>
    </row>
    <row r="438" spans="1:6" x14ac:dyDescent="0.2">
      <c r="A438" s="936"/>
      <c r="B438" s="927"/>
      <c r="C438" s="217" t="s">
        <v>405</v>
      </c>
      <c r="D438" s="125" t="s">
        <v>199</v>
      </c>
      <c r="E438" s="125" t="s">
        <v>199</v>
      </c>
      <c r="F438" s="125" t="s">
        <v>199</v>
      </c>
    </row>
    <row r="439" spans="1:6" x14ac:dyDescent="0.2">
      <c r="A439" s="936"/>
      <c r="B439" s="916" t="s">
        <v>288</v>
      </c>
      <c r="C439" s="125" t="s">
        <v>199</v>
      </c>
      <c r="D439" s="126">
        <v>0</v>
      </c>
      <c r="E439" s="125" t="s">
        <v>199</v>
      </c>
      <c r="F439" s="125" t="s">
        <v>199</v>
      </c>
    </row>
    <row r="440" spans="1:6" x14ac:dyDescent="0.2">
      <c r="A440" s="936"/>
      <c r="B440" s="927"/>
      <c r="C440" s="125" t="s">
        <v>199</v>
      </c>
      <c r="D440" s="217" t="s">
        <v>405</v>
      </c>
      <c r="E440" s="125" t="s">
        <v>199</v>
      </c>
      <c r="F440" s="125" t="s">
        <v>199</v>
      </c>
    </row>
    <row r="441" spans="1:6" x14ac:dyDescent="0.2">
      <c r="A441" s="936"/>
      <c r="B441" s="916" t="s">
        <v>289</v>
      </c>
      <c r="C441" s="125" t="s">
        <v>199</v>
      </c>
      <c r="D441" s="125" t="s">
        <v>199</v>
      </c>
      <c r="E441" s="126">
        <v>0</v>
      </c>
      <c r="F441" s="125" t="s">
        <v>199</v>
      </c>
    </row>
    <row r="442" spans="1:6" x14ac:dyDescent="0.2">
      <c r="A442" s="936"/>
      <c r="B442" s="927"/>
      <c r="C442" s="125" t="s">
        <v>199</v>
      </c>
      <c r="D442" s="125" t="s">
        <v>199</v>
      </c>
      <c r="E442" s="128" t="s">
        <v>199</v>
      </c>
      <c r="F442" s="125" t="s">
        <v>199</v>
      </c>
    </row>
    <row r="443" spans="1:6" x14ac:dyDescent="0.2">
      <c r="A443" s="936"/>
      <c r="B443" s="916" t="s">
        <v>290</v>
      </c>
      <c r="C443" s="125" t="s">
        <v>199</v>
      </c>
      <c r="D443" s="125" t="s">
        <v>199</v>
      </c>
      <c r="E443" s="125" t="s">
        <v>199</v>
      </c>
      <c r="F443" s="126">
        <v>0</v>
      </c>
    </row>
    <row r="444" spans="1:6" x14ac:dyDescent="0.2">
      <c r="A444" s="936"/>
      <c r="B444" s="927"/>
      <c r="C444" s="125" t="s">
        <v>199</v>
      </c>
      <c r="D444" s="125" t="s">
        <v>199</v>
      </c>
      <c r="E444" s="125" t="s">
        <v>199</v>
      </c>
      <c r="F444" s="128" t="s">
        <v>199</v>
      </c>
    </row>
    <row r="445" spans="1:6" x14ac:dyDescent="0.2">
      <c r="A445" s="913" t="s">
        <v>200</v>
      </c>
      <c r="B445" s="913"/>
      <c r="C445" s="116">
        <v>0</v>
      </c>
      <c r="D445" s="116">
        <v>0</v>
      </c>
      <c r="E445" s="116">
        <v>0</v>
      </c>
      <c r="F445" s="116">
        <v>0</v>
      </c>
    </row>
    <row r="446" spans="1:6" x14ac:dyDescent="0.2">
      <c r="A446" s="913" t="s">
        <v>198</v>
      </c>
      <c r="B446" s="913"/>
      <c r="C446" s="116">
        <v>0</v>
      </c>
      <c r="D446" s="116">
        <v>0</v>
      </c>
      <c r="E446" s="116">
        <v>0</v>
      </c>
      <c r="F446" s="116">
        <v>0</v>
      </c>
    </row>
    <row r="447" spans="1:6" x14ac:dyDescent="0.2">
      <c r="A447" s="59"/>
      <c r="B447" s="59"/>
      <c r="C447" s="59"/>
      <c r="D447" s="59"/>
      <c r="E447" s="59"/>
      <c r="F447" s="59"/>
    </row>
    <row r="448" spans="1:6" x14ac:dyDescent="0.2">
      <c r="A448" s="102" t="s">
        <v>190</v>
      </c>
      <c r="B448" s="102"/>
      <c r="C448" s="59"/>
      <c r="D448" s="59"/>
      <c r="E448" s="59"/>
      <c r="F448" s="59"/>
    </row>
    <row r="449" spans="1:6" x14ac:dyDescent="0.2">
      <c r="A449" s="96" t="s">
        <v>225</v>
      </c>
      <c r="B449" s="92" t="s">
        <v>307</v>
      </c>
      <c r="C449" s="91" t="s">
        <v>193</v>
      </c>
      <c r="D449" s="91" t="s">
        <v>194</v>
      </c>
      <c r="E449" s="91" t="s">
        <v>195</v>
      </c>
      <c r="F449" s="91" t="s">
        <v>196</v>
      </c>
    </row>
    <row r="450" spans="1:6" x14ac:dyDescent="0.2">
      <c r="A450" s="935" t="s">
        <v>197</v>
      </c>
      <c r="B450" s="916" t="s">
        <v>291</v>
      </c>
      <c r="C450" s="126">
        <v>33150</v>
      </c>
      <c r="D450" s="125" t="s">
        <v>199</v>
      </c>
      <c r="E450" s="125" t="s">
        <v>199</v>
      </c>
      <c r="F450" s="125" t="s">
        <v>199</v>
      </c>
    </row>
    <row r="451" spans="1:6" x14ac:dyDescent="0.2">
      <c r="A451" s="936"/>
      <c r="B451" s="927"/>
      <c r="C451" s="217" t="s">
        <v>405</v>
      </c>
      <c r="D451" s="125" t="s">
        <v>199</v>
      </c>
      <c r="E451" s="125" t="s">
        <v>199</v>
      </c>
      <c r="F451" s="125" t="s">
        <v>199</v>
      </c>
    </row>
    <row r="452" spans="1:6" x14ac:dyDescent="0.2">
      <c r="A452" s="936"/>
      <c r="B452" s="916" t="s">
        <v>292</v>
      </c>
      <c r="C452" s="125" t="s">
        <v>199</v>
      </c>
      <c r="D452" s="126">
        <v>33150</v>
      </c>
      <c r="E452" s="125" t="s">
        <v>199</v>
      </c>
      <c r="F452" s="125" t="s">
        <v>199</v>
      </c>
    </row>
    <row r="453" spans="1:6" x14ac:dyDescent="0.2">
      <c r="A453" s="936"/>
      <c r="B453" s="927"/>
      <c r="C453" s="125" t="s">
        <v>199</v>
      </c>
      <c r="D453" s="217" t="s">
        <v>405</v>
      </c>
      <c r="E453" s="125" t="s">
        <v>199</v>
      </c>
      <c r="F453" s="125" t="s">
        <v>199</v>
      </c>
    </row>
    <row r="454" spans="1:6" x14ac:dyDescent="0.2">
      <c r="A454" s="936"/>
      <c r="B454" s="916" t="s">
        <v>293</v>
      </c>
      <c r="C454" s="125" t="s">
        <v>199</v>
      </c>
      <c r="D454" s="125" t="s">
        <v>199</v>
      </c>
      <c r="E454" s="126">
        <v>49726</v>
      </c>
      <c r="F454" s="125" t="s">
        <v>199</v>
      </c>
    </row>
    <row r="455" spans="1:6" x14ac:dyDescent="0.2">
      <c r="A455" s="936"/>
      <c r="B455" s="927"/>
      <c r="C455" s="125" t="s">
        <v>199</v>
      </c>
      <c r="D455" s="125" t="s">
        <v>199</v>
      </c>
      <c r="E455" s="217" t="s">
        <v>405</v>
      </c>
      <c r="F455" s="125" t="s">
        <v>199</v>
      </c>
    </row>
    <row r="456" spans="1:6" x14ac:dyDescent="0.2">
      <c r="A456" s="936"/>
      <c r="B456" s="916" t="s">
        <v>294</v>
      </c>
      <c r="C456" s="125" t="s">
        <v>199</v>
      </c>
      <c r="D456" s="125" t="s">
        <v>199</v>
      </c>
      <c r="E456" s="125" t="s">
        <v>199</v>
      </c>
      <c r="F456" s="126">
        <v>49726</v>
      </c>
    </row>
    <row r="457" spans="1:6" x14ac:dyDescent="0.2">
      <c r="A457" s="936"/>
      <c r="B457" s="927"/>
      <c r="C457" s="125" t="s">
        <v>199</v>
      </c>
      <c r="D457" s="125" t="s">
        <v>199</v>
      </c>
      <c r="E457" s="125" t="s">
        <v>199</v>
      </c>
      <c r="F457" s="128" t="s">
        <v>199</v>
      </c>
    </row>
    <row r="458" spans="1:6" x14ac:dyDescent="0.2">
      <c r="A458" s="913" t="s">
        <v>200</v>
      </c>
      <c r="B458" s="913"/>
      <c r="C458" s="126">
        <v>33151</v>
      </c>
      <c r="D458" s="134">
        <v>33151</v>
      </c>
      <c r="E458" s="126">
        <v>49726.5</v>
      </c>
      <c r="F458" s="134">
        <v>49726.5</v>
      </c>
    </row>
    <row r="459" spans="1:6" x14ac:dyDescent="0.2">
      <c r="A459" s="913" t="s">
        <v>198</v>
      </c>
      <c r="B459" s="913"/>
      <c r="C459" s="116">
        <v>33150</v>
      </c>
      <c r="D459" s="116">
        <v>33150</v>
      </c>
      <c r="E459" s="116">
        <v>49726.5</v>
      </c>
      <c r="F459" s="116">
        <v>0</v>
      </c>
    </row>
    <row r="460" spans="1:6" x14ac:dyDescent="0.2">
      <c r="A460" s="59"/>
      <c r="B460" s="59"/>
      <c r="C460" s="59"/>
      <c r="D460" s="59"/>
      <c r="E460" s="59"/>
      <c r="F460" s="59"/>
    </row>
    <row r="461" spans="1:6" ht="20.25" x14ac:dyDescent="0.3">
      <c r="A461" s="100" t="s">
        <v>302</v>
      </c>
      <c r="B461" s="59"/>
      <c r="C461" s="59"/>
      <c r="D461" s="59"/>
      <c r="E461" s="59"/>
      <c r="F461" s="59"/>
    </row>
    <row r="462" spans="1:6" s="77" customFormat="1" x14ac:dyDescent="0.2">
      <c r="A462" s="59"/>
      <c r="B462" s="59"/>
      <c r="C462" s="59"/>
      <c r="D462" s="59"/>
      <c r="E462" s="59"/>
      <c r="F462" s="59"/>
    </row>
    <row r="463" spans="1:6" x14ac:dyDescent="0.2">
      <c r="A463" s="102" t="s">
        <v>190</v>
      </c>
      <c r="B463" s="102"/>
      <c r="C463" s="59"/>
      <c r="D463" s="59"/>
      <c r="E463" s="59"/>
      <c r="F463" s="59"/>
    </row>
    <row r="464" spans="1:6" ht="25.5" x14ac:dyDescent="0.2">
      <c r="A464" s="96" t="s">
        <v>227</v>
      </c>
      <c r="B464" s="92" t="s">
        <v>308</v>
      </c>
      <c r="C464" s="91" t="s">
        <v>193</v>
      </c>
      <c r="D464" s="91" t="s">
        <v>194</v>
      </c>
      <c r="E464" s="91" t="s">
        <v>195</v>
      </c>
      <c r="F464" s="91" t="s">
        <v>196</v>
      </c>
    </row>
    <row r="465" spans="1:6" x14ac:dyDescent="0.2">
      <c r="A465" s="935" t="s">
        <v>197</v>
      </c>
      <c r="B465" s="916" t="s">
        <v>312</v>
      </c>
      <c r="C465" s="924" t="s">
        <v>199</v>
      </c>
      <c r="D465" s="918">
        <v>82876</v>
      </c>
      <c r="E465" s="924" t="s">
        <v>199</v>
      </c>
      <c r="F465" s="924" t="s">
        <v>199</v>
      </c>
    </row>
    <row r="466" spans="1:6" x14ac:dyDescent="0.2">
      <c r="A466" s="936"/>
      <c r="B466" s="927"/>
      <c r="C466" s="925"/>
      <c r="D466" s="931"/>
      <c r="E466" s="925"/>
      <c r="F466" s="925"/>
    </row>
    <row r="467" spans="1:6" x14ac:dyDescent="0.2">
      <c r="A467" s="936"/>
      <c r="B467" s="916" t="s">
        <v>311</v>
      </c>
      <c r="C467" s="926"/>
      <c r="D467" s="930"/>
      <c r="E467" s="926"/>
      <c r="F467" s="926"/>
    </row>
    <row r="468" spans="1:6" x14ac:dyDescent="0.2">
      <c r="A468" s="936"/>
      <c r="B468" s="927"/>
      <c r="C468" s="924" t="s">
        <v>199</v>
      </c>
      <c r="D468" s="932" t="s">
        <v>404</v>
      </c>
      <c r="E468" s="924" t="s">
        <v>199</v>
      </c>
      <c r="F468" s="924" t="s">
        <v>199</v>
      </c>
    </row>
    <row r="469" spans="1:6" x14ac:dyDescent="0.2">
      <c r="A469" s="936"/>
      <c r="B469" s="916" t="s">
        <v>309</v>
      </c>
      <c r="C469" s="925"/>
      <c r="D469" s="933"/>
      <c r="E469" s="925"/>
      <c r="F469" s="925"/>
    </row>
    <row r="470" spans="1:6" x14ac:dyDescent="0.2">
      <c r="A470" s="936"/>
      <c r="B470" s="927"/>
      <c r="C470" s="926"/>
      <c r="D470" s="934"/>
      <c r="E470" s="926"/>
      <c r="F470" s="926"/>
    </row>
    <row r="471" spans="1:6" s="77" customFormat="1" x14ac:dyDescent="0.2">
      <c r="A471" s="936"/>
      <c r="B471" s="916" t="s">
        <v>313</v>
      </c>
      <c r="C471" s="924" t="s">
        <v>199</v>
      </c>
      <c r="D471" s="924" t="s">
        <v>199</v>
      </c>
      <c r="E471" s="924" t="s">
        <v>199</v>
      </c>
      <c r="F471" s="918">
        <v>82876</v>
      </c>
    </row>
    <row r="472" spans="1:6" s="77" customFormat="1" x14ac:dyDescent="0.2">
      <c r="A472" s="936"/>
      <c r="B472" s="927"/>
      <c r="C472" s="925"/>
      <c r="D472" s="925"/>
      <c r="E472" s="925"/>
      <c r="F472" s="931"/>
    </row>
    <row r="473" spans="1:6" s="77" customFormat="1" x14ac:dyDescent="0.2">
      <c r="A473" s="936"/>
      <c r="B473" s="927"/>
      <c r="C473" s="925"/>
      <c r="D473" s="925"/>
      <c r="E473" s="925"/>
      <c r="F473" s="931"/>
    </row>
    <row r="474" spans="1:6" s="77" customFormat="1" x14ac:dyDescent="0.2">
      <c r="A474" s="936"/>
      <c r="B474" s="916" t="s">
        <v>314</v>
      </c>
      <c r="C474" s="926"/>
      <c r="D474" s="926"/>
      <c r="E474" s="926"/>
      <c r="F474" s="930"/>
    </row>
    <row r="475" spans="1:6" s="77" customFormat="1" x14ac:dyDescent="0.2">
      <c r="A475" s="936"/>
      <c r="B475" s="927"/>
      <c r="C475" s="924" t="s">
        <v>199</v>
      </c>
      <c r="D475" s="924" t="s">
        <v>199</v>
      </c>
      <c r="E475" s="924" t="s">
        <v>199</v>
      </c>
      <c r="F475" s="929" t="s">
        <v>199</v>
      </c>
    </row>
    <row r="476" spans="1:6" x14ac:dyDescent="0.2">
      <c r="A476" s="936"/>
      <c r="B476" s="916" t="s">
        <v>310</v>
      </c>
      <c r="C476" s="925"/>
      <c r="D476" s="925"/>
      <c r="E476" s="925"/>
      <c r="F476" s="931"/>
    </row>
    <row r="477" spans="1:6" s="77" customFormat="1" x14ac:dyDescent="0.2">
      <c r="A477" s="936"/>
      <c r="B477" s="927"/>
      <c r="C477" s="925"/>
      <c r="D477" s="925"/>
      <c r="E477" s="925"/>
      <c r="F477" s="931"/>
    </row>
    <row r="478" spans="1:6" x14ac:dyDescent="0.2">
      <c r="A478" s="936"/>
      <c r="B478" s="927"/>
      <c r="C478" s="926"/>
      <c r="D478" s="926"/>
      <c r="E478" s="926"/>
      <c r="F478" s="930"/>
    </row>
    <row r="479" spans="1:6" x14ac:dyDescent="0.2">
      <c r="A479" s="913" t="s">
        <v>200</v>
      </c>
      <c r="B479" s="913"/>
      <c r="C479" s="125" t="s">
        <v>199</v>
      </c>
      <c r="D479" s="126">
        <v>82877.5</v>
      </c>
      <c r="E479" s="125" t="s">
        <v>199</v>
      </c>
      <c r="F479" s="134">
        <v>82877.5</v>
      </c>
    </row>
    <row r="480" spans="1:6" x14ac:dyDescent="0.2">
      <c r="A480" s="913" t="s">
        <v>198</v>
      </c>
      <c r="B480" s="913"/>
      <c r="C480" s="129" t="s">
        <v>199</v>
      </c>
      <c r="D480" s="116">
        <v>0</v>
      </c>
      <c r="E480" s="129" t="s">
        <v>199</v>
      </c>
      <c r="F480" s="116">
        <v>0</v>
      </c>
    </row>
    <row r="481" spans="1:6" x14ac:dyDescent="0.2">
      <c r="A481" s="59"/>
      <c r="B481" s="59"/>
      <c r="C481" s="59"/>
      <c r="D481" s="59"/>
      <c r="E481" s="59"/>
      <c r="F481" s="59"/>
    </row>
    <row r="482" spans="1:6" x14ac:dyDescent="0.2">
      <c r="A482" s="102" t="s">
        <v>190</v>
      </c>
      <c r="B482" s="102"/>
      <c r="C482" s="59"/>
      <c r="D482" s="59"/>
      <c r="E482" s="59"/>
      <c r="F482" s="59"/>
    </row>
    <row r="483" spans="1:6" x14ac:dyDescent="0.2">
      <c r="A483" s="96" t="s">
        <v>235</v>
      </c>
      <c r="B483" s="92" t="s">
        <v>333</v>
      </c>
      <c r="C483" s="91" t="s">
        <v>193</v>
      </c>
      <c r="D483" s="91" t="s">
        <v>194</v>
      </c>
      <c r="E483" s="91" t="s">
        <v>195</v>
      </c>
      <c r="F483" s="91" t="s">
        <v>196</v>
      </c>
    </row>
    <row r="484" spans="1:6" x14ac:dyDescent="0.2">
      <c r="A484" s="935" t="s">
        <v>197</v>
      </c>
      <c r="B484" s="916" t="s">
        <v>317</v>
      </c>
      <c r="C484" s="126">
        <v>0</v>
      </c>
      <c r="D484" s="125" t="s">
        <v>199</v>
      </c>
      <c r="E484" s="125" t="s">
        <v>199</v>
      </c>
      <c r="F484" s="125" t="s">
        <v>199</v>
      </c>
    </row>
    <row r="485" spans="1:6" x14ac:dyDescent="0.2">
      <c r="A485" s="936"/>
      <c r="B485" s="927"/>
      <c r="C485" s="217" t="s">
        <v>405</v>
      </c>
      <c r="D485" s="125" t="s">
        <v>199</v>
      </c>
      <c r="E485" s="125" t="s">
        <v>199</v>
      </c>
      <c r="F485" s="125" t="s">
        <v>199</v>
      </c>
    </row>
    <row r="486" spans="1:6" x14ac:dyDescent="0.2">
      <c r="A486" s="936"/>
      <c r="B486" s="916" t="s">
        <v>316</v>
      </c>
      <c r="C486" s="125" t="s">
        <v>199</v>
      </c>
      <c r="D486" s="126">
        <v>0</v>
      </c>
      <c r="E486" s="125" t="s">
        <v>199</v>
      </c>
      <c r="F486" s="125" t="s">
        <v>199</v>
      </c>
    </row>
    <row r="487" spans="1:6" x14ac:dyDescent="0.2">
      <c r="A487" s="936"/>
      <c r="B487" s="927"/>
      <c r="C487" s="125" t="s">
        <v>199</v>
      </c>
      <c r="D487" s="217" t="s">
        <v>405</v>
      </c>
      <c r="E487" s="125" t="s">
        <v>199</v>
      </c>
      <c r="F487" s="125" t="s">
        <v>199</v>
      </c>
    </row>
    <row r="488" spans="1:6" x14ac:dyDescent="0.2">
      <c r="A488" s="936"/>
      <c r="B488" s="916" t="s">
        <v>315</v>
      </c>
      <c r="C488" s="125" t="s">
        <v>199</v>
      </c>
      <c r="D488" s="126">
        <v>0</v>
      </c>
      <c r="E488" s="125" t="s">
        <v>199</v>
      </c>
      <c r="F488" s="125" t="s">
        <v>199</v>
      </c>
    </row>
    <row r="489" spans="1:6" x14ac:dyDescent="0.2">
      <c r="A489" s="936"/>
      <c r="B489" s="927"/>
      <c r="C489" s="125" t="s">
        <v>199</v>
      </c>
      <c r="D489" s="217" t="s">
        <v>405</v>
      </c>
      <c r="E489" s="125" t="s">
        <v>199</v>
      </c>
      <c r="F489" s="125" t="s">
        <v>199</v>
      </c>
    </row>
    <row r="490" spans="1:6" x14ac:dyDescent="0.2">
      <c r="A490" s="936"/>
      <c r="B490" s="916" t="s">
        <v>295</v>
      </c>
      <c r="C490" s="125" t="s">
        <v>199</v>
      </c>
      <c r="D490" s="125" t="s">
        <v>199</v>
      </c>
      <c r="E490" s="126">
        <v>0</v>
      </c>
      <c r="F490" s="125" t="s">
        <v>199</v>
      </c>
    </row>
    <row r="491" spans="1:6" x14ac:dyDescent="0.2">
      <c r="A491" s="936"/>
      <c r="B491" s="927"/>
      <c r="C491" s="125" t="s">
        <v>199</v>
      </c>
      <c r="D491" s="125" t="s">
        <v>199</v>
      </c>
      <c r="E491" s="217" t="s">
        <v>405</v>
      </c>
      <c r="F491" s="125" t="s">
        <v>199</v>
      </c>
    </row>
    <row r="492" spans="1:6" x14ac:dyDescent="0.2">
      <c r="A492" s="936"/>
      <c r="B492" s="916" t="s">
        <v>296</v>
      </c>
      <c r="C492" s="125" t="s">
        <v>199</v>
      </c>
      <c r="D492" s="125" t="s">
        <v>199</v>
      </c>
      <c r="E492" s="125" t="s">
        <v>199</v>
      </c>
      <c r="F492" s="126">
        <v>0</v>
      </c>
    </row>
    <row r="493" spans="1:6" x14ac:dyDescent="0.2">
      <c r="A493" s="936"/>
      <c r="B493" s="927"/>
      <c r="C493" s="125" t="s">
        <v>199</v>
      </c>
      <c r="D493" s="125" t="s">
        <v>199</v>
      </c>
      <c r="E493" s="125" t="s">
        <v>199</v>
      </c>
      <c r="F493" s="128" t="s">
        <v>199</v>
      </c>
    </row>
    <row r="494" spans="1:6" x14ac:dyDescent="0.2">
      <c r="A494" s="913" t="s">
        <v>200</v>
      </c>
      <c r="B494" s="913"/>
      <c r="C494" s="125" t="s">
        <v>199</v>
      </c>
      <c r="D494" s="126">
        <v>0</v>
      </c>
      <c r="E494" s="125" t="s">
        <v>199</v>
      </c>
      <c r="F494" s="126">
        <v>0</v>
      </c>
    </row>
    <row r="495" spans="1:6" x14ac:dyDescent="0.2">
      <c r="A495" s="913" t="s">
        <v>198</v>
      </c>
      <c r="B495" s="913"/>
      <c r="C495" s="129" t="s">
        <v>199</v>
      </c>
      <c r="D495" s="116">
        <v>0</v>
      </c>
      <c r="E495" s="129" t="s">
        <v>199</v>
      </c>
      <c r="F495" s="116">
        <v>0</v>
      </c>
    </row>
    <row r="496" spans="1:6" x14ac:dyDescent="0.2">
      <c r="A496" s="59"/>
      <c r="B496" s="59"/>
      <c r="C496" s="59"/>
      <c r="D496" s="59"/>
      <c r="E496" s="59"/>
      <c r="F496" s="59"/>
    </row>
    <row r="497" spans="1:6" x14ac:dyDescent="0.2">
      <c r="A497" s="102" t="s">
        <v>190</v>
      </c>
      <c r="B497" s="102"/>
      <c r="C497" s="59"/>
      <c r="D497" s="59"/>
      <c r="E497" s="59"/>
      <c r="F497" s="59"/>
    </row>
    <row r="498" spans="1:6" ht="25.5" x14ac:dyDescent="0.2">
      <c r="A498" s="96" t="s">
        <v>242</v>
      </c>
      <c r="B498" s="92" t="s">
        <v>318</v>
      </c>
      <c r="C498" s="91" t="s">
        <v>193</v>
      </c>
      <c r="D498" s="91" t="s">
        <v>194</v>
      </c>
      <c r="E498" s="91" t="s">
        <v>195</v>
      </c>
      <c r="F498" s="91" t="s">
        <v>196</v>
      </c>
    </row>
    <row r="499" spans="1:6" s="77" customFormat="1" x14ac:dyDescent="0.2">
      <c r="A499" s="914" t="s">
        <v>197</v>
      </c>
      <c r="B499" s="916" t="s">
        <v>297</v>
      </c>
      <c r="C499" s="126">
        <v>82877.5</v>
      </c>
      <c r="D499" s="125" t="s">
        <v>199</v>
      </c>
      <c r="E499" s="125" t="s">
        <v>199</v>
      </c>
      <c r="F499" s="125" t="s">
        <v>199</v>
      </c>
    </row>
    <row r="500" spans="1:6" s="77" customFormat="1" x14ac:dyDescent="0.2">
      <c r="A500" s="915"/>
      <c r="B500" s="917"/>
      <c r="C500" s="217" t="s">
        <v>405</v>
      </c>
      <c r="D500" s="125" t="s">
        <v>199</v>
      </c>
      <c r="E500" s="125" t="s">
        <v>199</v>
      </c>
      <c r="F500" s="125" t="s">
        <v>199</v>
      </c>
    </row>
    <row r="501" spans="1:6" x14ac:dyDescent="0.2">
      <c r="A501" s="915"/>
      <c r="B501" s="916" t="s">
        <v>334</v>
      </c>
      <c r="C501" s="125" t="s">
        <v>199</v>
      </c>
      <c r="D501" s="125" t="s">
        <v>199</v>
      </c>
      <c r="E501" s="125" t="s">
        <v>199</v>
      </c>
      <c r="F501" s="134">
        <v>82877.5</v>
      </c>
    </row>
    <row r="502" spans="1:6" x14ac:dyDescent="0.2">
      <c r="A502" s="915"/>
      <c r="B502" s="927"/>
      <c r="C502" s="125" t="s">
        <v>199</v>
      </c>
      <c r="D502" s="217" t="s">
        <v>405</v>
      </c>
      <c r="E502" s="125" t="s">
        <v>199</v>
      </c>
      <c r="F502" s="128" t="s">
        <v>199</v>
      </c>
    </row>
    <row r="503" spans="1:6" x14ac:dyDescent="0.2">
      <c r="A503" s="915"/>
      <c r="B503" s="916" t="s">
        <v>319</v>
      </c>
      <c r="C503" s="125" t="s">
        <v>199</v>
      </c>
      <c r="D503" s="125" t="s">
        <v>199</v>
      </c>
      <c r="E503" s="125" t="s">
        <v>199</v>
      </c>
      <c r="F503" s="134">
        <v>82877.5</v>
      </c>
    </row>
    <row r="504" spans="1:6" x14ac:dyDescent="0.2">
      <c r="A504" s="915"/>
      <c r="B504" s="927"/>
      <c r="C504" s="125" t="s">
        <v>199</v>
      </c>
      <c r="D504" s="125" t="s">
        <v>199</v>
      </c>
      <c r="E504" s="217" t="s">
        <v>405</v>
      </c>
      <c r="F504" s="128" t="s">
        <v>199</v>
      </c>
    </row>
    <row r="505" spans="1:6" x14ac:dyDescent="0.2">
      <c r="A505" s="915"/>
      <c r="B505" s="916" t="s">
        <v>320</v>
      </c>
      <c r="C505" s="125" t="s">
        <v>199</v>
      </c>
      <c r="D505" s="125" t="s">
        <v>199</v>
      </c>
      <c r="E505" s="125" t="s">
        <v>199</v>
      </c>
      <c r="F505" s="134">
        <v>82877.5</v>
      </c>
    </row>
    <row r="506" spans="1:6" x14ac:dyDescent="0.2">
      <c r="A506" s="915"/>
      <c r="B506" s="927"/>
      <c r="C506" s="125" t="s">
        <v>199</v>
      </c>
      <c r="D506" s="125" t="s">
        <v>199</v>
      </c>
      <c r="E506" s="125" t="s">
        <v>199</v>
      </c>
      <c r="F506" s="128" t="s">
        <v>199</v>
      </c>
    </row>
    <row r="507" spans="1:6" x14ac:dyDescent="0.2">
      <c r="A507" s="913" t="s">
        <v>200</v>
      </c>
      <c r="B507" s="913"/>
      <c r="C507" s="134">
        <v>82877.5</v>
      </c>
      <c r="D507" s="129" t="s">
        <v>199</v>
      </c>
      <c r="E507" s="129" t="s">
        <v>199</v>
      </c>
      <c r="F507" s="116">
        <f>SUM(F501+F503+F505)</f>
        <v>248632.5</v>
      </c>
    </row>
    <row r="508" spans="1:6" x14ac:dyDescent="0.2">
      <c r="A508" s="913" t="s">
        <v>198</v>
      </c>
      <c r="B508" s="913"/>
      <c r="C508" s="116">
        <v>82877.5</v>
      </c>
      <c r="D508" s="129" t="s">
        <v>199</v>
      </c>
      <c r="E508" s="129" t="s">
        <v>199</v>
      </c>
      <c r="F508" s="116">
        <v>0</v>
      </c>
    </row>
    <row r="509" spans="1:6" x14ac:dyDescent="0.2">
      <c r="A509" s="59"/>
      <c r="B509" s="59"/>
      <c r="C509" s="59"/>
      <c r="D509" s="59"/>
      <c r="E509" s="59"/>
      <c r="F509" s="59"/>
    </row>
    <row r="510" spans="1:6" x14ac:dyDescent="0.2">
      <c r="A510" s="102" t="s">
        <v>190</v>
      </c>
      <c r="B510" s="102"/>
      <c r="C510" s="59"/>
      <c r="D510" s="59"/>
      <c r="E510" s="59"/>
      <c r="F510" s="59"/>
    </row>
    <row r="511" spans="1:6" x14ac:dyDescent="0.2">
      <c r="A511" s="96" t="s">
        <v>321</v>
      </c>
      <c r="B511" s="92" t="s">
        <v>298</v>
      </c>
      <c r="C511" s="91" t="s">
        <v>193</v>
      </c>
      <c r="D511" s="91" t="s">
        <v>194</v>
      </c>
      <c r="E511" s="91" t="s">
        <v>195</v>
      </c>
      <c r="F511" s="91" t="s">
        <v>196</v>
      </c>
    </row>
    <row r="512" spans="1:6" x14ac:dyDescent="0.2">
      <c r="A512" s="914" t="s">
        <v>197</v>
      </c>
      <c r="B512" s="916" t="s">
        <v>322</v>
      </c>
      <c r="C512" s="126">
        <v>0</v>
      </c>
      <c r="D512" s="125" t="s">
        <v>199</v>
      </c>
      <c r="E512" s="125" t="s">
        <v>199</v>
      </c>
      <c r="F512" s="125" t="s">
        <v>199</v>
      </c>
    </row>
    <row r="513" spans="1:6" x14ac:dyDescent="0.2">
      <c r="A513" s="915"/>
      <c r="B513" s="917"/>
      <c r="C513" s="217" t="s">
        <v>405</v>
      </c>
      <c r="D513" s="125" t="s">
        <v>199</v>
      </c>
      <c r="E513" s="125" t="s">
        <v>199</v>
      </c>
      <c r="F513" s="125" t="s">
        <v>199</v>
      </c>
    </row>
    <row r="514" spans="1:6" x14ac:dyDescent="0.2">
      <c r="A514" s="915"/>
      <c r="B514" s="916" t="s">
        <v>335</v>
      </c>
      <c r="C514" s="126">
        <v>41438.75</v>
      </c>
      <c r="D514" s="134">
        <v>41438.75</v>
      </c>
      <c r="E514" s="134">
        <v>41438.75</v>
      </c>
      <c r="F514" s="134">
        <v>41438.75</v>
      </c>
    </row>
    <row r="515" spans="1:6" x14ac:dyDescent="0.2">
      <c r="A515" s="915"/>
      <c r="B515" s="927"/>
      <c r="C515" s="217" t="s">
        <v>405</v>
      </c>
      <c r="D515" s="217" t="s">
        <v>405</v>
      </c>
      <c r="E515" s="217" t="s">
        <v>405</v>
      </c>
      <c r="F515" s="128" t="s">
        <v>199</v>
      </c>
    </row>
    <row r="516" spans="1:6" x14ac:dyDescent="0.2">
      <c r="A516" s="915"/>
      <c r="B516" s="916" t="s">
        <v>323</v>
      </c>
      <c r="C516" s="134">
        <v>41438.75</v>
      </c>
      <c r="D516" s="134">
        <v>41438.75</v>
      </c>
      <c r="E516" s="134">
        <v>41438.75</v>
      </c>
      <c r="F516" s="134">
        <v>41438.75</v>
      </c>
    </row>
    <row r="517" spans="1:6" x14ac:dyDescent="0.2">
      <c r="A517" s="915"/>
      <c r="B517" s="927"/>
      <c r="C517" s="217" t="s">
        <v>405</v>
      </c>
      <c r="D517" s="217" t="s">
        <v>405</v>
      </c>
      <c r="E517" s="217" t="s">
        <v>405</v>
      </c>
      <c r="F517" s="128" t="s">
        <v>199</v>
      </c>
    </row>
    <row r="518" spans="1:6" x14ac:dyDescent="0.2">
      <c r="A518" s="913" t="s">
        <v>200</v>
      </c>
      <c r="B518" s="913"/>
      <c r="C518" s="126">
        <f>SUM(C514+C516)</f>
        <v>82877.5</v>
      </c>
      <c r="D518" s="134">
        <f>SUM(D514+D516)</f>
        <v>82877.5</v>
      </c>
      <c r="E518" s="134">
        <f>SUM(E514+E516)</f>
        <v>82877.5</v>
      </c>
      <c r="F518" s="134">
        <f>SUM(F514+F516)</f>
        <v>82877.5</v>
      </c>
    </row>
    <row r="519" spans="1:6" x14ac:dyDescent="0.2">
      <c r="A519" s="913" t="s">
        <v>198</v>
      </c>
      <c r="B519" s="913"/>
      <c r="C519" s="116">
        <f>C518</f>
        <v>82877.5</v>
      </c>
      <c r="D519" s="116">
        <f>D518</f>
        <v>82877.5</v>
      </c>
      <c r="E519" s="116">
        <f>E518</f>
        <v>82877.5</v>
      </c>
      <c r="F519" s="116">
        <v>0</v>
      </c>
    </row>
    <row r="520" spans="1:6" x14ac:dyDescent="0.2">
      <c r="A520" s="59"/>
      <c r="B520" s="59"/>
      <c r="C520" s="59"/>
      <c r="D520" s="59"/>
      <c r="E520" s="59"/>
      <c r="F520" s="59"/>
    </row>
    <row r="521" spans="1:6" ht="20.25" x14ac:dyDescent="0.3">
      <c r="A521" s="100" t="s">
        <v>302</v>
      </c>
      <c r="B521" s="59"/>
      <c r="C521" s="59"/>
      <c r="D521" s="59"/>
      <c r="E521" s="59"/>
      <c r="F521" s="59"/>
    </row>
    <row r="522" spans="1:6" s="77" customFormat="1" x14ac:dyDescent="0.2">
      <c r="A522" s="59"/>
      <c r="B522" s="59"/>
      <c r="C522" s="59"/>
      <c r="D522" s="59"/>
      <c r="E522" s="59"/>
      <c r="F522" s="59"/>
    </row>
    <row r="523" spans="1:6" x14ac:dyDescent="0.2">
      <c r="A523" s="102" t="s">
        <v>190</v>
      </c>
      <c r="B523" s="102"/>
      <c r="C523" s="59"/>
      <c r="D523" s="59"/>
      <c r="E523" s="59"/>
      <c r="F523" s="59"/>
    </row>
    <row r="524" spans="1:6" x14ac:dyDescent="0.2">
      <c r="A524" s="96" t="s">
        <v>324</v>
      </c>
      <c r="B524" s="92" t="s">
        <v>325</v>
      </c>
      <c r="C524" s="91" t="s">
        <v>193</v>
      </c>
      <c r="D524" s="91" t="s">
        <v>194</v>
      </c>
      <c r="E524" s="91" t="s">
        <v>195</v>
      </c>
      <c r="F524" s="91" t="s">
        <v>196</v>
      </c>
    </row>
    <row r="525" spans="1:6" x14ac:dyDescent="0.2">
      <c r="A525" s="914" t="s">
        <v>197</v>
      </c>
      <c r="B525" s="916" t="s">
        <v>326</v>
      </c>
      <c r="C525" s="924" t="s">
        <v>199</v>
      </c>
      <c r="D525" s="918">
        <v>66302</v>
      </c>
      <c r="E525" s="924" t="s">
        <v>199</v>
      </c>
      <c r="F525" s="924" t="s">
        <v>199</v>
      </c>
    </row>
    <row r="526" spans="1:6" x14ac:dyDescent="0.2">
      <c r="A526" s="915"/>
      <c r="B526" s="917"/>
      <c r="C526" s="925"/>
      <c r="D526" s="919"/>
      <c r="E526" s="925"/>
      <c r="F526" s="925"/>
    </row>
    <row r="527" spans="1:6" s="77" customFormat="1" x14ac:dyDescent="0.2">
      <c r="A527" s="915"/>
      <c r="B527" s="916" t="s">
        <v>327</v>
      </c>
      <c r="C527" s="926"/>
      <c r="D527" s="920"/>
      <c r="E527" s="926"/>
      <c r="F527" s="926"/>
    </row>
    <row r="528" spans="1:6" s="77" customFormat="1" x14ac:dyDescent="0.2">
      <c r="A528" s="915"/>
      <c r="B528" s="917"/>
      <c r="C528" s="924" t="s">
        <v>199</v>
      </c>
      <c r="D528" s="921" t="s">
        <v>405</v>
      </c>
      <c r="E528" s="924" t="s">
        <v>199</v>
      </c>
      <c r="F528" s="924" t="s">
        <v>199</v>
      </c>
    </row>
    <row r="529" spans="1:6" s="77" customFormat="1" x14ac:dyDescent="0.2">
      <c r="A529" s="915"/>
      <c r="B529" s="916" t="s">
        <v>336</v>
      </c>
      <c r="C529" s="925"/>
      <c r="D529" s="922"/>
      <c r="E529" s="925"/>
      <c r="F529" s="925"/>
    </row>
    <row r="530" spans="1:6" s="77" customFormat="1" x14ac:dyDescent="0.2">
      <c r="A530" s="915"/>
      <c r="B530" s="917"/>
      <c r="C530" s="926"/>
      <c r="D530" s="923"/>
      <c r="E530" s="926"/>
      <c r="F530" s="926"/>
    </row>
    <row r="531" spans="1:6" x14ac:dyDescent="0.2">
      <c r="A531" s="915"/>
      <c r="B531" s="916" t="s">
        <v>328</v>
      </c>
      <c r="C531" s="125" t="s">
        <v>199</v>
      </c>
      <c r="D531" s="125" t="s">
        <v>199</v>
      </c>
      <c r="E531" s="126">
        <v>33151</v>
      </c>
      <c r="F531" s="126">
        <v>33151</v>
      </c>
    </row>
    <row r="532" spans="1:6" x14ac:dyDescent="0.2">
      <c r="A532" s="915"/>
      <c r="B532" s="927"/>
      <c r="C532" s="125" t="s">
        <v>199</v>
      </c>
      <c r="D532" s="125" t="s">
        <v>199</v>
      </c>
      <c r="E532" s="128" t="s">
        <v>199</v>
      </c>
      <c r="F532" s="128" t="s">
        <v>199</v>
      </c>
    </row>
    <row r="533" spans="1:6" s="77" customFormat="1" x14ac:dyDescent="0.2">
      <c r="A533" s="915"/>
      <c r="B533" s="916" t="s">
        <v>299</v>
      </c>
      <c r="C533" s="125" t="s">
        <v>199</v>
      </c>
      <c r="D533" s="125" t="s">
        <v>199</v>
      </c>
      <c r="E533" s="126">
        <v>33151</v>
      </c>
      <c r="F533" s="126">
        <v>33151</v>
      </c>
    </row>
    <row r="534" spans="1:6" s="77" customFormat="1" x14ac:dyDescent="0.2">
      <c r="A534" s="915"/>
      <c r="B534" s="927"/>
      <c r="C534" s="125" t="s">
        <v>199</v>
      </c>
      <c r="D534" s="125" t="s">
        <v>199</v>
      </c>
      <c r="E534" s="128" t="s">
        <v>199</v>
      </c>
      <c r="F534" s="128"/>
    </row>
    <row r="535" spans="1:6" s="77" customFormat="1" x14ac:dyDescent="0.2">
      <c r="A535" s="915"/>
      <c r="B535" s="928" t="s">
        <v>300</v>
      </c>
      <c r="C535" s="125" t="s">
        <v>199</v>
      </c>
      <c r="D535" s="125" t="s">
        <v>199</v>
      </c>
      <c r="E535" s="126">
        <v>33151</v>
      </c>
      <c r="F535" s="126">
        <v>33151</v>
      </c>
    </row>
    <row r="536" spans="1:6" s="77" customFormat="1" x14ac:dyDescent="0.2">
      <c r="A536" s="915"/>
      <c r="B536" s="928"/>
      <c r="C536" s="125" t="s">
        <v>199</v>
      </c>
      <c r="D536" s="125" t="s">
        <v>199</v>
      </c>
      <c r="E536" s="125"/>
      <c r="F536" s="128"/>
    </row>
    <row r="537" spans="1:6" s="77" customFormat="1" x14ac:dyDescent="0.2">
      <c r="A537" s="915"/>
      <c r="B537" s="927" t="s">
        <v>329</v>
      </c>
      <c r="C537" s="924" t="s">
        <v>199</v>
      </c>
      <c r="D537" s="924" t="s">
        <v>199</v>
      </c>
      <c r="E537" s="918">
        <v>33151</v>
      </c>
      <c r="F537" s="918">
        <v>33151</v>
      </c>
    </row>
    <row r="538" spans="1:6" s="77" customFormat="1" x14ac:dyDescent="0.2">
      <c r="A538" s="915"/>
      <c r="B538" s="927"/>
      <c r="C538" s="926"/>
      <c r="D538" s="926"/>
      <c r="E538" s="920"/>
      <c r="F538" s="920"/>
    </row>
    <row r="539" spans="1:6" s="77" customFormat="1" x14ac:dyDescent="0.2">
      <c r="A539" s="915"/>
      <c r="B539" s="927"/>
      <c r="C539" s="924" t="s">
        <v>199</v>
      </c>
      <c r="D539" s="924" t="s">
        <v>199</v>
      </c>
      <c r="E539" s="929" t="s">
        <v>199</v>
      </c>
      <c r="F539" s="929" t="s">
        <v>199</v>
      </c>
    </row>
    <row r="540" spans="1:6" s="77" customFormat="1" x14ac:dyDescent="0.2">
      <c r="A540" s="915"/>
      <c r="B540" s="917"/>
      <c r="C540" s="926"/>
      <c r="D540" s="926"/>
      <c r="E540" s="930"/>
      <c r="F540" s="930"/>
    </row>
    <row r="541" spans="1:6" x14ac:dyDescent="0.2">
      <c r="A541" s="913" t="s">
        <v>200</v>
      </c>
      <c r="B541" s="913"/>
      <c r="C541" s="125" t="s">
        <v>199</v>
      </c>
      <c r="D541" s="126">
        <v>66302</v>
      </c>
      <c r="E541" s="126">
        <v>132604</v>
      </c>
      <c r="F541" s="126">
        <v>132604</v>
      </c>
    </row>
    <row r="542" spans="1:6" x14ac:dyDescent="0.2">
      <c r="A542" s="913" t="s">
        <v>198</v>
      </c>
      <c r="B542" s="913"/>
      <c r="C542" s="129" t="s">
        <v>199</v>
      </c>
      <c r="D542" s="116">
        <f>D541</f>
        <v>66302</v>
      </c>
      <c r="E542" s="116">
        <v>0</v>
      </c>
      <c r="F542" s="116">
        <v>0</v>
      </c>
    </row>
    <row r="543" spans="1:6" x14ac:dyDescent="0.2">
      <c r="A543" s="59"/>
      <c r="B543" s="59"/>
      <c r="C543" s="59"/>
      <c r="D543" s="59"/>
      <c r="E543" s="59"/>
      <c r="F543" s="59"/>
    </row>
    <row r="544" spans="1:6" x14ac:dyDescent="0.2">
      <c r="A544" s="59"/>
      <c r="B544" s="59"/>
      <c r="C544" s="59"/>
      <c r="D544" s="59"/>
      <c r="E544" s="59"/>
      <c r="F544" s="59"/>
    </row>
    <row r="545" spans="1:6" x14ac:dyDescent="0.2">
      <c r="A545" s="102" t="s">
        <v>190</v>
      </c>
      <c r="B545" s="102"/>
      <c r="C545" s="59"/>
      <c r="D545" s="59"/>
      <c r="E545" s="59"/>
      <c r="F545" s="59"/>
    </row>
    <row r="546" spans="1:6" x14ac:dyDescent="0.2">
      <c r="A546" s="96" t="s">
        <v>330</v>
      </c>
      <c r="B546" s="92" t="s">
        <v>331</v>
      </c>
      <c r="C546" s="91" t="s">
        <v>193</v>
      </c>
      <c r="D546" s="91" t="s">
        <v>194</v>
      </c>
      <c r="E546" s="91" t="s">
        <v>195</v>
      </c>
      <c r="F546" s="91" t="s">
        <v>196</v>
      </c>
    </row>
    <row r="547" spans="1:6" x14ac:dyDescent="0.2">
      <c r="A547" s="914" t="s">
        <v>197</v>
      </c>
      <c r="B547" s="916" t="s">
        <v>301</v>
      </c>
      <c r="C547" s="129" t="s">
        <v>199</v>
      </c>
      <c r="D547" s="131">
        <v>165755</v>
      </c>
      <c r="E547" s="129" t="s">
        <v>199</v>
      </c>
      <c r="F547" s="130" t="s">
        <v>199</v>
      </c>
    </row>
    <row r="548" spans="1:6" x14ac:dyDescent="0.2">
      <c r="A548" s="915"/>
      <c r="B548" s="917"/>
      <c r="C548" s="129" t="s">
        <v>199</v>
      </c>
      <c r="D548" s="217" t="s">
        <v>405</v>
      </c>
      <c r="E548" s="129" t="s">
        <v>199</v>
      </c>
      <c r="F548" s="130"/>
    </row>
    <row r="549" spans="1:6" ht="12.75" customHeight="1" x14ac:dyDescent="0.2">
      <c r="A549" s="915"/>
      <c r="B549" s="916" t="s">
        <v>301</v>
      </c>
      <c r="C549" s="129" t="s">
        <v>199</v>
      </c>
      <c r="D549" s="129" t="s">
        <v>199</v>
      </c>
      <c r="E549" s="129" t="s">
        <v>199</v>
      </c>
      <c r="F549" s="131">
        <v>165755</v>
      </c>
    </row>
    <row r="550" spans="1:6" x14ac:dyDescent="0.2">
      <c r="A550" s="915"/>
      <c r="B550" s="917"/>
      <c r="C550" s="129" t="s">
        <v>199</v>
      </c>
      <c r="D550" s="129" t="s">
        <v>199</v>
      </c>
      <c r="E550" s="217" t="s">
        <v>405</v>
      </c>
      <c r="F550" s="116" t="s">
        <v>199</v>
      </c>
    </row>
    <row r="551" spans="1:6" x14ac:dyDescent="0.2">
      <c r="A551" s="913" t="s">
        <v>200</v>
      </c>
      <c r="B551" s="913"/>
      <c r="C551" s="125" t="s">
        <v>199</v>
      </c>
      <c r="D551" s="126">
        <v>165755</v>
      </c>
      <c r="E551" s="129" t="s">
        <v>199</v>
      </c>
      <c r="F551" s="126">
        <v>165755</v>
      </c>
    </row>
    <row r="552" spans="1:6" x14ac:dyDescent="0.2">
      <c r="A552" s="913" t="s">
        <v>198</v>
      </c>
      <c r="B552" s="913"/>
      <c r="C552" s="129" t="s">
        <v>199</v>
      </c>
      <c r="D552" s="116">
        <f>D551</f>
        <v>165755</v>
      </c>
      <c r="E552" s="129" t="s">
        <v>199</v>
      </c>
      <c r="F552" s="116">
        <v>0</v>
      </c>
    </row>
    <row r="553" spans="1:6" x14ac:dyDescent="0.2">
      <c r="A553" s="59"/>
      <c r="B553" s="59"/>
      <c r="C553" s="59"/>
      <c r="D553" s="59"/>
      <c r="E553" s="59"/>
      <c r="F553" s="59"/>
    </row>
    <row r="554" spans="1:6" x14ac:dyDescent="0.2">
      <c r="A554" s="59"/>
      <c r="B554" s="912" t="s">
        <v>205</v>
      </c>
      <c r="C554" s="912"/>
      <c r="D554" s="912"/>
      <c r="E554" s="912"/>
      <c r="F554" s="132">
        <f>SUM(C458:F458,D479:F479,C507:F507,C518:F518,D541:F541,D551:F551)</f>
        <v>1657550</v>
      </c>
    </row>
    <row r="555" spans="1:6" x14ac:dyDescent="0.2">
      <c r="A555" s="59"/>
      <c r="B555" s="59"/>
      <c r="C555" s="59"/>
      <c r="D555" s="59"/>
      <c r="E555" s="59"/>
      <c r="F555" s="59"/>
    </row>
  </sheetData>
  <mergeCells count="447">
    <mergeCell ref="C64:C66"/>
    <mergeCell ref="D64:D66"/>
    <mergeCell ref="E64:E66"/>
    <mergeCell ref="F64:F66"/>
    <mergeCell ref="A67:A68"/>
    <mergeCell ref="B67:B68"/>
    <mergeCell ref="A69:B69"/>
    <mergeCell ref="A70:B70"/>
    <mergeCell ref="B71:E71"/>
    <mergeCell ref="C55:C56"/>
    <mergeCell ref="D55:D56"/>
    <mergeCell ref="E55:E56"/>
    <mergeCell ref="F55:F56"/>
    <mergeCell ref="A57:A59"/>
    <mergeCell ref="B57:B59"/>
    <mergeCell ref="C58:C59"/>
    <mergeCell ref="D58:D59"/>
    <mergeCell ref="E58:E59"/>
    <mergeCell ref="F58:F59"/>
    <mergeCell ref="A115:B115"/>
    <mergeCell ref="A116:B116"/>
    <mergeCell ref="E103:E104"/>
    <mergeCell ref="C103:C104"/>
    <mergeCell ref="D103:D104"/>
    <mergeCell ref="F103:F104"/>
    <mergeCell ref="A113:A114"/>
    <mergeCell ref="B113:B114"/>
    <mergeCell ref="A106:B106"/>
    <mergeCell ref="A107:B107"/>
    <mergeCell ref="C32:C33"/>
    <mergeCell ref="D32:D33"/>
    <mergeCell ref="E32:E33"/>
    <mergeCell ref="F32:F33"/>
    <mergeCell ref="A38:A40"/>
    <mergeCell ref="B38:B40"/>
    <mergeCell ref="C38:C40"/>
    <mergeCell ref="D38:D40"/>
    <mergeCell ref="E38:E40"/>
    <mergeCell ref="F38:F40"/>
    <mergeCell ref="A221:B221"/>
    <mergeCell ref="A222:B222"/>
    <mergeCell ref="A195:B195"/>
    <mergeCell ref="A196:B196"/>
    <mergeCell ref="B183:B184"/>
    <mergeCell ref="B181:B182"/>
    <mergeCell ref="B185:B186"/>
    <mergeCell ref="B187:B188"/>
    <mergeCell ref="B189:B190"/>
    <mergeCell ref="B191:B192"/>
    <mergeCell ref="B193:B194"/>
    <mergeCell ref="A200:A207"/>
    <mergeCell ref="B200:B201"/>
    <mergeCell ref="B202:B203"/>
    <mergeCell ref="B204:B205"/>
    <mergeCell ref="B206:B207"/>
    <mergeCell ref="A208:B208"/>
    <mergeCell ref="A209:B209"/>
    <mergeCell ref="A213:A220"/>
    <mergeCell ref="B213:B214"/>
    <mergeCell ref="B215:B216"/>
    <mergeCell ref="B217:B218"/>
    <mergeCell ref="B219:B220"/>
    <mergeCell ref="A172:B172"/>
    <mergeCell ref="A173:B173"/>
    <mergeCell ref="A179:A194"/>
    <mergeCell ref="B179:B180"/>
    <mergeCell ref="A164:A171"/>
    <mergeCell ref="B164:B165"/>
    <mergeCell ref="B166:B167"/>
    <mergeCell ref="B168:B169"/>
    <mergeCell ref="B170:B171"/>
    <mergeCell ref="F138:F139"/>
    <mergeCell ref="C140:C141"/>
    <mergeCell ref="D140:D141"/>
    <mergeCell ref="E140:E141"/>
    <mergeCell ref="F140:F141"/>
    <mergeCell ref="B142:B143"/>
    <mergeCell ref="A159:B159"/>
    <mergeCell ref="A160:B160"/>
    <mergeCell ref="F126:F127"/>
    <mergeCell ref="E128:E129"/>
    <mergeCell ref="F128:F129"/>
    <mergeCell ref="B132:B135"/>
    <mergeCell ref="C132:C133"/>
    <mergeCell ref="D132:D133"/>
    <mergeCell ref="E132:E133"/>
    <mergeCell ref="F132:F133"/>
    <mergeCell ref="C134:C135"/>
    <mergeCell ref="D134:D135"/>
    <mergeCell ref="E134:E135"/>
    <mergeCell ref="F134:F135"/>
    <mergeCell ref="B130:B131"/>
    <mergeCell ref="A149:A158"/>
    <mergeCell ref="B149:B150"/>
    <mergeCell ref="B151:B152"/>
    <mergeCell ref="B153:B156"/>
    <mergeCell ref="C153:C154"/>
    <mergeCell ref="D153:D154"/>
    <mergeCell ref="E153:E154"/>
    <mergeCell ref="F153:F154"/>
    <mergeCell ref="C155:C156"/>
    <mergeCell ref="D155:D156"/>
    <mergeCell ref="E155:E156"/>
    <mergeCell ref="F155:F156"/>
    <mergeCell ref="B157:B158"/>
    <mergeCell ref="B404:E404"/>
    <mergeCell ref="A2:F2"/>
    <mergeCell ref="C396:C397"/>
    <mergeCell ref="D396:D397"/>
    <mergeCell ref="E396:E397"/>
    <mergeCell ref="F396:F397"/>
    <mergeCell ref="B19:E19"/>
    <mergeCell ref="B109:E109"/>
    <mergeCell ref="B118:E118"/>
    <mergeCell ref="B332:E332"/>
    <mergeCell ref="A401:B401"/>
    <mergeCell ref="A402:B402"/>
    <mergeCell ref="B396:B398"/>
    <mergeCell ref="B394:B395"/>
    <mergeCell ref="B399:B400"/>
    <mergeCell ref="A392:A400"/>
    <mergeCell ref="B392:B393"/>
    <mergeCell ref="C381:C383"/>
    <mergeCell ref="D381:D383"/>
    <mergeCell ref="E381:E383"/>
    <mergeCell ref="F381:F383"/>
    <mergeCell ref="D384:D386"/>
    <mergeCell ref="E384:E386"/>
    <mergeCell ref="F384:F386"/>
    <mergeCell ref="A376:B376"/>
    <mergeCell ref="A377:B377"/>
    <mergeCell ref="A387:B387"/>
    <mergeCell ref="A388:B388"/>
    <mergeCell ref="B381:B386"/>
    <mergeCell ref="A381:A386"/>
    <mergeCell ref="C384:C386"/>
    <mergeCell ref="F356:F357"/>
    <mergeCell ref="C362:C364"/>
    <mergeCell ref="C359:C361"/>
    <mergeCell ref="D359:D361"/>
    <mergeCell ref="E359:E361"/>
    <mergeCell ref="F359:F361"/>
    <mergeCell ref="D362:D364"/>
    <mergeCell ref="A369:B369"/>
    <mergeCell ref="A370:B370"/>
    <mergeCell ref="B354:B355"/>
    <mergeCell ref="B356:B358"/>
    <mergeCell ref="B359:B364"/>
    <mergeCell ref="B365:B366"/>
    <mergeCell ref="B367:B368"/>
    <mergeCell ref="D326:D327"/>
    <mergeCell ref="E326:E327"/>
    <mergeCell ref="A374:A375"/>
    <mergeCell ref="B374:B375"/>
    <mergeCell ref="C356:C357"/>
    <mergeCell ref="D356:D357"/>
    <mergeCell ref="E356:E357"/>
    <mergeCell ref="F326:F327"/>
    <mergeCell ref="A329:B329"/>
    <mergeCell ref="A330:B330"/>
    <mergeCell ref="A339:A340"/>
    <mergeCell ref="B339:B340"/>
    <mergeCell ref="D346:D347"/>
    <mergeCell ref="C346:C347"/>
    <mergeCell ref="A341:B341"/>
    <mergeCell ref="A342:B342"/>
    <mergeCell ref="A322:A328"/>
    <mergeCell ref="B322:B323"/>
    <mergeCell ref="B324:B325"/>
    <mergeCell ref="A346:A368"/>
    <mergeCell ref="C351:C352"/>
    <mergeCell ref="D351:D352"/>
    <mergeCell ref="E351:E352"/>
    <mergeCell ref="F351:F352"/>
    <mergeCell ref="E362:E364"/>
    <mergeCell ref="F362:F364"/>
    <mergeCell ref="B346:B348"/>
    <mergeCell ref="F346:F347"/>
    <mergeCell ref="E346:E347"/>
    <mergeCell ref="B349:B350"/>
    <mergeCell ref="B351:B353"/>
    <mergeCell ref="A317:B317"/>
    <mergeCell ref="A318:B318"/>
    <mergeCell ref="B326:B328"/>
    <mergeCell ref="C326:C327"/>
    <mergeCell ref="A293:B293"/>
    <mergeCell ref="B277:B278"/>
    <mergeCell ref="B283:B284"/>
    <mergeCell ref="B281:B282"/>
    <mergeCell ref="B279:B280"/>
    <mergeCell ref="C307:C308"/>
    <mergeCell ref="B313:B314"/>
    <mergeCell ref="C310:C311"/>
    <mergeCell ref="D310:D311"/>
    <mergeCell ref="A302:A316"/>
    <mergeCell ref="B315:B316"/>
    <mergeCell ref="B276:F276"/>
    <mergeCell ref="B285:F285"/>
    <mergeCell ref="B286:B287"/>
    <mergeCell ref="B288:B289"/>
    <mergeCell ref="B290:B291"/>
    <mergeCell ref="A292:B292"/>
    <mergeCell ref="A276:A291"/>
    <mergeCell ref="F304:F305"/>
    <mergeCell ref="E304:E305"/>
    <mergeCell ref="D304:D305"/>
    <mergeCell ref="C304:C305"/>
    <mergeCell ref="D307:D308"/>
    <mergeCell ref="E307:E308"/>
    <mergeCell ref="F307:F308"/>
    <mergeCell ref="B302:B303"/>
    <mergeCell ref="B304:B306"/>
    <mergeCell ref="E310:E311"/>
    <mergeCell ref="F310:F311"/>
    <mergeCell ref="B307:B309"/>
    <mergeCell ref="B310:B312"/>
    <mergeCell ref="A249:B249"/>
    <mergeCell ref="A250:B250"/>
    <mergeCell ref="B254:B258"/>
    <mergeCell ref="C254:C256"/>
    <mergeCell ref="D254:D256"/>
    <mergeCell ref="E254:E256"/>
    <mergeCell ref="F254:F256"/>
    <mergeCell ref="A271:B271"/>
    <mergeCell ref="A272:B272"/>
    <mergeCell ref="D259:D260"/>
    <mergeCell ref="E259:E260"/>
    <mergeCell ref="F259:F260"/>
    <mergeCell ref="A254:A263"/>
    <mergeCell ref="A269:A270"/>
    <mergeCell ref="B269:B270"/>
    <mergeCell ref="C257:C258"/>
    <mergeCell ref="D257:D258"/>
    <mergeCell ref="E257:E258"/>
    <mergeCell ref="F257:F258"/>
    <mergeCell ref="A264:B264"/>
    <mergeCell ref="A265:B265"/>
    <mergeCell ref="B259:B261"/>
    <mergeCell ref="B262:B263"/>
    <mergeCell ref="C259:C260"/>
    <mergeCell ref="F230:F232"/>
    <mergeCell ref="F233:F235"/>
    <mergeCell ref="A241:A248"/>
    <mergeCell ref="B241:B248"/>
    <mergeCell ref="C241:C244"/>
    <mergeCell ref="D241:D244"/>
    <mergeCell ref="E241:E244"/>
    <mergeCell ref="F241:F244"/>
    <mergeCell ref="C245:C248"/>
    <mergeCell ref="D245:D248"/>
    <mergeCell ref="C230:C232"/>
    <mergeCell ref="C233:C235"/>
    <mergeCell ref="D230:D232"/>
    <mergeCell ref="E230:E232"/>
    <mergeCell ref="D233:D235"/>
    <mergeCell ref="E233:E235"/>
    <mergeCell ref="E245:E248"/>
    <mergeCell ref="F245:F248"/>
    <mergeCell ref="A230:A235"/>
    <mergeCell ref="B230:B235"/>
    <mergeCell ref="A236:B236"/>
    <mergeCell ref="A237:B237"/>
    <mergeCell ref="B124:B125"/>
    <mergeCell ref="A144:B144"/>
    <mergeCell ref="A145:B145"/>
    <mergeCell ref="B126:B129"/>
    <mergeCell ref="C128:C129"/>
    <mergeCell ref="C126:C127"/>
    <mergeCell ref="D126:D127"/>
    <mergeCell ref="D128:D129"/>
    <mergeCell ref="E126:E127"/>
    <mergeCell ref="B136:B137"/>
    <mergeCell ref="B138:B141"/>
    <mergeCell ref="C138:C139"/>
    <mergeCell ref="D138:D139"/>
    <mergeCell ref="E138:E139"/>
    <mergeCell ref="A124:A143"/>
    <mergeCell ref="A83:A89"/>
    <mergeCell ref="B101:B102"/>
    <mergeCell ref="B103:B105"/>
    <mergeCell ref="A95:A105"/>
    <mergeCell ref="B97:B98"/>
    <mergeCell ref="B99:B100"/>
    <mergeCell ref="F87:F88"/>
    <mergeCell ref="E87:E88"/>
    <mergeCell ref="D87:D88"/>
    <mergeCell ref="C87:C88"/>
    <mergeCell ref="B95:B96"/>
    <mergeCell ref="B92:E92"/>
    <mergeCell ref="A78:B78"/>
    <mergeCell ref="A79:B79"/>
    <mergeCell ref="B83:B84"/>
    <mergeCell ref="A90:B90"/>
    <mergeCell ref="A91:B91"/>
    <mergeCell ref="B87:B89"/>
    <mergeCell ref="B85:B86"/>
    <mergeCell ref="A17:B17"/>
    <mergeCell ref="A18:B18"/>
    <mergeCell ref="A23:A24"/>
    <mergeCell ref="B23:B24"/>
    <mergeCell ref="A25:B25"/>
    <mergeCell ref="A26:B26"/>
    <mergeCell ref="A31:A33"/>
    <mergeCell ref="B31:B33"/>
    <mergeCell ref="A34:B34"/>
    <mergeCell ref="A35:B35"/>
    <mergeCell ref="B29:B30"/>
    <mergeCell ref="A29:A30"/>
    <mergeCell ref="A41:A42"/>
    <mergeCell ref="B41:B42"/>
    <mergeCell ref="A43:B43"/>
    <mergeCell ref="A44:B44"/>
    <mergeCell ref="B45:E45"/>
    <mergeCell ref="B15:B16"/>
    <mergeCell ref="A13:A16"/>
    <mergeCell ref="A76:A77"/>
    <mergeCell ref="B76:B77"/>
    <mergeCell ref="B6:B7"/>
    <mergeCell ref="A6:A7"/>
    <mergeCell ref="A9:B9"/>
    <mergeCell ref="A8:B8"/>
    <mergeCell ref="B13:B14"/>
    <mergeCell ref="A49:A50"/>
    <mergeCell ref="B49:B50"/>
    <mergeCell ref="A51:B51"/>
    <mergeCell ref="A52:B52"/>
    <mergeCell ref="A55:A56"/>
    <mergeCell ref="B55:B56"/>
    <mergeCell ref="A60:B60"/>
    <mergeCell ref="A61:B61"/>
    <mergeCell ref="A64:A66"/>
    <mergeCell ref="B64:B66"/>
    <mergeCell ref="A72:F72"/>
    <mergeCell ref="F29:F30"/>
    <mergeCell ref="E29:E30"/>
    <mergeCell ref="D29:D30"/>
    <mergeCell ref="C29:C30"/>
    <mergeCell ref="A417:B417"/>
    <mergeCell ref="A418:B418"/>
    <mergeCell ref="B411:B412"/>
    <mergeCell ref="B413:B414"/>
    <mergeCell ref="B415:B416"/>
    <mergeCell ref="A409:A416"/>
    <mergeCell ref="B422:B423"/>
    <mergeCell ref="B424:B425"/>
    <mergeCell ref="B426:B427"/>
    <mergeCell ref="B409:B410"/>
    <mergeCell ref="A432:B432"/>
    <mergeCell ref="A433:B433"/>
    <mergeCell ref="B430:B431"/>
    <mergeCell ref="A422:A431"/>
    <mergeCell ref="A437:A444"/>
    <mergeCell ref="B437:B438"/>
    <mergeCell ref="B439:B440"/>
    <mergeCell ref="B441:B442"/>
    <mergeCell ref="B443:B444"/>
    <mergeCell ref="B428:B429"/>
    <mergeCell ref="A445:B445"/>
    <mergeCell ref="A446:B446"/>
    <mergeCell ref="A450:A457"/>
    <mergeCell ref="B450:B451"/>
    <mergeCell ref="B452:B453"/>
    <mergeCell ref="B454:B455"/>
    <mergeCell ref="B456:B457"/>
    <mergeCell ref="A458:B458"/>
    <mergeCell ref="A459:B459"/>
    <mergeCell ref="A512:A517"/>
    <mergeCell ref="B512:B513"/>
    <mergeCell ref="B514:B515"/>
    <mergeCell ref="B516:B517"/>
    <mergeCell ref="A518:B518"/>
    <mergeCell ref="A494:B494"/>
    <mergeCell ref="A495:B495"/>
    <mergeCell ref="B501:B502"/>
    <mergeCell ref="B503:B504"/>
    <mergeCell ref="B505:B506"/>
    <mergeCell ref="A507:B507"/>
    <mergeCell ref="C475:C478"/>
    <mergeCell ref="F471:F474"/>
    <mergeCell ref="E471:E474"/>
    <mergeCell ref="D475:D478"/>
    <mergeCell ref="E475:E478"/>
    <mergeCell ref="F475:F478"/>
    <mergeCell ref="A508:B508"/>
    <mergeCell ref="A499:A506"/>
    <mergeCell ref="B499:B500"/>
    <mergeCell ref="A484:A493"/>
    <mergeCell ref="B484:B485"/>
    <mergeCell ref="B486:B487"/>
    <mergeCell ref="B488:B489"/>
    <mergeCell ref="B490:B491"/>
    <mergeCell ref="B492:B493"/>
    <mergeCell ref="A465:A478"/>
    <mergeCell ref="B465:B466"/>
    <mergeCell ref="B467:B468"/>
    <mergeCell ref="B469:B470"/>
    <mergeCell ref="B476:B478"/>
    <mergeCell ref="A479:B479"/>
    <mergeCell ref="A480:B480"/>
    <mergeCell ref="B471:B473"/>
    <mergeCell ref="B474:B475"/>
    <mergeCell ref="C465:C467"/>
    <mergeCell ref="D465:D467"/>
    <mergeCell ref="E465:E467"/>
    <mergeCell ref="F465:F467"/>
    <mergeCell ref="C468:C470"/>
    <mergeCell ref="D468:D470"/>
    <mergeCell ref="E468:E470"/>
    <mergeCell ref="F468:F470"/>
    <mergeCell ref="C471:C474"/>
    <mergeCell ref="D471:D474"/>
    <mergeCell ref="B529:B530"/>
    <mergeCell ref="A519:B519"/>
    <mergeCell ref="F525:F527"/>
    <mergeCell ref="F528:F530"/>
    <mergeCell ref="E539:E540"/>
    <mergeCell ref="F539:F540"/>
    <mergeCell ref="F537:F538"/>
    <mergeCell ref="E537:E538"/>
    <mergeCell ref="D539:D540"/>
    <mergeCell ref="D537:D538"/>
    <mergeCell ref="C539:C540"/>
    <mergeCell ref="C537:C538"/>
    <mergeCell ref="A120:F120"/>
    <mergeCell ref="A175:F175"/>
    <mergeCell ref="B224:E224"/>
    <mergeCell ref="A551:B551"/>
    <mergeCell ref="A552:B552"/>
    <mergeCell ref="B554:E554"/>
    <mergeCell ref="A547:A550"/>
    <mergeCell ref="B547:B548"/>
    <mergeCell ref="B549:B550"/>
    <mergeCell ref="D525:D527"/>
    <mergeCell ref="D528:D530"/>
    <mergeCell ref="C528:C530"/>
    <mergeCell ref="C525:C527"/>
    <mergeCell ref="E525:E527"/>
    <mergeCell ref="E528:E530"/>
    <mergeCell ref="A525:A540"/>
    <mergeCell ref="B525:B526"/>
    <mergeCell ref="B531:B532"/>
    <mergeCell ref="A541:B541"/>
    <mergeCell ref="A542:B542"/>
    <mergeCell ref="B527:B528"/>
    <mergeCell ref="B533:B534"/>
    <mergeCell ref="B535:B536"/>
    <mergeCell ref="B537:B540"/>
  </mergeCells>
  <pageMargins left="0.70866141732283472" right="0.70866141732283472" top="0.55118110236220474" bottom="0.55118110236220474" header="0.31496062992125984" footer="0.31496062992125984"/>
  <pageSetup paperSize="9" scale="80" orientation="portrait" r:id="rId1"/>
  <rowBreaks count="9" manualBreakCount="9">
    <brk id="71" max="16383" man="1"/>
    <brk id="119" max="16383" man="1"/>
    <brk id="174" max="16383" man="1"/>
    <brk id="224" max="16383" man="1"/>
    <brk id="297" max="16383" man="1"/>
    <brk id="333" max="16383" man="1"/>
    <brk id="404" max="16383" man="1"/>
    <brk id="460" max="16383" man="1"/>
    <brk id="5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workbookViewId="0">
      <selection activeCell="I38" sqref="I38"/>
    </sheetView>
  </sheetViews>
  <sheetFormatPr defaultRowHeight="12.75" x14ac:dyDescent="0.2"/>
  <cols>
    <col min="3" max="3" width="9.140625" customWidth="1"/>
  </cols>
  <sheetData>
    <row r="1" spans="1:16" ht="15.75" x14ac:dyDescent="0.25">
      <c r="A1" s="254" t="s">
        <v>440</v>
      </c>
      <c r="B1" s="40"/>
      <c r="C1" s="40"/>
      <c r="D1" s="40"/>
      <c r="E1" s="40"/>
      <c r="F1" s="40"/>
      <c r="G1" s="40"/>
      <c r="H1" s="40"/>
      <c r="I1" s="40"/>
      <c r="J1" s="40"/>
      <c r="K1" s="40"/>
      <c r="L1" s="40"/>
      <c r="M1" s="40"/>
      <c r="N1" s="40"/>
      <c r="O1" s="40"/>
      <c r="P1" s="40"/>
    </row>
    <row r="2" spans="1:16" x14ac:dyDescent="0.2">
      <c r="A2" s="40"/>
      <c r="B2" s="40"/>
      <c r="C2" s="40"/>
      <c r="D2" s="40"/>
      <c r="E2" s="40"/>
      <c r="F2" s="40"/>
      <c r="G2" s="40"/>
      <c r="H2" s="40"/>
      <c r="I2" s="40"/>
      <c r="J2" s="40"/>
      <c r="K2" s="40"/>
      <c r="L2" s="40"/>
      <c r="M2" s="40"/>
      <c r="N2" s="40"/>
      <c r="O2" s="40"/>
      <c r="P2" s="40"/>
    </row>
    <row r="3" spans="1:16" x14ac:dyDescent="0.2">
      <c r="A3" s="40"/>
      <c r="B3" s="40"/>
      <c r="C3" s="40"/>
      <c r="D3" s="40"/>
      <c r="E3" s="40"/>
      <c r="F3" s="40"/>
      <c r="G3" s="40"/>
      <c r="H3" s="40"/>
      <c r="I3" s="40"/>
      <c r="J3" s="40"/>
      <c r="K3" s="40"/>
      <c r="L3" s="40"/>
      <c r="M3" s="40"/>
      <c r="N3" s="40"/>
      <c r="O3" s="40"/>
      <c r="P3" s="40"/>
    </row>
    <row r="4" spans="1:16" x14ac:dyDescent="0.2">
      <c r="A4" s="40"/>
      <c r="B4" s="40"/>
      <c r="C4" s="40"/>
      <c r="D4" s="40"/>
      <c r="E4" s="40"/>
      <c r="F4" s="40"/>
      <c r="G4" s="40"/>
      <c r="H4" s="40"/>
      <c r="I4" s="40"/>
      <c r="J4" s="40"/>
      <c r="K4" s="40"/>
      <c r="L4" s="40"/>
      <c r="M4" s="40"/>
      <c r="N4" s="40"/>
      <c r="O4" s="40"/>
      <c r="P4" s="40"/>
    </row>
    <row r="5" spans="1:16" x14ac:dyDescent="0.2">
      <c r="A5" s="40"/>
      <c r="B5" s="40"/>
      <c r="C5" s="40"/>
      <c r="D5" s="40"/>
      <c r="E5" s="40"/>
      <c r="F5" s="40"/>
      <c r="G5" s="40"/>
      <c r="H5" s="40"/>
      <c r="I5" s="40"/>
      <c r="J5" s="40"/>
      <c r="K5" s="40"/>
      <c r="L5" s="40"/>
      <c r="M5" s="40"/>
      <c r="N5" s="40"/>
      <c r="O5" s="40"/>
      <c r="P5" s="40"/>
    </row>
    <row r="6" spans="1:16" x14ac:dyDescent="0.2">
      <c r="A6" s="40"/>
      <c r="B6" s="40"/>
      <c r="C6" s="40"/>
      <c r="D6" s="40"/>
      <c r="E6" s="40"/>
      <c r="F6" s="40"/>
      <c r="G6" s="40"/>
      <c r="H6" s="40"/>
      <c r="I6" s="40"/>
      <c r="J6" s="40"/>
      <c r="K6" s="40"/>
      <c r="L6" s="40"/>
      <c r="M6" s="40"/>
      <c r="N6" s="40"/>
      <c r="O6" s="40"/>
      <c r="P6" s="40"/>
    </row>
    <row r="7" spans="1:16" x14ac:dyDescent="0.2">
      <c r="A7" s="40"/>
      <c r="B7" s="40"/>
      <c r="C7" s="40"/>
      <c r="D7" s="40"/>
      <c r="E7" s="40"/>
      <c r="F7" s="40"/>
      <c r="G7" s="40"/>
      <c r="H7" s="40"/>
      <c r="I7" s="40"/>
      <c r="J7" s="40"/>
      <c r="K7" s="40"/>
      <c r="L7" s="40"/>
      <c r="M7" s="40"/>
      <c r="N7" s="40"/>
      <c r="O7" s="40"/>
      <c r="P7" s="40"/>
    </row>
    <row r="8" spans="1:16" x14ac:dyDescent="0.2">
      <c r="A8" s="40"/>
      <c r="B8" s="40"/>
      <c r="C8" s="40"/>
      <c r="D8" s="40"/>
      <c r="E8" s="40"/>
      <c r="F8" s="40"/>
      <c r="G8" s="40"/>
      <c r="H8" s="40"/>
      <c r="I8" s="40"/>
      <c r="J8" s="40"/>
      <c r="K8" s="40"/>
      <c r="L8" s="40"/>
      <c r="M8" s="40"/>
      <c r="N8" s="40"/>
      <c r="O8" s="40"/>
      <c r="P8" s="40"/>
    </row>
    <row r="9" spans="1:16" x14ac:dyDescent="0.2">
      <c r="A9" s="40"/>
      <c r="B9" s="40"/>
      <c r="C9" s="40"/>
      <c r="D9" s="40"/>
      <c r="E9" s="40"/>
      <c r="F9" s="40"/>
      <c r="G9" s="40"/>
      <c r="H9" s="40"/>
      <c r="I9" s="40"/>
      <c r="J9" s="40"/>
      <c r="K9" s="40"/>
      <c r="L9" s="40"/>
      <c r="M9" s="40"/>
      <c r="N9" s="40"/>
      <c r="O9" s="40"/>
      <c r="P9" s="40"/>
    </row>
    <row r="10" spans="1:16" x14ac:dyDescent="0.2">
      <c r="A10" s="40"/>
      <c r="B10" s="40"/>
      <c r="C10" s="40"/>
      <c r="D10" s="40"/>
      <c r="E10" s="40"/>
      <c r="F10" s="40"/>
      <c r="G10" s="40"/>
      <c r="H10" s="40"/>
      <c r="I10" s="40"/>
      <c r="J10" s="40"/>
      <c r="K10" s="40"/>
      <c r="L10" s="40"/>
      <c r="M10" s="40"/>
      <c r="N10" s="40"/>
      <c r="O10" s="40"/>
      <c r="P10" s="40"/>
    </row>
    <row r="11" spans="1:16" x14ac:dyDescent="0.2">
      <c r="A11" s="40"/>
      <c r="B11" s="40"/>
      <c r="C11" s="40"/>
      <c r="D11" s="40"/>
      <c r="E11" s="40"/>
      <c r="F11" s="40"/>
      <c r="G11" s="40"/>
      <c r="H11" s="40"/>
      <c r="I11" s="40"/>
      <c r="J11" s="40"/>
      <c r="K11" s="40"/>
      <c r="L11" s="40"/>
      <c r="M11" s="40"/>
      <c r="N11" s="40"/>
      <c r="O11" s="40"/>
      <c r="P11" s="40"/>
    </row>
    <row r="12" spans="1:16" x14ac:dyDescent="0.2">
      <c r="A12" s="40"/>
      <c r="B12" s="40"/>
      <c r="C12" s="40"/>
      <c r="D12" s="40"/>
      <c r="E12" s="40"/>
      <c r="F12" s="40"/>
      <c r="G12" s="40"/>
      <c r="H12" s="40"/>
      <c r="I12" s="40"/>
      <c r="J12" s="40"/>
      <c r="K12" s="40"/>
      <c r="L12" s="40"/>
      <c r="M12" s="40"/>
      <c r="N12" s="40"/>
      <c r="O12" s="40"/>
      <c r="P12" s="40"/>
    </row>
    <row r="13" spans="1:16" x14ac:dyDescent="0.2">
      <c r="A13" s="40"/>
      <c r="B13" s="40"/>
      <c r="C13" s="40"/>
      <c r="D13" s="40"/>
      <c r="E13" s="40"/>
      <c r="F13" s="40"/>
      <c r="G13" s="40"/>
      <c r="H13" s="40"/>
      <c r="I13" s="40"/>
      <c r="J13" s="40"/>
      <c r="K13" s="40"/>
      <c r="L13" s="40"/>
      <c r="M13" s="40"/>
      <c r="N13" s="40"/>
      <c r="O13" s="40"/>
      <c r="P13" s="40"/>
    </row>
    <row r="14" spans="1:16" x14ac:dyDescent="0.2">
      <c r="A14" s="40"/>
      <c r="B14" s="40"/>
      <c r="C14" s="40"/>
      <c r="D14" s="40"/>
      <c r="E14" s="40"/>
      <c r="F14" s="40"/>
      <c r="G14" s="40"/>
      <c r="H14" s="40"/>
      <c r="I14" s="40"/>
      <c r="J14" s="40"/>
      <c r="K14" s="40"/>
      <c r="L14" s="40"/>
      <c r="M14" s="40"/>
      <c r="N14" s="40"/>
      <c r="O14" s="40"/>
      <c r="P14" s="40"/>
    </row>
    <row r="15" spans="1:16" x14ac:dyDescent="0.2">
      <c r="A15" s="40"/>
      <c r="B15" s="40"/>
      <c r="C15" s="40"/>
      <c r="D15" s="40"/>
      <c r="E15" s="40"/>
      <c r="F15" s="40"/>
      <c r="G15" s="40"/>
      <c r="H15" s="40"/>
      <c r="I15" s="40"/>
      <c r="J15" s="40"/>
      <c r="K15" s="40"/>
      <c r="L15" s="40"/>
      <c r="M15" s="40"/>
      <c r="N15" s="40"/>
      <c r="O15" s="40"/>
      <c r="P15" s="40"/>
    </row>
    <row r="16" spans="1:16" x14ac:dyDescent="0.2">
      <c r="A16" s="40"/>
      <c r="B16" s="40"/>
      <c r="C16" s="40"/>
      <c r="D16" s="40"/>
      <c r="E16" s="40"/>
      <c r="F16" s="40"/>
      <c r="G16" s="40"/>
      <c r="H16" s="40"/>
      <c r="I16" s="40"/>
      <c r="J16" s="40"/>
      <c r="K16" s="40"/>
      <c r="L16" s="40"/>
      <c r="M16" s="40"/>
      <c r="N16" s="40"/>
      <c r="O16" s="40"/>
      <c r="P16" s="40"/>
    </row>
    <row r="17" spans="1:16" x14ac:dyDescent="0.2">
      <c r="A17" s="40"/>
      <c r="B17" s="40"/>
      <c r="C17" s="40"/>
      <c r="D17" s="40"/>
      <c r="E17" s="40"/>
      <c r="F17" s="40"/>
      <c r="G17" s="40"/>
      <c r="H17" s="40"/>
      <c r="I17" s="40"/>
      <c r="J17" s="40"/>
      <c r="K17" s="40"/>
      <c r="L17" s="40"/>
      <c r="M17" s="40"/>
      <c r="N17" s="40"/>
      <c r="O17" s="40"/>
      <c r="P17" s="40"/>
    </row>
    <row r="18" spans="1:16" x14ac:dyDescent="0.2">
      <c r="A18" s="40"/>
      <c r="B18" s="40"/>
      <c r="C18" s="40"/>
      <c r="D18" s="40"/>
      <c r="E18" s="40"/>
      <c r="F18" s="40"/>
      <c r="G18" s="40"/>
      <c r="H18" s="40"/>
      <c r="I18" s="40"/>
      <c r="J18" s="40"/>
      <c r="K18" s="40"/>
      <c r="L18" s="40"/>
      <c r="M18" s="40"/>
      <c r="N18" s="40"/>
      <c r="O18" s="40"/>
      <c r="P18" s="40"/>
    </row>
    <row r="19" spans="1:16" x14ac:dyDescent="0.2">
      <c r="A19" s="40"/>
      <c r="B19" s="40"/>
      <c r="C19" s="40"/>
      <c r="D19" s="40"/>
      <c r="E19" s="40"/>
      <c r="F19" s="40"/>
      <c r="G19" s="40"/>
      <c r="H19" s="40"/>
      <c r="I19" s="40"/>
      <c r="J19" s="40"/>
      <c r="K19" s="40"/>
      <c r="L19" s="40"/>
      <c r="M19" s="40"/>
      <c r="N19" s="40"/>
      <c r="O19" s="40"/>
      <c r="P19" s="40"/>
    </row>
    <row r="20" spans="1:16" x14ac:dyDescent="0.2">
      <c r="A20" s="40"/>
      <c r="B20" s="40"/>
      <c r="C20" s="40"/>
      <c r="D20" s="40"/>
      <c r="E20" s="40"/>
      <c r="F20" s="40"/>
      <c r="G20" s="40"/>
      <c r="H20" s="40"/>
      <c r="I20" s="40"/>
      <c r="J20" s="40"/>
      <c r="K20" s="40"/>
      <c r="L20" s="40"/>
      <c r="M20" s="40"/>
      <c r="N20" s="40"/>
      <c r="O20" s="40"/>
      <c r="P20" s="40"/>
    </row>
    <row r="21" spans="1:16" x14ac:dyDescent="0.2">
      <c r="A21" s="40"/>
      <c r="B21" s="40"/>
      <c r="C21" s="40"/>
      <c r="D21" s="40"/>
      <c r="E21" s="40"/>
      <c r="F21" s="40"/>
      <c r="G21" s="40"/>
      <c r="H21" s="40"/>
      <c r="I21" s="40"/>
      <c r="J21" s="40"/>
      <c r="K21" s="40"/>
      <c r="L21" s="40"/>
      <c r="M21" s="40"/>
      <c r="N21" s="40"/>
      <c r="O21" s="40"/>
      <c r="P21" s="40"/>
    </row>
    <row r="22" spans="1:16" x14ac:dyDescent="0.2">
      <c r="A22" s="40"/>
      <c r="B22" s="40"/>
      <c r="C22" s="40"/>
      <c r="D22" s="40"/>
      <c r="E22" s="40"/>
      <c r="F22" s="40"/>
      <c r="G22" s="40"/>
      <c r="H22" s="40"/>
      <c r="I22" s="40"/>
      <c r="J22" s="40"/>
      <c r="K22" s="40"/>
      <c r="L22" s="40"/>
      <c r="M22" s="40"/>
      <c r="N22" s="40"/>
      <c r="O22" s="40"/>
      <c r="P22" s="40"/>
    </row>
    <row r="23" spans="1:16" x14ac:dyDescent="0.2">
      <c r="A23" s="40"/>
      <c r="B23" s="40"/>
      <c r="C23" s="40"/>
      <c r="D23" s="40"/>
      <c r="E23" s="40"/>
      <c r="F23" s="40"/>
      <c r="G23" s="40"/>
      <c r="H23" s="40"/>
      <c r="I23" s="40"/>
      <c r="J23" s="40"/>
      <c r="K23" s="40"/>
      <c r="L23" s="40"/>
      <c r="M23" s="40"/>
      <c r="N23" s="40"/>
      <c r="O23" s="40"/>
      <c r="P23" s="40"/>
    </row>
    <row r="24" spans="1:16" x14ac:dyDescent="0.2">
      <c r="A24" s="40"/>
      <c r="B24" s="40"/>
      <c r="C24" s="40"/>
      <c r="D24" s="40"/>
      <c r="E24" s="40"/>
      <c r="F24" s="40"/>
      <c r="G24" s="40"/>
      <c r="H24" s="40"/>
      <c r="I24" s="40"/>
      <c r="J24" s="40"/>
      <c r="K24" s="40"/>
      <c r="L24" s="40"/>
      <c r="M24" s="40"/>
      <c r="N24" s="40"/>
      <c r="O24" s="40"/>
      <c r="P24" s="40"/>
    </row>
    <row r="25" spans="1:16" x14ac:dyDescent="0.2">
      <c r="A25" s="40"/>
      <c r="B25" s="40"/>
      <c r="C25" s="40"/>
      <c r="D25" s="40"/>
      <c r="E25" s="40"/>
      <c r="F25" s="40"/>
      <c r="G25" s="40"/>
      <c r="H25" s="40"/>
      <c r="I25" s="40"/>
      <c r="J25" s="40"/>
      <c r="K25" s="40"/>
      <c r="L25" s="40"/>
      <c r="M25" s="40"/>
      <c r="N25" s="40"/>
      <c r="O25" s="40"/>
      <c r="P25" s="40"/>
    </row>
    <row r="26" spans="1:16" x14ac:dyDescent="0.2">
      <c r="A26" s="40"/>
      <c r="B26" s="40"/>
      <c r="C26" s="40"/>
      <c r="D26" s="40"/>
      <c r="E26" s="40"/>
      <c r="F26" s="40"/>
      <c r="G26" s="40"/>
      <c r="H26" s="40"/>
      <c r="I26" s="40"/>
      <c r="J26" s="40"/>
      <c r="K26" s="40"/>
      <c r="L26" s="40"/>
      <c r="M26" s="40"/>
      <c r="N26" s="40"/>
      <c r="O26" s="40"/>
      <c r="P26" s="40"/>
    </row>
    <row r="27" spans="1:16" x14ac:dyDescent="0.2">
      <c r="A27" s="40"/>
      <c r="B27" s="40"/>
      <c r="C27" s="40"/>
      <c r="D27" s="40"/>
      <c r="E27" s="40"/>
      <c r="F27" s="40"/>
      <c r="G27" s="40"/>
      <c r="H27" s="40"/>
      <c r="I27" s="40"/>
      <c r="J27" s="40"/>
      <c r="K27" s="40"/>
      <c r="L27" s="40"/>
      <c r="M27" s="40"/>
      <c r="N27" s="40"/>
      <c r="O27" s="40"/>
      <c r="P27" s="40"/>
    </row>
    <row r="28" spans="1:16" x14ac:dyDescent="0.2">
      <c r="A28" s="40"/>
      <c r="B28" s="40"/>
      <c r="C28" s="40"/>
      <c r="D28" s="40"/>
      <c r="E28" s="40"/>
      <c r="F28" s="40"/>
      <c r="G28" s="40"/>
      <c r="H28" s="40"/>
      <c r="I28" s="40"/>
      <c r="J28" s="40"/>
      <c r="K28" s="40"/>
      <c r="L28" s="40"/>
      <c r="M28" s="40"/>
      <c r="N28" s="40"/>
      <c r="O28" s="40"/>
      <c r="P28" s="40"/>
    </row>
    <row r="29" spans="1:16" x14ac:dyDescent="0.2">
      <c r="A29" s="40"/>
      <c r="B29" s="40"/>
      <c r="C29" s="40"/>
      <c r="D29" s="40"/>
      <c r="E29" s="40"/>
      <c r="F29" s="40"/>
      <c r="G29" s="40"/>
      <c r="H29" s="40"/>
      <c r="I29" s="40"/>
      <c r="J29" s="40"/>
      <c r="K29" s="40"/>
      <c r="L29" s="40"/>
      <c r="M29" s="40"/>
      <c r="N29" s="40"/>
      <c r="O29" s="40"/>
      <c r="P29" s="40"/>
    </row>
    <row r="30" spans="1:16" x14ac:dyDescent="0.2">
      <c r="A30" s="40"/>
      <c r="B30" s="40"/>
      <c r="C30" s="40"/>
      <c r="D30" s="40"/>
      <c r="E30" s="40"/>
      <c r="F30" s="40"/>
      <c r="G30" s="40"/>
      <c r="H30" s="40"/>
      <c r="I30" s="40"/>
      <c r="J30" s="40"/>
      <c r="K30" s="40"/>
      <c r="L30" s="40"/>
      <c r="M30" s="40"/>
      <c r="N30" s="40"/>
      <c r="O30" s="40"/>
      <c r="P30" s="40"/>
    </row>
    <row r="31" spans="1:16" x14ac:dyDescent="0.2">
      <c r="A31" s="40"/>
      <c r="B31" s="40"/>
      <c r="C31" s="40"/>
      <c r="D31" s="40"/>
      <c r="E31" s="40"/>
      <c r="F31" s="40"/>
      <c r="G31" s="40"/>
      <c r="H31" s="40"/>
      <c r="I31" s="40"/>
      <c r="J31" s="40"/>
      <c r="K31" s="40"/>
      <c r="L31" s="40"/>
      <c r="M31" s="40"/>
      <c r="N31" s="40"/>
      <c r="O31" s="40"/>
      <c r="P31" s="40"/>
    </row>
    <row r="32" spans="1:16" x14ac:dyDescent="0.2">
      <c r="A32" s="40"/>
      <c r="B32" s="40"/>
      <c r="C32" s="40"/>
      <c r="D32" s="40"/>
      <c r="E32" s="40"/>
      <c r="F32" s="40"/>
      <c r="G32" s="40"/>
      <c r="H32" s="40"/>
      <c r="I32" s="40"/>
      <c r="J32" s="40"/>
      <c r="K32" s="40"/>
      <c r="L32" s="40"/>
      <c r="M32" s="40"/>
      <c r="N32" s="40"/>
      <c r="O32" s="40"/>
      <c r="P32" s="40"/>
    </row>
    <row r="33" spans="1:16" x14ac:dyDescent="0.2">
      <c r="A33" s="40"/>
      <c r="B33" s="40"/>
      <c r="C33" s="40"/>
      <c r="D33" s="40"/>
      <c r="E33" s="40"/>
      <c r="F33" s="40"/>
      <c r="G33" s="40"/>
      <c r="H33" s="40"/>
      <c r="I33" s="40"/>
      <c r="J33" s="40"/>
      <c r="K33" s="40"/>
      <c r="L33" s="40"/>
      <c r="M33" s="40"/>
      <c r="N33" s="40"/>
      <c r="O33" s="40"/>
      <c r="P33" s="40"/>
    </row>
    <row r="34" spans="1:16" x14ac:dyDescent="0.2">
      <c r="A34" s="40"/>
      <c r="B34" s="40"/>
      <c r="C34" s="40"/>
      <c r="D34" s="40"/>
      <c r="E34" s="40"/>
      <c r="F34" s="40"/>
      <c r="G34" s="40"/>
      <c r="H34" s="40"/>
      <c r="I34" s="40"/>
      <c r="J34" s="40"/>
      <c r="K34" s="40"/>
      <c r="L34" s="40"/>
      <c r="M34" s="40"/>
      <c r="N34" s="40"/>
      <c r="O34" s="40"/>
      <c r="P34" s="40"/>
    </row>
    <row r="35" spans="1:16" x14ac:dyDescent="0.2">
      <c r="A35" s="40"/>
      <c r="B35" s="40"/>
      <c r="C35" s="40"/>
      <c r="D35" s="40"/>
      <c r="E35" s="40"/>
      <c r="F35" s="40"/>
      <c r="G35" s="40"/>
      <c r="H35" s="40"/>
      <c r="I35" s="40"/>
      <c r="J35" s="40"/>
      <c r="K35" s="40"/>
      <c r="L35" s="40"/>
      <c r="M35" s="40"/>
      <c r="N35" s="40"/>
      <c r="O35" s="40"/>
      <c r="P35" s="40"/>
    </row>
    <row r="36" spans="1:16" x14ac:dyDescent="0.2">
      <c r="A36" s="40"/>
      <c r="B36" s="40"/>
      <c r="C36" s="40"/>
      <c r="D36" s="40"/>
      <c r="E36" s="40"/>
      <c r="F36" s="40"/>
      <c r="G36" s="40"/>
      <c r="H36" s="40"/>
      <c r="I36" s="40"/>
      <c r="J36" s="40"/>
      <c r="K36" s="40"/>
      <c r="L36" s="40"/>
      <c r="M36" s="40"/>
      <c r="N36" s="40"/>
      <c r="O36" s="40"/>
      <c r="P36" s="40"/>
    </row>
    <row r="37" spans="1:16" x14ac:dyDescent="0.2">
      <c r="A37" s="40"/>
      <c r="B37" s="40"/>
      <c r="C37" s="40"/>
      <c r="D37" s="40"/>
      <c r="E37" s="40"/>
      <c r="F37" s="40"/>
      <c r="G37" s="40"/>
      <c r="H37" s="40"/>
      <c r="I37" s="40"/>
      <c r="J37" s="40"/>
      <c r="K37" s="40"/>
      <c r="L37" s="40"/>
      <c r="M37" s="40"/>
      <c r="N37" s="40"/>
      <c r="O37" s="40"/>
    </row>
    <row r="38" spans="1:16" x14ac:dyDescent="0.2">
      <c r="A38" s="40"/>
      <c r="B38" s="40"/>
      <c r="C38" s="40"/>
      <c r="D38" s="40"/>
      <c r="E38" s="40"/>
      <c r="F38" s="40"/>
      <c r="G38" s="40"/>
      <c r="H38" s="40"/>
      <c r="I38" s="40"/>
      <c r="J38" s="40"/>
      <c r="K38" s="40"/>
      <c r="L38" s="40"/>
      <c r="M38" s="40"/>
      <c r="N38" s="40"/>
      <c r="O38" s="40"/>
    </row>
    <row r="39" spans="1:16" x14ac:dyDescent="0.2">
      <c r="A39" s="40"/>
      <c r="B39" s="40"/>
      <c r="C39" s="40"/>
      <c r="D39" s="40"/>
      <c r="E39" s="40"/>
      <c r="F39" s="40"/>
      <c r="G39" s="40"/>
      <c r="H39" s="40"/>
      <c r="I39" s="40"/>
      <c r="J39" s="40"/>
      <c r="K39" s="40"/>
      <c r="L39" s="40"/>
      <c r="M39" s="40"/>
      <c r="N39" s="40"/>
      <c r="O39" s="40"/>
    </row>
    <row r="40" spans="1:16" x14ac:dyDescent="0.2">
      <c r="A40" s="40"/>
      <c r="B40" s="40"/>
      <c r="C40" s="40"/>
      <c r="D40" s="40"/>
      <c r="E40" s="40"/>
      <c r="F40" s="40"/>
      <c r="G40" s="40"/>
      <c r="H40" s="40"/>
      <c r="I40" s="40"/>
      <c r="J40" s="40"/>
      <c r="K40" s="40"/>
      <c r="L40" s="40"/>
      <c r="M40" s="40"/>
      <c r="N40" s="40"/>
      <c r="O40" s="40"/>
    </row>
    <row r="41" spans="1:16" x14ac:dyDescent="0.2">
      <c r="A41" s="40"/>
      <c r="B41" s="40"/>
      <c r="C41" s="40"/>
      <c r="D41" s="40"/>
      <c r="E41" s="40"/>
      <c r="F41" s="40"/>
      <c r="G41" s="40"/>
      <c r="H41" s="40"/>
      <c r="I41" s="40"/>
      <c r="J41" s="40"/>
      <c r="K41" s="40"/>
      <c r="L41" s="40"/>
      <c r="M41" s="40"/>
      <c r="N41" s="40"/>
      <c r="O41" s="40"/>
    </row>
    <row r="42" spans="1:16" x14ac:dyDescent="0.2">
      <c r="A42" s="40"/>
      <c r="B42" s="40"/>
      <c r="C42" s="40"/>
      <c r="D42" s="40"/>
      <c r="E42" s="40"/>
      <c r="F42" s="40"/>
      <c r="G42" s="40"/>
      <c r="H42" s="40"/>
      <c r="I42" s="40"/>
      <c r="J42" s="40"/>
      <c r="K42" s="40"/>
      <c r="L42" s="40"/>
      <c r="M42" s="40"/>
      <c r="N42" s="40"/>
      <c r="O42" s="40"/>
    </row>
    <row r="43" spans="1:16" x14ac:dyDescent="0.2">
      <c r="A43" s="40"/>
      <c r="B43" s="40"/>
      <c r="C43" s="40"/>
      <c r="D43" s="40"/>
      <c r="E43" s="40"/>
      <c r="F43" s="40"/>
      <c r="G43" s="40"/>
      <c r="H43" s="40"/>
      <c r="I43" s="40"/>
      <c r="J43" s="40"/>
      <c r="K43" s="40"/>
      <c r="L43" s="40"/>
      <c r="M43" s="40"/>
      <c r="N43" s="40"/>
      <c r="O43" s="40"/>
    </row>
  </sheetData>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984D1B-1CFC-47E2-A0B3-66CF17E7C73E}">
  <ds:schemaRef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6B71A9-358C-4AA5-A540-8F2D04268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Executive Summary</vt:lpstr>
      <vt:lpstr>Quality &amp; Performance detail</vt:lpstr>
      <vt:lpstr>Q3 CQUIN Summary</vt:lpstr>
      <vt:lpstr>Cdiff</vt:lpstr>
      <vt:lpstr>'Executive Summary'!Print_Area</vt:lpstr>
      <vt:lpstr>'Q3 CQUIN Summary'!Print_Titles</vt:lpstr>
    </vt:vector>
  </TitlesOfParts>
  <Company>NHS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Hunt Charlotte (RNU) Oxford Health</cp:lastModifiedBy>
  <cp:lastPrinted>2014-03-19T08:57:17Z</cp:lastPrinted>
  <dcterms:created xsi:type="dcterms:W3CDTF">2011-06-24T14:12:55Z</dcterms:created>
  <dcterms:modified xsi:type="dcterms:W3CDTF">2014-03-31T07:35:11Z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