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60" windowWidth="17115" windowHeight="7680" activeTab="1"/>
  </bookViews>
  <sheets>
    <sheet name="Executive Summary" sheetId="1" r:id="rId1"/>
    <sheet name="Performance detail" sheetId="2" r:id="rId2"/>
  </sheets>
  <calcPr calcId="145621"/>
</workbook>
</file>

<file path=xl/calcChain.xml><?xml version="1.0" encoding="utf-8"?>
<calcChain xmlns="http://schemas.openxmlformats.org/spreadsheetml/2006/main">
  <c r="C208" i="2"/>
  <c r="Q95" l="1"/>
  <c r="Q157" l="1"/>
  <c r="Q108" l="1"/>
  <c r="R251" l="1"/>
  <c r="R248" l="1"/>
  <c r="R214" l="1"/>
  <c r="R239" l="1"/>
  <c r="R236"/>
  <c r="R233"/>
  <c r="R254"/>
  <c r="R261" l="1"/>
  <c r="R258"/>
  <c r="R245"/>
  <c r="R242"/>
  <c r="R230"/>
  <c r="R227"/>
  <c r="R221"/>
  <c r="R218"/>
</calcChain>
</file>

<file path=xl/sharedStrings.xml><?xml version="1.0" encoding="utf-8"?>
<sst xmlns="http://schemas.openxmlformats.org/spreadsheetml/2006/main" count="470" uniqueCount="260">
  <si>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</si>
  <si>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</si>
  <si>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</si>
  <si>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</si>
  <si>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</si>
  <si>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</si>
  <si>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</si>
  <si>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</si>
  <si>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</si>
  <si>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</si>
  <si>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</si>
  <si>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</si>
  <si>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Ref</t>
  </si>
  <si>
    <t>Indicator description</t>
  </si>
  <si>
    <t>2014/15 Annual/Year end Target</t>
  </si>
  <si>
    <t>Apr</t>
  </si>
  <si>
    <t>RAG</t>
  </si>
  <si>
    <t>YTD Target</t>
  </si>
  <si>
    <t>YTD Actual</t>
  </si>
  <si>
    <t>YTD RAG &amp; 12 month Trend</t>
  </si>
  <si>
    <t>Comments/Actions</t>
  </si>
  <si>
    <t>NOTE: 12 month rolling trend not YTD trend</t>
  </si>
  <si>
    <t>Older Peoples Directorate</t>
  </si>
  <si>
    <t>M1</t>
  </si>
  <si>
    <t>Clostridium (C.) difficile – meeting the C. difficile objective</t>
  </si>
  <si>
    <t>R</t>
  </si>
  <si>
    <t>All Directorates</t>
  </si>
  <si>
    <t>M2</t>
  </si>
  <si>
    <t>Maximum time of 18 weeks from point of referral to treatment in aggregate – admitted (consultant led only)</t>
  </si>
  <si>
    <t>G</t>
  </si>
  <si>
    <r>
      <rPr>
        <b/>
        <sz val="18"/>
        <color indexed="17"/>
        <rFont val="Arial"/>
        <family val="2"/>
      </rPr>
      <t xml:space="preserve">G </t>
    </r>
    <r>
      <rPr>
        <b/>
        <sz val="36"/>
        <color indexed="17"/>
        <rFont val="Wingdings 3"/>
        <family val="1"/>
        <charset val="2"/>
      </rPr>
      <t>n</t>
    </r>
  </si>
  <si>
    <t>M3</t>
  </si>
  <si>
    <t>Maximum time of 18 weeks from point of referral to treatment in aggregate – non-admitted (consultant led only)</t>
  </si>
  <si>
    <t>This indicator only applies to Forensic and Addiction community/outpatient services.</t>
  </si>
  <si>
    <t>M4</t>
  </si>
  <si>
    <t>Maximum time of 18 weeks from point of referral to treatment in aggregate – patients on an incomplete pathway (consultant led only)</t>
  </si>
  <si>
    <r>
      <rPr>
        <b/>
        <sz val="18"/>
        <color rgb="FF008000"/>
        <rFont val="Arial"/>
        <family val="2"/>
      </rPr>
      <t xml:space="preserve">G </t>
    </r>
    <r>
      <rPr>
        <b/>
        <sz val="36"/>
        <color rgb="FF008000"/>
        <rFont val="Wingdings 3"/>
        <family val="1"/>
        <charset val="2"/>
      </rPr>
      <t>n</t>
    </r>
  </si>
  <si>
    <t xml:space="preserve">This indicator applies to Mental Health (Forensic) and Children and Young People inpatient admissions and Forensic and Addiction community/outpatient services. </t>
  </si>
  <si>
    <t>M5</t>
  </si>
  <si>
    <t>A&amp;E: maximum waiting time of four hours from arrival to admission/transfer/discharge (including minor injuries and walk in centres)</t>
  </si>
  <si>
    <r>
      <rPr>
        <b/>
        <sz val="18"/>
        <color rgb="FF008000"/>
        <rFont val="Arial"/>
        <family val="2"/>
      </rPr>
      <t xml:space="preserve">G </t>
    </r>
    <r>
      <rPr>
        <b/>
        <sz val="18"/>
        <color rgb="FF008000"/>
        <rFont val="Wingdings 3"/>
        <family val="1"/>
        <charset val="2"/>
      </rPr>
      <t>Ç</t>
    </r>
  </si>
  <si>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</si>
  <si>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</si>
  <si>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</si>
  <si>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</si>
  <si>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</si>
  <si>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</si>
  <si>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r>
      <rPr>
        <b/>
        <sz val="18"/>
        <color indexed="17"/>
        <rFont val="Arial"/>
        <family val="2"/>
      </rPr>
      <t xml:space="preserve">G </t>
    </r>
    <r>
      <rPr>
        <b/>
        <sz val="18"/>
        <color indexed="17"/>
        <rFont val="Wingdings 3"/>
        <family val="1"/>
        <charset val="2"/>
      </rPr>
      <t>Ç</t>
    </r>
  </si>
  <si>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</si>
  <si>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</si>
  <si>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</si>
  <si>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</si>
  <si>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</si>
  <si>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</si>
  <si>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</si>
  <si>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</si>
  <si>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</si>
  <si>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M10</t>
  </si>
  <si>
    <t>Early intervention - 95% of contractual target 
Oxon PCT - caseload
Bucks PCT - new cases on caseload</t>
  </si>
  <si>
    <t>Oxon 134 (Month)
Bucks 53 (Annual - 4.4 per month)</t>
  </si>
  <si>
    <t>Oxon 130
Bucks 6</t>
  </si>
  <si>
    <t>M11</t>
  </si>
  <si>
    <t>Data completeness: Identifiers</t>
  </si>
  <si>
    <r>
      <t xml:space="preserve">G </t>
    </r>
    <r>
      <rPr>
        <b/>
        <sz val="36"/>
        <color indexed="17"/>
        <rFont val="Wingdings 3"/>
        <family val="1"/>
        <charset val="2"/>
      </rPr>
      <t>n</t>
    </r>
  </si>
  <si>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</si>
  <si>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</si>
  <si>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</si>
  <si>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</si>
  <si>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</si>
  <si>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</si>
  <si>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</si>
  <si>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</si>
  <si>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</si>
  <si>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</si>
  <si>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</si>
  <si>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</si>
  <si>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</si>
  <si>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</si>
  <si>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</si>
  <si>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</si>
  <si>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</si>
  <si>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</si>
  <si>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</si>
  <si>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</si>
  <si>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</si>
  <si>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</si>
  <si>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</si>
  <si>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Number of patients transferred between wards (Excludes Ashurst and Opal (Mandalay))</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</si>
  <si>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</si>
  <si>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</si>
  <si>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</si>
  <si>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</si>
  <si>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</si>
  <si>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</si>
  <si>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</si>
  <si>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r>
      <t xml:space="preserve">R </t>
    </r>
    <r>
      <rPr>
        <b/>
        <sz val="18"/>
        <color rgb="FFFF0000"/>
        <rFont val="Wingdings 3"/>
        <family val="1"/>
        <charset val="2"/>
      </rPr>
      <t>Ç</t>
    </r>
  </si>
  <si>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</si>
  <si>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</si>
  <si>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</si>
  <si>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</si>
  <si>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</si>
  <si>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r>
      <t xml:space="preserve">G </t>
    </r>
    <r>
      <rPr>
        <b/>
        <sz val="18"/>
        <color rgb="FF008000"/>
        <rFont val="Wingdings 3"/>
        <family val="1"/>
        <charset val="2"/>
      </rPr>
      <t>Ç</t>
    </r>
  </si>
  <si>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</si>
  <si>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</si>
  <si>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</si>
  <si>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</si>
  <si>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</si>
  <si>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</si>
  <si>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</si>
  <si>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</si>
  <si>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</si>
  <si>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Community Hospitals</t>
  </si>
  <si>
    <t>Annual Value</t>
  </si>
  <si>
    <t>Description of scheme</t>
  </si>
  <si>
    <t>Q40</t>
  </si>
  <si>
    <t>Q41</t>
  </si>
  <si>
    <t>Q42</t>
  </si>
  <si>
    <t>Q43</t>
  </si>
  <si>
    <t>Q44</t>
  </si>
  <si>
    <t>Q46</t>
  </si>
  <si>
    <t>Total</t>
  </si>
  <si>
    <t>Key Performance Indicators and Activity</t>
  </si>
  <si>
    <t>2013/14 Annual/Year end Target</t>
  </si>
  <si>
    <t>YTD Variance</t>
  </si>
  <si>
    <t>K53</t>
  </si>
  <si>
    <t>KPIs</t>
  </si>
  <si>
    <t>% of all divisional KPIs achieved</t>
  </si>
  <si>
    <t>K54</t>
  </si>
  <si>
    <t>Activity</t>
  </si>
  <si>
    <t>Actual activity against plan</t>
  </si>
  <si>
    <t>Reported two months in arrears</t>
  </si>
  <si>
    <t>K55</t>
  </si>
  <si>
    <t>N/A</t>
  </si>
  <si>
    <t>K56</t>
  </si>
  <si>
    <t>Actual activity against plan- INPATIENT</t>
  </si>
  <si>
    <t>&lt;10% var</t>
  </si>
  <si>
    <t>Actual activity against plan- COMMUNITY</t>
  </si>
  <si>
    <t>K57a</t>
  </si>
  <si>
    <t>Sch 3</t>
  </si>
  <si>
    <t>% of Bucks CC CAMHS Sch 3 KPIs achieved</t>
  </si>
  <si>
    <t>K57b</t>
  </si>
  <si>
    <t>% of Swindon CAMHS Sch 3 KPIs achieved</t>
  </si>
  <si>
    <t>K57c</t>
  </si>
  <si>
    <t>% of  Wilts &amp; BaNES CAMHS Sch 3 KPIs achieved</t>
  </si>
  <si>
    <t>K58</t>
  </si>
  <si>
    <t>Actual activity against plan- COMMUNITY and DAY CARE (includes Proxy)</t>
  </si>
  <si>
    <t>K59</t>
  </si>
  <si>
    <t>K60</t>
  </si>
  <si>
    <t>Actual activity against plan- COMMUNITY and DAY CARE (excludes Proxy)</t>
  </si>
  <si>
    <t>Introduction &amp; Summary</t>
  </si>
  <si>
    <t>Quality and Performance Detail</t>
  </si>
  <si>
    <t>Board is asked to note the performance highlights and exceptions reported below.</t>
  </si>
  <si>
    <t>Performance Highlights</t>
  </si>
  <si>
    <t>Strong performance this month:</t>
  </si>
  <si>
    <t>Performance Exceptions</t>
  </si>
  <si>
    <t>A summary of key exceptions and risks is provided below. Further detail on supporting pages</t>
  </si>
  <si>
    <t>Area</t>
  </si>
  <si>
    <t>Description</t>
  </si>
  <si>
    <t>Non Contractual</t>
  </si>
  <si>
    <t>Lead Director Responsible:</t>
  </si>
  <si>
    <t>Charlotte Hunt &amp; Elizabeth Sheppard</t>
  </si>
  <si>
    <r>
      <t xml:space="preserve">Mike McEnaney
</t>
    </r>
    <r>
      <rPr>
        <sz val="12"/>
        <rFont val="Arial"/>
        <family val="2"/>
      </rPr>
      <t>Director of Finance</t>
    </r>
  </si>
  <si>
    <t>Adult and Older Peoples Directorates</t>
  </si>
  <si>
    <t>Adult Directorate (Forensic block and cost and volume contracts)</t>
  </si>
  <si>
    <t>Activity targets for 2011/12 were under stated but these have been rolled over to 2012/13 , 2013/14  and 2014/15 so activity will always be over performing.</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</si>
  <si>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</si>
  <si>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</si>
  <si>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</si>
  <si>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</si>
  <si>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</si>
  <si>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</si>
  <si>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</si>
  <si>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May</t>
  </si>
  <si>
    <r>
      <rPr>
        <b/>
        <sz val="18"/>
        <color rgb="FF008000"/>
        <rFont val="Arial"/>
        <family val="2"/>
      </rPr>
      <t xml:space="preserve">G </t>
    </r>
    <r>
      <rPr>
        <b/>
        <sz val="18"/>
        <color rgb="FF008000"/>
        <rFont val="Wingdings 3"/>
        <family val="1"/>
        <charset val="2"/>
      </rPr>
      <t>È</t>
    </r>
  </si>
  <si>
    <t>Adult Directorate (Adult Mental Health)</t>
  </si>
  <si>
    <t>Adult Directorate (Forensic)</t>
  </si>
  <si>
    <t>Children &amp; Young People and Adult Directorates</t>
  </si>
  <si>
    <t>Adult and
Older Peoples Directorates</t>
  </si>
  <si>
    <t>Wiltshire &amp; BaNES T3 CAMHS -CQUIN schemes agreed but financial weighting still to be agreed.</t>
  </si>
  <si>
    <t>NHSE CAMHS and ED Inpatients - Schemes confirmed, values to be agreed.</t>
  </si>
  <si>
    <t>Oxfordshire CCG - Health Visitors</t>
  </si>
  <si>
    <t>Q48</t>
  </si>
  <si>
    <t>Contract performance reported year to date</t>
  </si>
  <si>
    <t>Contract targets have been rolled over from 2013/14 and do not reflect reduced capacity.</t>
  </si>
  <si>
    <t>June</t>
  </si>
  <si>
    <t>Monitor Q1 Return</t>
  </si>
  <si>
    <t>Achieved</t>
  </si>
  <si>
    <t>Directorate</t>
  </si>
  <si>
    <t>Lead Service Director</t>
  </si>
  <si>
    <t>July</t>
  </si>
  <si>
    <r>
      <t xml:space="preserve">G </t>
    </r>
    <r>
      <rPr>
        <b/>
        <sz val="18"/>
        <color indexed="17"/>
        <rFont val="Wingdings 3"/>
        <family val="1"/>
        <charset val="2"/>
      </rPr>
      <t>È</t>
    </r>
  </si>
  <si>
    <t>Q49</t>
  </si>
  <si>
    <t>Oxon 120
Bucks 8</t>
  </si>
  <si>
    <r>
      <rPr>
        <b/>
        <sz val="18"/>
        <color rgb="FF008000"/>
        <rFont val="Arial"/>
        <family val="2"/>
      </rPr>
      <t xml:space="preserve">G </t>
    </r>
    <r>
      <rPr>
        <b/>
        <sz val="18"/>
        <color rgb="FF008000"/>
        <rFont val="Wingdings 3"/>
        <family val="1"/>
        <charset val="2"/>
      </rPr>
      <t xml:space="preserve">Ç
</t>
    </r>
    <r>
      <rPr>
        <b/>
        <sz val="18"/>
        <color rgb="FF008000"/>
        <rFont val="Arial"/>
        <family val="2"/>
      </rPr>
      <t xml:space="preserve">G </t>
    </r>
    <r>
      <rPr>
        <b/>
        <sz val="18"/>
        <color rgb="FF008000"/>
        <rFont val="Wingdings 3"/>
        <family val="1"/>
        <charset val="2"/>
      </rPr>
      <t>Ç</t>
    </r>
  </si>
  <si>
    <t>G
G</t>
  </si>
  <si>
    <t>August</t>
  </si>
  <si>
    <t xml:space="preserve">R  </t>
  </si>
  <si>
    <t>Although the trend line is down this month the monthly performance continues to be well above target. The lowest percentage in the last 12 months has been 97.3%.</t>
  </si>
  <si>
    <t xml:space="preserve">Commissioning for Quality and Innovation (CQUIN) Reported quarterly </t>
  </si>
  <si>
    <t>Oxon 125
Bucks 6</t>
  </si>
  <si>
    <t>Oxon 133
Bucks 6</t>
  </si>
  <si>
    <t>Oxon 130
Bucks 1</t>
  </si>
  <si>
    <t>No targets</t>
  </si>
  <si>
    <r>
      <t xml:space="preserve">T37a - Compliance with CPA Metric - Forensic
</t>
    </r>
    <r>
      <rPr>
        <sz val="12"/>
        <rFont val="Arial"/>
        <family val="2"/>
      </rPr>
      <t>The Forensic services continue to achieve 100%.</t>
    </r>
  </si>
  <si>
    <r>
      <t xml:space="preserve">T37a - Compliance with CPA Metric - Older Adult Mental Health
</t>
    </r>
    <r>
      <rPr>
        <sz val="12"/>
        <rFont val="Arial"/>
        <family val="2"/>
      </rPr>
      <t>Older Adult Mental Health have achieved 100%.</t>
    </r>
  </si>
  <si>
    <r>
      <t xml:space="preserve">The Board of Directors have agree that the core question "overall how would you rate the care you have received" will be replaced by the national question from the Friends and Family Test "how likely are you to recommend this ward to friends and family if they needed similar care or treatment".  The old question is being phased out and the new question phased in. From September only the new question which reports the answer options for extremely likely and likely will be reported on.
</t>
    </r>
    <r>
      <rPr>
        <b/>
        <sz val="12"/>
        <rFont val="Arial"/>
        <family val="2"/>
      </rPr>
      <t>Caveats:</t>
    </r>
    <r>
      <rPr>
        <sz val="12"/>
        <rFont val="Arial"/>
        <family val="2"/>
      </rPr>
      <t xml:space="preserve">
</t>
    </r>
    <r>
      <rPr>
        <sz val="12"/>
        <rFont val="Wingdings 2"/>
        <family val="1"/>
        <charset val="2"/>
      </rPr>
      <t></t>
    </r>
    <r>
      <rPr>
        <sz val="12"/>
        <rFont val="Arial"/>
        <family val="2"/>
      </rPr>
      <t xml:space="preserve">The number of responses only shows those patients who were asked and responded to this specific question
</t>
    </r>
    <r>
      <rPr>
        <sz val="12"/>
        <rFont val="Wingdings 2"/>
        <family val="1"/>
        <charset val="2"/>
      </rPr>
      <t></t>
    </r>
    <r>
      <rPr>
        <sz val="7.2"/>
        <rFont val="Arial"/>
        <family val="2"/>
      </rPr>
      <t xml:space="preserve"> </t>
    </r>
    <r>
      <rPr>
        <sz val="12"/>
        <rFont val="Arial"/>
        <family val="2"/>
      </rPr>
      <t xml:space="preserve">Postal survey responses are based on the date survey received for data entry/reporting, there may be a time lag between a survey being completed and it being received
</t>
    </r>
    <r>
      <rPr>
        <sz val="12"/>
        <rFont val="Wingdings 2"/>
        <family val="1"/>
        <charset val="2"/>
      </rPr>
      <t></t>
    </r>
    <r>
      <rPr>
        <sz val="12"/>
        <rFont val="Arial"/>
        <family val="2"/>
      </rPr>
      <t xml:space="preserve"> The figures are refreshed each month because some devices using electronic surveys may only upload responses monthly, the last month(s) of results may not always show all the responses received if the upload has not been completed in time.</t>
    </r>
  </si>
  <si>
    <t>CQUIN</t>
  </si>
  <si>
    <t>Q40 -51</t>
  </si>
  <si>
    <t xml:space="preserve">Buckinghamshire County Council CAMHS </t>
  </si>
  <si>
    <t xml:space="preserve">Wiltshire CCG Community Eating Disorders </t>
  </si>
  <si>
    <t xml:space="preserve">NHSE Forensic </t>
  </si>
  <si>
    <t>This report provides an overview of Oxford Health NHS FT performance for September 2014.</t>
  </si>
  <si>
    <t>Monitor Q2 Return</t>
  </si>
  <si>
    <t>September</t>
  </si>
  <si>
    <t>Oxon 134
Bucks 27</t>
  </si>
  <si>
    <t>There were no single sex breaches in September.</t>
  </si>
  <si>
    <t>In September there were 6 SIRIs, 1 in Older People, 4 in Adult and 1 in Adult Specialised.</t>
  </si>
  <si>
    <t>The Service Manager and interim Team Manager continue to work to sustain this level of  performance.</t>
  </si>
  <si>
    <t>There were no Older Adult Mental Health emergency readmissions in September.</t>
  </si>
  <si>
    <t>There were 4 adult mental health emergency readmission in September which is 6.6% of the number of discharges (61) in the month.</t>
  </si>
  <si>
    <t>Oxon 132
Bucks 6</t>
  </si>
  <si>
    <t>Oxon  132
Bucks 33</t>
  </si>
  <si>
    <t xml:space="preserve"> Overall the combined  performance of Oxfordshire and Buckinghamshire CCG patients is 103% in September.</t>
  </si>
  <si>
    <t>There was one case of Cdiff in September at Didcot Hospital. This patient was previously reported in July and was retested on advice.</t>
  </si>
  <si>
    <t>Monitor</t>
  </si>
  <si>
    <r>
      <t xml:space="preserve">Cdiff
</t>
    </r>
    <r>
      <rPr>
        <sz val="12"/>
        <rFont val="Arial"/>
        <family val="2"/>
      </rPr>
      <t>There was one case of Cdiff in September at Didcot Hospital. This patient was previously reported in July and was retested on advice.</t>
    </r>
  </si>
  <si>
    <t xml:space="preserve">The Trust remains compliant.  Partnership work with the Oxford University Hospitals and Southern Health around tracking and flagging of individuals with learning disabilities has been completed following delays related to information governance . This enables a clinical audit to be undertaken to determine if reasonable adjustments are being made to ensure actions are identified to ensure equity of access and treatment . </t>
  </si>
  <si>
    <t>In September 7 out of 7 indicators were achieved and 7 out of 7 year to date.</t>
  </si>
  <si>
    <t xml:space="preserve">In September 6 out of 8 indicators were achieved and 6 out of 8 year to date. </t>
  </si>
  <si>
    <t>In September 3 out of 5 indicators were achieved and 3 out of 5 year to date..</t>
  </si>
  <si>
    <t xml:space="preserve">Swindon CCG CAMHS </t>
  </si>
  <si>
    <t>BaNES T2</t>
  </si>
  <si>
    <t>Oxfordshire CCG PCAMHS</t>
  </si>
  <si>
    <t>In September 15 our of 25 indicators were achieved, year to date 140 out of 195.</t>
  </si>
  <si>
    <r>
      <t xml:space="preserve">Oxfordshire CCG Community Services, Mental Health and PCHAMS-  </t>
    </r>
    <r>
      <rPr>
        <sz val="12"/>
        <color rgb="FFFF0000"/>
        <rFont val="Arial"/>
        <family val="2"/>
      </rPr>
      <t>potential risk for the Safety Thermometer (£136,500)</t>
    </r>
  </si>
  <si>
    <r>
      <t xml:space="preserve">Buckinghamshire County Council Speech and Language Therapy </t>
    </r>
    <r>
      <rPr>
        <sz val="12"/>
        <color rgb="FFFF0000"/>
        <rFont val="Arial"/>
        <family val="2"/>
      </rPr>
      <t>- potential risk if outcome measures are not collected in line with action plan (£13,922)</t>
    </r>
  </si>
  <si>
    <t>* Aylesbury Vale CCG - 15 out of 17 indicators achieved in September and  10 out of 12 YTD.
* Chiltern CCG - 14 out of 17 indicators achieved in September and 12 out of 12 YTD.
* Oxfordshire CCG -13 out of 14 indicators achieved in September and 11 out of 14 YTD.</t>
  </si>
  <si>
    <t>* Aylesbury Vale CCG - 15 out of 19 indicators achieved in September and 11 out of 14 YTD. 
* Chiltern CCG - 17 out of 19 indicators achieved in September and 12 out of 14 YTD.
* Oxfordshire CCG - 15 out of 15 indicators achieved in September and 14 out of 15 YTD.</t>
  </si>
  <si>
    <t>Adult Directorate (Adult Mental Health, Psychological Therapies and complex needs block and cost and volume contracts)</t>
  </si>
  <si>
    <t>Children and Young People's Directorate block and cost and volume contracts (CAMHS and ED)</t>
  </si>
  <si>
    <t>Excludes Oxfordshire and Berkshire CCG Podiatry activity as there are no targets and actual activity skews overall performance.</t>
  </si>
  <si>
    <r>
      <t xml:space="preserve">M1 - M13 - Monitor Indicators
</t>
    </r>
    <r>
      <rPr>
        <sz val="12"/>
        <rFont val="Arial"/>
        <family val="2"/>
      </rPr>
      <t>All Monitor indicators have been achieved in September 2014 with the exception of Cdiff. At Quarter 2 all indicators have been achieved.</t>
    </r>
  </si>
  <si>
    <r>
      <t xml:space="preserve">M10 - Early Intervention
</t>
    </r>
    <r>
      <rPr>
        <sz val="12"/>
        <rFont val="Arial"/>
        <family val="2"/>
      </rPr>
      <t>The Oxfordshire Team caseload has increased from 130 in August to 132 in September. The combined activity of both the Oxfordshire and Buckinghamshire teams is 165 against a target of 160, +3%.</t>
    </r>
  </si>
  <si>
    <t xml:space="preserve">Date of report: 17 October 2014 </t>
  </si>
  <si>
    <t>Q45</t>
  </si>
  <si>
    <t>Q47</t>
  </si>
  <si>
    <t>Q50</t>
  </si>
  <si>
    <t>Q51</t>
  </si>
  <si>
    <t>The level of underperformance has decreased by 1.3%.</t>
  </si>
  <si>
    <r>
      <t xml:space="preserve">Older Adult Mental Health Community/Outpatient Contract Activity  
</t>
    </r>
    <r>
      <rPr>
        <sz val="12"/>
        <rFont val="Arial"/>
        <family val="2"/>
      </rPr>
      <t>The level of underperformance has decreased by 1% to -24.1%. The CCGs are aware of capacity issues within teams and the changes to the model of how services are delivered.</t>
    </r>
    <r>
      <rPr>
        <b/>
        <sz val="12"/>
        <rFont val="Arial"/>
        <family val="2"/>
      </rPr>
      <t xml:space="preserve">
</t>
    </r>
    <r>
      <rPr>
        <sz val="12"/>
        <rFont val="Arial"/>
        <family val="2"/>
      </rPr>
      <t xml:space="preserve">
</t>
    </r>
  </si>
  <si>
    <r>
      <t xml:space="preserve">All Directorates report that their CQUINs are on target with the exception of:
</t>
    </r>
    <r>
      <rPr>
        <b/>
        <sz val="12"/>
        <rFont val="Arial"/>
        <family val="2"/>
      </rPr>
      <t>Oxfordshire CCG and Buckinghamshire CCGs Safety Thermometer scheme</t>
    </r>
    <r>
      <rPr>
        <sz val="12"/>
        <rFont val="Arial"/>
        <family val="2"/>
      </rPr>
      <t xml:space="preserve"> - £199,056 (Oxfordshire £136,500 and Buckinghamshire £62,556) potentially at risk. Oxfordshire CCG will not be imposing any financial penalties in 2014/15 so in real terms the risk reduces to £62,556. 
</t>
    </r>
    <r>
      <rPr>
        <b/>
        <sz val="12"/>
        <rFont val="Arial"/>
        <family val="2"/>
      </rPr>
      <t>Buckinghamshire County Council Speech and Language Therapy</t>
    </r>
    <r>
      <rPr>
        <sz val="12"/>
        <rFont val="Arial"/>
        <family val="2"/>
      </rPr>
      <t xml:space="preserve"> - £13,922 potentially at risk. The risk relates to data collection. Outcome will be known week of 20th October.</t>
    </r>
  </si>
  <si>
    <r>
      <t xml:space="preserve">Ward closures due to control of infection
</t>
    </r>
    <r>
      <rPr>
        <sz val="12"/>
        <rFont val="Arial"/>
        <family val="2"/>
      </rPr>
      <t>Wintle was closed to admissions for 6 days and Kennet closed to admissions for 3 days both with suspected Norovirus. Affected bays were closed on Linfoot ward, Witney for 3 days but the rest of the ward remained open. This was due to confirmed Norovirus.</t>
    </r>
  </si>
  <si>
    <t>Wintle was closed to admissions for 6 days (23/09/14 - 29/09/14) and Kennet closed to admissions for 3 days (24/09/147 - 26/09/14) both with suspected Norovirus. Affected bays were closed on Linfoot ward, Witney for 3 days (02/09/14 - 04/09/14) but the rest of the ward remained open. This was due to confirmed Norovirus.</t>
  </si>
  <si>
    <r>
      <t xml:space="preserve">Compliance with CPA metric - Adult Mental Health
</t>
    </r>
    <r>
      <rPr>
        <sz val="12"/>
        <rFont val="Arial"/>
        <family val="2"/>
      </rPr>
      <t>Performance has decreased by 10% on last month to 81%. In Oxfordshire the service manager has met with AMHT managers to look at how auditing is being completed and what actions are being taken after gaps have been identified during audit.  Oxon AMHT Managers have been asked to provide individual action plans and some individual clinicians will be performance managed.  In Buckinghamshire, Aylesbury AMHT achieved 100%.  The Aylesbury results will be discussed Chiltern AMHT. Identified good practice in Aylesbury will be shared with Chiltern. Teams continue to receive weekly reports to highlight where standards are not being met.</t>
    </r>
  </si>
  <si>
    <t>In Oxfordshire the service manager has met with AMHT managers to look at how auditing is being completed and what actions are being taken after gaps have been identified during audit.  Oxon AMHT Managers have been asked to provide individual action plans and some individual clinicians will be performance managed.  In Buckinghamshire, Aylesbury AMHT achieved 100%.  The Aylesbury results will be discussed Chiltern AMHT. Identified good practice in Aylesbury will be shared with Chiltern. Teams continue to receive weekly reports to highlight where standards are not being met.</t>
  </si>
  <si>
    <r>
      <t xml:space="preserve">Compliance with CPA metric - CAMHS
</t>
    </r>
    <r>
      <rPr>
        <sz val="12"/>
        <rFont val="Arial"/>
        <family val="2"/>
      </rPr>
      <t>Performance has decreased by 8% to 68% however the overall trend is up.</t>
    </r>
  </si>
  <si>
    <r>
      <t>Buckinghamshire CCG Adult and Older Adult mental health  -</t>
    </r>
    <r>
      <rPr>
        <sz val="12"/>
        <color rgb="FFFF0000"/>
        <rFont val="Arial"/>
        <family val="2"/>
      </rPr>
      <t xml:space="preserve"> potential risks for the Safety Thermometer scheme (£62,556)</t>
    </r>
  </si>
  <si>
    <t>The percentage of bed days lost in September increased by 1.2%  to 3.4%.  In September there were a total of 22 patients delayed, an increase of 10 on last month. 12 patients were discharged in month leaving 10 patients delayed at the end of September, 9 in older adult mental health and 2 in adult mental health.</t>
  </si>
  <si>
    <t>The snapshot position at the end of September was 30 delayed transfers of care. The DTOC average for September was 31.</t>
  </si>
  <si>
    <t xml:space="preserve">
Patient Feedback - How likely are you to recommend this ward to friends and family if they needed similar care or treatment?</t>
  </si>
</sst>
</file>

<file path=xl/styles.xml><?xml version="1.0" encoding="utf-8"?>
<styleSheet xmlns="http://schemas.openxmlformats.org/spreadsheetml/2006/main">
  <numFmts count="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s>
  <fonts count="60">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499984740745262"/>
      <name val="Wingdings"/>
      <charset val="2"/>
    </font>
    <font>
      <sz val="18"/>
      <name val="Wingdings"/>
      <charset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theme="0" tint="-0.249977111117893"/>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sz val="12"/>
      <name val="Wingdings 2"/>
      <family val="1"/>
      <charset val="2"/>
    </font>
    <font>
      <sz val="7.2"/>
      <name val="Arial"/>
      <family val="2"/>
    </font>
    <font>
      <sz val="12"/>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lightUp">
        <bgColor theme="0" tint="-0.249977111117893"/>
      </patternFill>
    </fill>
    <fill>
      <patternFill patternType="solid">
        <fgColor rgb="FFCCFFFF"/>
        <bgColor indexed="64"/>
      </patternFill>
    </fill>
    <fill>
      <patternFill patternType="solid">
        <fgColor theme="0" tint="-0.3499862666707357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556">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164" fontId="6" fillId="27" borderId="10" xfId="1" applyNumberFormat="1" applyFont="1" applyFill="1" applyBorder="1" applyAlignment="1">
      <alignment vertical="center" wrapText="1"/>
    </xf>
    <xf numFmtId="164" fontId="6" fillId="27" borderId="13" xfId="1" applyNumberFormat="1" applyFont="1" applyFill="1" applyBorder="1" applyAlignment="1">
      <alignment vertical="center" wrapText="1"/>
    </xf>
    <xf numFmtId="164" fontId="6" fillId="27" borderId="14" xfId="1" applyNumberFormat="1" applyFont="1" applyFill="1" applyBorder="1" applyAlignment="1">
      <alignment vertical="center" wrapText="1"/>
    </xf>
    <xf numFmtId="0" fontId="6" fillId="27" borderId="10" xfId="1" applyFont="1" applyFill="1" applyBorder="1" applyAlignment="1">
      <alignment vertical="center" wrapText="1"/>
    </xf>
    <xf numFmtId="0" fontId="6" fillId="27" borderId="13" xfId="1" applyFont="1" applyFill="1" applyBorder="1" applyAlignment="1">
      <alignment vertical="center" wrapText="1"/>
    </xf>
    <xf numFmtId="0" fontId="6" fillId="27" borderId="14" xfId="1" applyFont="1" applyFill="1" applyBorder="1" applyAlignment="1">
      <alignment vertical="center" wrapText="1"/>
    </xf>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8" fillId="26" borderId="0" xfId="1" applyFont="1" applyFill="1" applyBorder="1" applyAlignment="1">
      <alignment horizontal="left" vertical="center"/>
    </xf>
    <xf numFmtId="0" fontId="2" fillId="26" borderId="0" xfId="1" applyFill="1" applyBorder="1" applyAlignment="1">
      <alignment horizontal="center" vertical="center"/>
    </xf>
    <xf numFmtId="0" fontId="56"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5" fontId="2" fillId="24" borderId="0" xfId="1" applyNumberFormat="1" applyFill="1"/>
    <xf numFmtId="0" fontId="8" fillId="0" borderId="22" xfId="3226" applyFont="1" applyFill="1" applyBorder="1" applyAlignment="1">
      <alignment horizontal="left" vertical="center" wrapText="1"/>
    </xf>
    <xf numFmtId="0" fontId="8" fillId="24" borderId="0" xfId="1" applyFont="1" applyFill="1" applyBorder="1" applyAlignment="1">
      <alignment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8" fillId="26" borderId="0" xfId="1" applyFont="1" applyFill="1" applyBorder="1" applyAlignment="1">
      <alignment vertical="center" wrapText="1"/>
    </xf>
    <xf numFmtId="0" fontId="2" fillId="26" borderId="0" xfId="1" applyFill="1" applyBorder="1" applyAlignment="1">
      <alignment vertical="center"/>
    </xf>
    <xf numFmtId="0" fontId="8" fillId="0" borderId="22" xfId="3226" applyFont="1" applyFill="1" applyBorder="1" applyAlignment="1">
      <alignment horizontal="left" vertical="center" wrapText="1"/>
    </xf>
    <xf numFmtId="0" fontId="2" fillId="27" borderId="19" xfId="1" applyFill="1" applyBorder="1" applyAlignment="1">
      <alignment horizontal="center" vertical="center"/>
    </xf>
    <xf numFmtId="0" fontId="2" fillId="27" borderId="23" xfId="1" applyFill="1" applyBorder="1" applyAlignment="1">
      <alignment horizontal="center" vertical="center"/>
    </xf>
    <xf numFmtId="0" fontId="2" fillId="27" borderId="20" xfId="1" applyFill="1" applyBorder="1" applyAlignment="1">
      <alignment horizontal="center" vertical="center"/>
    </xf>
    <xf numFmtId="0" fontId="8" fillId="30" borderId="19" xfId="1" applyFont="1" applyFill="1" applyBorder="1" applyAlignment="1">
      <alignment vertical="center" wrapText="1"/>
    </xf>
    <xf numFmtId="0" fontId="8" fillId="0" borderId="12" xfId="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0" fontId="0" fillId="0" borderId="0" xfId="0"/>
    <xf numFmtId="0" fontId="8" fillId="0" borderId="22" xfId="3226" applyFont="1" applyFill="1" applyBorder="1" applyAlignment="1">
      <alignment horizontal="left" vertical="center" wrapText="1"/>
    </xf>
    <xf numFmtId="0" fontId="8" fillId="0" borderId="19" xfId="1" applyFont="1" applyFill="1" applyBorder="1" applyAlignment="1">
      <alignment vertical="center" wrapText="1"/>
    </xf>
    <xf numFmtId="0" fontId="0" fillId="0" borderId="0" xfId="0"/>
    <xf numFmtId="0" fontId="8" fillId="0" borderId="19" xfId="1" applyFont="1" applyFill="1" applyBorder="1" applyAlignment="1">
      <alignment vertical="center" wrapText="1"/>
    </xf>
    <xf numFmtId="0" fontId="6" fillId="0" borderId="17" xfId="1" applyFont="1" applyFill="1" applyBorder="1" applyAlignment="1">
      <alignment horizontal="left" vertical="center"/>
    </xf>
    <xf numFmtId="9" fontId="8" fillId="0" borderId="14"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0" fontId="8" fillId="0" borderId="22" xfId="3226" applyFont="1" applyFill="1" applyBorder="1" applyAlignment="1">
      <alignment horizontal="left" vertical="center" wrapText="1"/>
    </xf>
    <xf numFmtId="0" fontId="8" fillId="0" borderId="10"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9" xfId="1" applyFont="1" applyFill="1" applyBorder="1" applyAlignment="1">
      <alignment vertical="center" wrapText="1"/>
    </xf>
    <xf numFmtId="9" fontId="8" fillId="0" borderId="13"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1" fontId="49" fillId="0" borderId="19" xfId="1" applyNumberFormat="1" applyFont="1" applyFill="1" applyBorder="1" applyAlignment="1">
      <alignment horizontal="center" vertical="center"/>
    </xf>
    <xf numFmtId="9" fontId="8" fillId="0" borderId="13"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0" fontId="8" fillId="0" borderId="22" xfId="3226" applyFont="1" applyFill="1" applyBorder="1" applyAlignment="1">
      <alignment horizontal="left" vertical="center" wrapText="1"/>
    </xf>
    <xf numFmtId="0" fontId="0" fillId="0" borderId="0" xfId="0"/>
    <xf numFmtId="0" fontId="2" fillId="24" borderId="0" xfId="1" applyFill="1"/>
    <xf numFmtId="0" fontId="9" fillId="24" borderId="0" xfId="1" applyFont="1" applyFill="1" applyBorder="1" applyAlignment="1">
      <alignment horizontal="center"/>
    </xf>
    <xf numFmtId="0" fontId="6" fillId="26" borderId="0" xfId="1" applyFont="1" applyFill="1" applyBorder="1" applyAlignment="1">
      <alignment horizontal="center"/>
    </xf>
    <xf numFmtId="0" fontId="2" fillId="0" borderId="0" xfId="1" applyFill="1"/>
    <xf numFmtId="0" fontId="0" fillId="0" borderId="0" xfId="0" applyFill="1"/>
    <xf numFmtId="0" fontId="8" fillId="30" borderId="19" xfId="1" applyFont="1" applyFill="1" applyBorder="1" applyAlignment="1">
      <alignment vertical="center" wrapText="1"/>
    </xf>
    <xf numFmtId="0" fontId="8" fillId="0" borderId="19" xfId="1" applyFont="1" applyFill="1" applyBorder="1" applyAlignment="1">
      <alignment vertical="center" wrapText="1"/>
    </xf>
    <xf numFmtId="0" fontId="44" fillId="0" borderId="19" xfId="318" applyFont="1" applyFill="1" applyBorder="1" applyAlignment="1">
      <alignment horizontal="center" vertical="center" wrapText="1"/>
    </xf>
    <xf numFmtId="0" fontId="8" fillId="0" borderId="19" xfId="1" applyFont="1" applyFill="1" applyBorder="1" applyAlignment="1">
      <alignment vertical="center" wrapText="1"/>
    </xf>
    <xf numFmtId="0" fontId="45" fillId="0" borderId="19" xfId="318" applyFont="1" applyFill="1" applyBorder="1" applyAlignment="1">
      <alignment horizontal="center" vertical="center" wrapText="1"/>
    </xf>
    <xf numFmtId="1" fontId="49" fillId="0" borderId="19" xfId="1" applyNumberFormat="1" applyFont="1" applyFill="1" applyBorder="1" applyAlignment="1">
      <alignment vertical="center"/>
    </xf>
    <xf numFmtId="0" fontId="8" fillId="0" borderId="0"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17"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0" xfId="1" applyFont="1" applyFill="1" applyBorder="1" applyAlignment="1">
      <alignment horizontal="left"/>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0" xfId="1" applyFont="1" applyFill="1" applyBorder="1" applyAlignment="1">
      <alignment horizontal="left" wrapText="1"/>
    </xf>
    <xf numFmtId="0" fontId="6" fillId="0" borderId="11" xfId="1" applyFont="1" applyFill="1" applyBorder="1" applyAlignment="1">
      <alignment horizontal="left" wrapText="1"/>
    </xf>
    <xf numFmtId="0" fontId="6" fillId="0" borderId="12" xfId="1" applyFont="1" applyFill="1" applyBorder="1" applyAlignment="1">
      <alignment horizontal="left" wrapText="1"/>
    </xf>
    <xf numFmtId="0" fontId="6" fillId="0" borderId="13" xfId="1" applyFont="1" applyFill="1" applyBorder="1" applyAlignment="1">
      <alignment horizontal="left" wrapText="1"/>
    </xf>
    <xf numFmtId="0" fontId="6" fillId="0" borderId="0" xfId="1" applyFont="1" applyFill="1" applyBorder="1" applyAlignment="1">
      <alignment horizontal="left" wrapText="1"/>
    </xf>
    <xf numFmtId="0" fontId="6" fillId="0" borderId="16" xfId="1" applyFont="1" applyFill="1" applyBorder="1" applyAlignment="1">
      <alignment horizontal="left" wrapText="1"/>
    </xf>
    <xf numFmtId="0" fontId="6" fillId="0" borderId="14" xfId="1" applyFont="1" applyFill="1" applyBorder="1" applyAlignment="1">
      <alignment horizontal="left" wrapText="1"/>
    </xf>
    <xf numFmtId="0" fontId="6" fillId="0" borderId="15" xfId="1" applyFont="1" applyFill="1" applyBorder="1" applyAlignment="1">
      <alignment horizontal="left" wrapText="1"/>
    </xf>
    <xf numFmtId="0" fontId="6" fillId="0" borderId="18" xfId="1" applyFont="1" applyFill="1" applyBorder="1" applyAlignment="1">
      <alignment horizontal="left" wrapText="1"/>
    </xf>
    <xf numFmtId="0" fontId="2" fillId="26" borderId="0" xfId="1" applyFill="1" applyBorder="1" applyAlignment="1">
      <alignment horizontal="center" vertical="center"/>
    </xf>
    <xf numFmtId="0" fontId="8" fillId="0" borderId="0" xfId="1" applyFont="1" applyFill="1" applyBorder="1" applyAlignment="1">
      <alignment horizontal="left" vertical="center" wrapText="1"/>
    </xf>
    <xf numFmtId="0" fontId="6" fillId="0" borderId="17" xfId="1" applyFont="1" applyFill="1" applyBorder="1" applyAlignment="1">
      <alignment horizontal="left" vertical="center"/>
    </xf>
    <xf numFmtId="0" fontId="7"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8" fillId="0" borderId="17" xfId="1" applyFont="1" applyBorder="1" applyAlignment="1">
      <alignment vertical="center" wrapText="1"/>
    </xf>
    <xf numFmtId="3" fontId="8" fillId="0" borderId="10"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16"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164" fontId="4" fillId="0" borderId="10" xfId="1" applyNumberFormat="1" applyFont="1" applyFill="1" applyBorder="1" applyAlignment="1">
      <alignment horizontal="center" vertical="center" wrapText="1"/>
    </xf>
    <xf numFmtId="164" fontId="4" fillId="0" borderId="12" xfId="1" applyNumberFormat="1" applyFont="1" applyFill="1" applyBorder="1" applyAlignment="1">
      <alignment horizontal="center" vertical="center" wrapText="1"/>
    </xf>
    <xf numFmtId="164" fontId="4" fillId="0" borderId="13" xfId="1" applyNumberFormat="1" applyFont="1" applyFill="1" applyBorder="1" applyAlignment="1">
      <alignment horizontal="center" vertical="center" wrapText="1"/>
    </xf>
    <xf numFmtId="164" fontId="4" fillId="0" borderId="16" xfId="1"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164" fontId="4" fillId="0" borderId="18" xfId="1" applyNumberFormat="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8" fillId="0" borderId="17" xfId="1" applyFont="1" applyBorder="1" applyAlignment="1">
      <alignment horizontal="center" vertical="center" wrapText="1"/>
    </xf>
    <xf numFmtId="0" fontId="2" fillId="0" borderId="12" xfId="1" applyFill="1" applyBorder="1"/>
    <xf numFmtId="0" fontId="2" fillId="0" borderId="16" xfId="1" applyFill="1" applyBorder="1"/>
    <xf numFmtId="164" fontId="8" fillId="0" borderId="19" xfId="1"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0" fontId="8" fillId="0" borderId="17" xfId="1"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1" fontId="8" fillId="0" borderId="1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6"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1" fontId="8" fillId="0" borderId="18" xfId="1"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4"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22" xfId="2515" applyFont="1" applyFill="1" applyBorder="1" applyAlignment="1">
      <alignment horizontal="center" vertical="center" wrapText="1"/>
    </xf>
    <xf numFmtId="0" fontId="8" fillId="0" borderId="24" xfId="2515" applyFont="1" applyFill="1" applyBorder="1" applyAlignment="1">
      <alignment horizontal="center" vertical="center" wrapText="1"/>
    </xf>
    <xf numFmtId="0" fontId="54" fillId="0" borderId="17" xfId="1" applyFont="1" applyFill="1" applyBorder="1" applyAlignment="1">
      <alignment horizontal="center"/>
    </xf>
    <xf numFmtId="0" fontId="8" fillId="0" borderId="17" xfId="2713" applyFont="1" applyFill="1" applyBorder="1" applyAlignment="1">
      <alignment vertical="center" wrapText="1"/>
    </xf>
    <xf numFmtId="0" fontId="8" fillId="0" borderId="17" xfId="2417"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0" fontId="43" fillId="0" borderId="19" xfId="318" applyFont="1" applyFill="1" applyBorder="1" applyAlignment="1">
      <alignment horizontal="center" vertical="center" wrapText="1"/>
    </xf>
    <xf numFmtId="0" fontId="43" fillId="0" borderId="23" xfId="318" applyFont="1" applyFill="1" applyBorder="1" applyAlignment="1">
      <alignment horizontal="center" vertical="center" wrapText="1"/>
    </xf>
    <xf numFmtId="0" fontId="43" fillId="0" borderId="20" xfId="318"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0" fontId="2" fillId="27" borderId="14" xfId="1" applyFill="1" applyBorder="1"/>
    <xf numFmtId="0" fontId="2" fillId="27" borderId="18" xfId="1" applyFill="1" applyBorder="1"/>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2" fillId="0" borderId="14" xfId="1" applyFill="1" applyBorder="1" applyAlignment="1">
      <alignment horizontal="left" vertical="center" wrapText="1"/>
    </xf>
    <xf numFmtId="0" fontId="2" fillId="0" borderId="18" xfId="1" applyFill="1" applyBorder="1" applyAlignment="1">
      <alignment horizontal="left" vertical="center" wrapText="1"/>
    </xf>
    <xf numFmtId="0" fontId="8" fillId="0" borderId="17" xfId="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164" fontId="8" fillId="0" borderId="23" xfId="382"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164" fontId="8" fillId="0" borderId="17" xfId="382" applyNumberFormat="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164" fontId="8" fillId="27" borderId="10" xfId="1" applyNumberFormat="1" applyFont="1" applyFill="1" applyBorder="1" applyAlignment="1">
      <alignment horizontal="center" vertical="center"/>
    </xf>
    <xf numFmtId="164" fontId="8" fillId="27" borderId="12" xfId="1" applyNumberFormat="1" applyFont="1" applyFill="1" applyBorder="1" applyAlignment="1">
      <alignment horizontal="center" vertical="center"/>
    </xf>
    <xf numFmtId="164" fontId="8" fillId="27" borderId="13"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4"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164" fontId="8" fillId="30" borderId="23" xfId="382" applyNumberFormat="1" applyFont="1" applyFill="1" applyBorder="1" applyAlignment="1">
      <alignment horizontal="center" vertical="center"/>
    </xf>
    <xf numFmtId="164" fontId="8" fillId="30" borderId="20" xfId="382" applyNumberFormat="1" applyFont="1" applyFill="1" applyBorder="1" applyAlignment="1">
      <alignment horizontal="center" vertical="center"/>
    </xf>
    <xf numFmtId="164" fontId="8" fillId="30" borderId="23" xfId="1" applyNumberFormat="1" applyFont="1" applyFill="1" applyBorder="1" applyAlignment="1">
      <alignment horizontal="center" vertical="center"/>
    </xf>
    <xf numFmtId="164" fontId="8" fillId="30" borderId="17" xfId="382"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wrapText="1"/>
    </xf>
    <xf numFmtId="164" fontId="8" fillId="30" borderId="23" xfId="1" applyNumberFormat="1" applyFont="1" applyFill="1" applyBorder="1" applyAlignment="1">
      <alignment horizontal="center" vertical="center" wrapText="1"/>
    </xf>
    <xf numFmtId="164" fontId="8" fillId="30" borderId="20" xfId="1" applyNumberFormat="1" applyFont="1" applyFill="1" applyBorder="1" applyAlignment="1">
      <alignment horizontal="center" vertical="center" wrapText="1"/>
    </xf>
    <xf numFmtId="1" fontId="6" fillId="30" borderId="17" xfId="1" applyNumberFormat="1" applyFont="1" applyFill="1" applyBorder="1" applyAlignment="1">
      <alignment horizontal="center" vertical="center" wrapText="1"/>
    </xf>
    <xf numFmtId="1" fontId="8" fillId="30" borderId="17" xfId="1" applyNumberFormat="1" applyFont="1" applyFill="1" applyBorder="1" applyAlignment="1">
      <alignment horizontal="center" vertical="center"/>
    </xf>
    <xf numFmtId="9" fontId="8" fillId="30" borderId="19" xfId="1" applyNumberFormat="1" applyFont="1" applyFill="1" applyBorder="1" applyAlignment="1">
      <alignment horizontal="center" vertical="center" wrapText="1"/>
    </xf>
    <xf numFmtId="9" fontId="8" fillId="30" borderId="23" xfId="1" applyNumberFormat="1" applyFont="1" applyFill="1" applyBorder="1" applyAlignment="1">
      <alignment horizontal="center" vertical="center" wrapText="1"/>
    </xf>
    <xf numFmtId="9" fontId="8" fillId="30" borderId="20" xfId="1" applyNumberFormat="1" applyFont="1" applyFill="1" applyBorder="1" applyAlignment="1">
      <alignment horizontal="center" vertical="center" wrapText="1"/>
    </xf>
    <xf numFmtId="9" fontId="8" fillId="30" borderId="17" xfId="382" applyFont="1" applyFill="1" applyBorder="1" applyAlignment="1">
      <alignment horizontal="center" vertical="center" wrapText="1"/>
    </xf>
    <xf numFmtId="164" fontId="8" fillId="30" borderId="17"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xf>
    <xf numFmtId="1" fontId="8" fillId="0" borderId="17" xfId="1" applyNumberFormat="1" applyFont="1" applyFill="1" applyBorder="1" applyAlignment="1">
      <alignment horizontal="center" vertical="center"/>
    </xf>
    <xf numFmtId="9" fontId="8" fillId="0" borderId="17" xfId="1" applyNumberFormat="1" applyFont="1" applyFill="1" applyBorder="1" applyAlignment="1">
      <alignment horizontal="center" vertical="center" wrapText="1"/>
    </xf>
    <xf numFmtId="9" fontId="8" fillId="0" borderId="17" xfId="382" applyFont="1"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2" fillId="0" borderId="13" xfId="1" applyFill="1" applyBorder="1"/>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164" fontId="8" fillId="0" borderId="20" xfId="1" applyNumberFormat="1" applyFont="1" applyFill="1" applyBorder="1" applyAlignment="1">
      <alignment horizontal="center" vertical="center"/>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8" fillId="0" borderId="17" xfId="1" applyFont="1" applyFill="1" applyBorder="1" applyAlignment="1">
      <alignment vertical="center" wrapText="1"/>
    </xf>
    <xf numFmtId="0" fontId="8" fillId="0" borderId="19" xfId="1" applyFont="1" applyFill="1" applyBorder="1" applyAlignment="1">
      <alignment vertical="center" wrapText="1"/>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43" fillId="0" borderId="12" xfId="2515" applyFont="1" applyFill="1" applyBorder="1" applyAlignment="1">
      <alignment horizontal="center" vertical="center" wrapText="1"/>
    </xf>
    <xf numFmtId="0" fontId="43" fillId="0" borderId="16" xfId="2515" applyFont="1" applyFill="1" applyBorder="1" applyAlignment="1">
      <alignment horizontal="center" vertical="center" wrapText="1"/>
    </xf>
    <xf numFmtId="0" fontId="43" fillId="0" borderId="18" xfId="2515"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164" fontId="6" fillId="0" borderId="19" xfId="1" applyNumberFormat="1" applyFont="1" applyFill="1" applyBorder="1" applyAlignment="1">
      <alignment horizontal="center" vertical="center" wrapText="1"/>
    </xf>
    <xf numFmtId="164" fontId="6" fillId="0" borderId="23" xfId="1" applyNumberFormat="1" applyFont="1" applyFill="1" applyBorder="1" applyAlignment="1">
      <alignment horizontal="center" vertical="center" wrapText="1"/>
    </xf>
    <xf numFmtId="0" fontId="42" fillId="0" borderId="12" xfId="2515" applyFont="1" applyFill="1" applyBorder="1" applyAlignment="1">
      <alignment horizontal="center" vertical="center" wrapText="1"/>
    </xf>
    <xf numFmtId="0" fontId="42" fillId="0" borderId="16" xfId="2515" applyFont="1" applyFill="1" applyBorder="1" applyAlignment="1">
      <alignment horizontal="center" vertical="center" wrapText="1"/>
    </xf>
    <xf numFmtId="0" fontId="42" fillId="0" borderId="18" xfId="2515" applyFont="1" applyFill="1" applyBorder="1" applyAlignment="1">
      <alignment horizontal="center" vertical="center" wrapText="1"/>
    </xf>
    <xf numFmtId="9" fontId="8" fillId="30" borderId="17" xfId="1" applyNumberFormat="1" applyFont="1" applyFill="1" applyBorder="1" applyAlignment="1">
      <alignment horizontal="center" vertical="center" wrapText="1"/>
    </xf>
    <xf numFmtId="0" fontId="8" fillId="30" borderId="17" xfId="1"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0" fontId="42" fillId="0" borderId="19" xfId="2515" applyFont="1" applyFill="1" applyBorder="1" applyAlignment="1">
      <alignment horizontal="center" vertical="center" wrapText="1"/>
    </xf>
    <xf numFmtId="0" fontId="42" fillId="0" borderId="23" xfId="2515" applyFont="1" applyFill="1" applyBorder="1" applyAlignment="1">
      <alignment horizontal="center" vertical="center" wrapText="1"/>
    </xf>
    <xf numFmtId="0" fontId="42" fillId="0" borderId="20" xfId="2515" applyFont="1" applyFill="1" applyBorder="1" applyAlignment="1">
      <alignment horizontal="center" vertical="center" wrapText="1"/>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164" fontId="6" fillId="0" borderId="20" xfId="1"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0" fontId="4" fillId="0" borderId="17" xfId="1" applyFont="1" applyFill="1" applyBorder="1" applyAlignment="1">
      <alignment vertical="center" wrapText="1"/>
    </xf>
    <xf numFmtId="0" fontId="8" fillId="0" borderId="17" xfId="1" applyNumberFormat="1" applyFont="1" applyFill="1" applyBorder="1" applyAlignment="1">
      <alignment horizontal="left" vertical="center" wrapText="1"/>
    </xf>
    <xf numFmtId="164" fontId="8" fillId="0" borderId="23"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0" fontId="6" fillId="0" borderId="19"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3" fontId="8" fillId="0" borderId="15" xfId="1" applyNumberFormat="1" applyFont="1" applyFill="1" applyBorder="1" applyAlignment="1">
      <alignment horizontal="center" vertical="center" wrapText="1"/>
    </xf>
    <xf numFmtId="3" fontId="8" fillId="31" borderId="10" xfId="1" applyNumberFormat="1" applyFont="1" applyFill="1" applyBorder="1" applyAlignment="1">
      <alignment horizontal="center" vertical="center"/>
    </xf>
    <xf numFmtId="3" fontId="8" fillId="31" borderId="12" xfId="1" applyNumberFormat="1" applyFont="1" applyFill="1" applyBorder="1" applyAlignment="1">
      <alignment horizontal="center" vertical="center"/>
    </xf>
    <xf numFmtId="3" fontId="8" fillId="31" borderId="13" xfId="1" applyNumberFormat="1" applyFont="1" applyFill="1" applyBorder="1" applyAlignment="1">
      <alignment horizontal="center" vertical="center"/>
    </xf>
    <xf numFmtId="3" fontId="8" fillId="31" borderId="16" xfId="1" applyNumberFormat="1" applyFont="1" applyFill="1" applyBorder="1" applyAlignment="1">
      <alignment horizontal="center" vertical="center"/>
    </xf>
    <xf numFmtId="3" fontId="8" fillId="31" borderId="14" xfId="1" applyNumberFormat="1" applyFont="1" applyFill="1" applyBorder="1" applyAlignment="1">
      <alignment horizontal="center" vertical="center"/>
    </xf>
    <xf numFmtId="3" fontId="8" fillId="31" borderId="18" xfId="1" applyNumberFormat="1" applyFont="1" applyFill="1" applyBorder="1" applyAlignment="1">
      <alignment horizontal="center" vertical="center"/>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0" fontId="2" fillId="0" borderId="17" xfId="1" applyFill="1" applyBorder="1" applyAlignment="1">
      <alignment vertical="center" wrapText="1"/>
    </xf>
    <xf numFmtId="165" fontId="8" fillId="0" borderId="17" xfId="2417" applyNumberFormat="1" applyFont="1" applyFill="1" applyBorder="1" applyAlignment="1">
      <alignment horizontal="center"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165" fontId="8" fillId="0" borderId="17" xfId="3024" applyNumberFormat="1" applyFont="1" applyFill="1" applyBorder="1" applyAlignment="1">
      <alignment horizontal="center"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42" fillId="0" borderId="17" xfId="1" applyFont="1" applyFill="1" applyBorder="1" applyAlignment="1">
      <alignment horizontal="center" vertical="center"/>
    </xf>
    <xf numFmtId="1" fontId="6" fillId="0" borderId="17" xfId="1" applyNumberFormat="1" applyFont="1" applyFill="1" applyBorder="1" applyAlignment="1">
      <alignment horizontal="center" vertical="center"/>
    </xf>
    <xf numFmtId="0" fontId="42" fillId="0" borderId="19" xfId="318" applyFont="1" applyFill="1" applyBorder="1" applyAlignment="1">
      <alignment horizontal="center" vertical="center" wrapText="1"/>
    </xf>
    <xf numFmtId="0" fontId="42" fillId="0" borderId="23" xfId="318" applyFont="1" applyFill="1" applyBorder="1" applyAlignment="1">
      <alignment horizontal="center" vertical="center" wrapText="1"/>
    </xf>
    <xf numFmtId="0" fontId="42" fillId="0" borderId="20" xfId="318" applyFont="1" applyFill="1" applyBorder="1" applyAlignment="1">
      <alignment horizontal="center"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 fontId="42" fillId="0" borderId="17" xfId="1" applyNumberFormat="1" applyFont="1" applyFill="1" applyBorder="1" applyAlignment="1">
      <alignment horizontal="center" vertical="center" wrapText="1"/>
    </xf>
    <xf numFmtId="0" fontId="52" fillId="0" borderId="17" xfId="1" applyFont="1" applyFill="1" applyBorder="1" applyAlignment="1">
      <alignment horizontal="center" vertical="center" wrapText="1"/>
    </xf>
    <xf numFmtId="0" fontId="52" fillId="0" borderId="19" xfId="1" applyFont="1" applyFill="1" applyBorder="1" applyAlignment="1">
      <alignment horizontal="center" vertical="center" wrapText="1"/>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64" fontId="6" fillId="0" borderId="17" xfId="1" applyNumberFormat="1" applyFont="1" applyFill="1" applyBorder="1" applyAlignment="1">
      <alignment horizontal="center" vertical="center"/>
    </xf>
    <xf numFmtId="164" fontId="6" fillId="27" borderId="17" xfId="1" applyNumberFormat="1" applyFont="1" applyFill="1" applyBorder="1" applyAlignment="1">
      <alignment horizontal="center" vertical="center"/>
    </xf>
    <xf numFmtId="0" fontId="55" fillId="0" borderId="17" xfId="1" applyFont="1" applyFill="1" applyBorder="1" applyAlignment="1">
      <alignment horizontal="center"/>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2" fillId="27" borderId="17" xfId="1" applyFill="1" applyBorder="1" applyAlignment="1">
      <alignment horizontal="center" vertical="center"/>
    </xf>
    <xf numFmtId="0" fontId="2" fillId="0" borderId="17" xfId="1" applyFont="1" applyFill="1" applyBorder="1" applyAlignment="1">
      <alignment vertical="center" wrapText="1"/>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0" fontId="8" fillId="28" borderId="17" xfId="1" applyFont="1" applyFill="1" applyBorder="1" applyAlignment="1">
      <alignment horizontal="center" vertical="center" wrapText="1"/>
    </xf>
    <xf numFmtId="0" fontId="6" fillId="0" borderId="20" xfId="1" applyFont="1" applyFill="1" applyBorder="1" applyAlignment="1">
      <alignment horizontal="center" vertical="center" wrapText="1"/>
    </xf>
    <xf numFmtId="164" fontId="8" fillId="0" borderId="17" xfId="1" applyNumberFormat="1" applyFont="1" applyFill="1" applyBorder="1" applyAlignment="1">
      <alignment horizontal="center" vertical="center"/>
    </xf>
    <xf numFmtId="0" fontId="2" fillId="0" borderId="14" xfId="1" applyFill="1" applyBorder="1"/>
    <xf numFmtId="0" fontId="2" fillId="0" borderId="18" xfId="1" applyFill="1" applyBorder="1"/>
    <xf numFmtId="0" fontId="8" fillId="27" borderId="10" xfId="1" applyFont="1" applyFill="1" applyBorder="1" applyAlignment="1">
      <alignment horizontal="center" vertical="center" wrapText="1"/>
    </xf>
    <xf numFmtId="0" fontId="8" fillId="27" borderId="13" xfId="1" applyFont="1" applyFill="1" applyBorder="1" applyAlignment="1">
      <alignment horizontal="center" vertical="center" wrapText="1"/>
    </xf>
    <xf numFmtId="0" fontId="8" fillId="0" borderId="17" xfId="1" applyNumberFormat="1" applyFont="1" applyFill="1" applyBorder="1" applyAlignment="1">
      <alignment vertical="center" wrapText="1"/>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1" fontId="43" fillId="0" borderId="17" xfId="1" applyNumberFormat="1" applyFont="1" applyFill="1" applyBorder="1" applyAlignment="1">
      <alignment horizontal="center" vertical="center" wrapText="1"/>
    </xf>
    <xf numFmtId="0" fontId="53" fillId="0" borderId="17" xfId="1" applyFont="1" applyFill="1" applyBorder="1" applyAlignment="1">
      <alignment horizontal="center" vertical="center" wrapText="1"/>
    </xf>
    <xf numFmtId="0" fontId="53" fillId="0" borderId="19"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2" fillId="27" borderId="10" xfId="1" applyFill="1" applyBorder="1" applyAlignment="1">
      <alignment horizontal="center" vertical="center"/>
    </xf>
    <xf numFmtId="0" fontId="2" fillId="27" borderId="12" xfId="1" applyFill="1" applyBorder="1" applyAlignment="1">
      <alignment horizontal="center" vertical="center"/>
    </xf>
    <xf numFmtId="0" fontId="2" fillId="27" borderId="13" xfId="1" applyFill="1" applyBorder="1" applyAlignment="1">
      <alignment horizontal="center" vertical="center"/>
    </xf>
    <xf numFmtId="0" fontId="2" fillId="27" borderId="16" xfId="1" applyFill="1" applyBorder="1" applyAlignment="1">
      <alignment horizontal="center" vertical="center"/>
    </xf>
    <xf numFmtId="0" fontId="2" fillId="27" borderId="14" xfId="1" applyFill="1" applyBorder="1" applyAlignment="1">
      <alignment horizontal="center" vertical="center"/>
    </xf>
    <xf numFmtId="0" fontId="2" fillId="27" borderId="18" xfId="1" applyFill="1" applyBorder="1" applyAlignment="1">
      <alignment horizontal="center" vertical="center"/>
    </xf>
    <xf numFmtId="0" fontId="2" fillId="24" borderId="0" xfId="1" applyFill="1" applyAlignment="1">
      <alignment horizontal="center"/>
    </xf>
    <xf numFmtId="1" fontId="8" fillId="0" borderId="10"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8" fillId="0" borderId="14" xfId="1" applyNumberFormat="1" applyFont="1" applyFill="1" applyBorder="1" applyAlignment="1">
      <alignment horizontal="center" vertical="center" wrapText="1"/>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0" fontId="8" fillId="0" borderId="12" xfId="1" applyFont="1" applyBorder="1" applyAlignment="1">
      <alignment horizontal="left" vertical="center"/>
    </xf>
    <xf numFmtId="0" fontId="8" fillId="0" borderId="16" xfId="1" applyFont="1" applyBorder="1" applyAlignment="1">
      <alignment horizontal="left" vertical="center"/>
    </xf>
    <xf numFmtId="0" fontId="8" fillId="0" borderId="14" xfId="1" applyFont="1" applyBorder="1" applyAlignment="1">
      <alignment horizontal="left" vertical="center"/>
    </xf>
    <xf numFmtId="0" fontId="8" fillId="0" borderId="18" xfId="1" applyFont="1" applyBorder="1" applyAlignment="1">
      <alignment horizontal="left" vertical="center"/>
    </xf>
    <xf numFmtId="0" fontId="8" fillId="0" borderId="10" xfId="1" applyFont="1" applyBorder="1" applyAlignment="1">
      <alignment horizontal="center" vertical="center"/>
    </xf>
    <xf numFmtId="0" fontId="2" fillId="0" borderId="12" xfId="1" applyBorder="1"/>
    <xf numFmtId="0" fontId="8" fillId="0" borderId="13" xfId="1" applyFont="1" applyBorder="1" applyAlignment="1">
      <alignment horizontal="center" vertical="center"/>
    </xf>
    <xf numFmtId="0" fontId="2" fillId="0" borderId="16" xfId="1" applyBorder="1"/>
    <xf numFmtId="1" fontId="2" fillId="0" borderId="12" xfId="1" applyNumberFormat="1" applyFill="1" applyBorder="1"/>
    <xf numFmtId="1" fontId="2" fillId="0" borderId="13" xfId="1" applyNumberFormat="1" applyFill="1" applyBorder="1"/>
    <xf numFmtId="1" fontId="2" fillId="0" borderId="16" xfId="1" applyNumberFormat="1" applyFill="1" applyBorder="1"/>
    <xf numFmtId="164" fontId="8" fillId="0" borderId="10" xfId="1" applyNumberFormat="1" applyFont="1" applyBorder="1" applyAlignment="1">
      <alignment horizontal="center" vertical="center" wrapText="1"/>
    </xf>
    <xf numFmtId="0" fontId="2" fillId="0" borderId="13" xfId="1" applyBorder="1"/>
    <xf numFmtId="0" fontId="2" fillId="0" borderId="14" xfId="1" applyBorder="1"/>
    <xf numFmtId="0" fontId="2" fillId="0" borderId="18" xfId="1" applyBorder="1"/>
    <xf numFmtId="0" fontId="8" fillId="0" borderId="17" xfId="1" applyFont="1" applyBorder="1" applyAlignment="1">
      <alignment horizontal="center" vertical="center"/>
    </xf>
    <xf numFmtId="1" fontId="8" fillId="29" borderId="10" xfId="1" applyNumberFormat="1" applyFont="1" applyFill="1" applyBorder="1" applyAlignment="1">
      <alignment horizontal="center" vertical="center" wrapText="1"/>
    </xf>
    <xf numFmtId="1" fontId="8" fillId="29" borderId="12" xfId="1" applyNumberFormat="1" applyFont="1" applyFill="1" applyBorder="1" applyAlignment="1">
      <alignment horizontal="center" vertical="center" wrapText="1"/>
    </xf>
    <xf numFmtId="1" fontId="8" fillId="29" borderId="13" xfId="1" applyNumberFormat="1" applyFont="1" applyFill="1" applyBorder="1" applyAlignment="1">
      <alignment horizontal="center" vertical="center" wrapText="1"/>
    </xf>
    <xf numFmtId="1" fontId="8" fillId="29" borderId="16" xfId="1" applyNumberFormat="1" applyFont="1" applyFill="1" applyBorder="1" applyAlignment="1">
      <alignment horizontal="center" vertical="center" wrapText="1"/>
    </xf>
    <xf numFmtId="1" fontId="8" fillId="29" borderId="14" xfId="1" applyNumberFormat="1" applyFont="1" applyFill="1" applyBorder="1" applyAlignment="1">
      <alignment horizontal="center" vertical="center" wrapText="1"/>
    </xf>
    <xf numFmtId="1" fontId="8" fillId="29" borderId="18" xfId="1" applyNumberFormat="1" applyFont="1" applyFill="1" applyBorder="1" applyAlignment="1">
      <alignment horizontal="center" vertical="center" wrapText="1"/>
    </xf>
    <xf numFmtId="0" fontId="54" fillId="0" borderId="0" xfId="1" applyFont="1" applyFill="1" applyBorder="1" applyAlignment="1">
      <alignment horizontal="center"/>
    </xf>
    <xf numFmtId="0" fontId="55" fillId="0" borderId="19" xfId="1" applyFont="1" applyFill="1" applyBorder="1" applyAlignment="1">
      <alignment horizontal="center"/>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64" fontId="6" fillId="0" borderId="17" xfId="382" applyNumberFormat="1" applyFont="1" applyFill="1" applyBorder="1" applyAlignment="1">
      <alignment horizontal="center" vertical="center" wrapText="1"/>
    </xf>
    <xf numFmtId="0" fontId="44" fillId="0" borderId="17" xfId="318" applyFont="1" applyFill="1" applyBorder="1" applyAlignment="1">
      <alignment horizontal="center" vertical="center" wrapText="1"/>
    </xf>
    <xf numFmtId="1" fontId="49" fillId="0" borderId="19" xfId="1" applyNumberFormat="1" applyFont="1" applyFill="1" applyBorder="1" applyAlignment="1">
      <alignment horizontal="center" vertical="center" wrapText="1"/>
    </xf>
    <xf numFmtId="1" fontId="49" fillId="0" borderId="23" xfId="1" applyNumberFormat="1" applyFont="1" applyFill="1" applyBorder="1" applyAlignment="1">
      <alignment horizontal="center" vertical="center" wrapText="1"/>
    </xf>
    <xf numFmtId="1" fontId="49" fillId="0" borderId="20" xfId="1" applyNumberFormat="1" applyFont="1" applyFill="1" applyBorder="1" applyAlignment="1">
      <alignment horizontal="center" vertical="center" wrapText="1"/>
    </xf>
    <xf numFmtId="0" fontId="43" fillId="0" borderId="17" xfId="318" applyFont="1" applyFill="1" applyBorder="1" applyAlignment="1">
      <alignment horizontal="center" vertical="center" wrapText="1"/>
    </xf>
    <xf numFmtId="1" fontId="44" fillId="0" borderId="17" xfId="1" applyNumberFormat="1" applyFont="1" applyFill="1" applyBorder="1" applyAlignment="1">
      <alignment horizontal="center" vertical="center"/>
    </xf>
    <xf numFmtId="1" fontId="50" fillId="0" borderId="17" xfId="1" applyNumberFormat="1" applyFont="1" applyFill="1" applyBorder="1" applyAlignment="1">
      <alignment horizontal="center" vertical="center"/>
    </xf>
    <xf numFmtId="164" fontId="6" fillId="27" borderId="17" xfId="382" applyNumberFormat="1" applyFont="1" applyFill="1" applyBorder="1" applyAlignment="1">
      <alignment horizontal="center" vertical="center" wrapText="1"/>
    </xf>
    <xf numFmtId="1" fontId="50" fillId="0" borderId="19" xfId="1" applyNumberFormat="1" applyFont="1" applyFill="1" applyBorder="1" applyAlignment="1">
      <alignment horizontal="center" vertical="center" wrapText="1"/>
    </xf>
    <xf numFmtId="1" fontId="50" fillId="0" borderId="23" xfId="1" applyNumberFormat="1" applyFont="1" applyFill="1" applyBorder="1" applyAlignment="1">
      <alignment horizontal="center" vertical="center" wrapText="1"/>
    </xf>
    <xf numFmtId="0" fontId="51" fillId="0" borderId="23" xfId="1" applyFont="1" applyFill="1" applyBorder="1" applyAlignment="1">
      <alignment horizontal="center" vertical="center" wrapText="1"/>
    </xf>
    <xf numFmtId="0" fontId="51" fillId="0" borderId="20" xfId="1" applyFont="1" applyFill="1" applyBorder="1" applyAlignment="1">
      <alignment horizontal="center" vertical="center" wrapText="1"/>
    </xf>
    <xf numFmtId="1" fontId="50" fillId="0" borderId="23" xfId="1" applyNumberFormat="1" applyFont="1" applyFill="1" applyBorder="1" applyAlignment="1">
      <alignment horizontal="center" vertical="center"/>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1" fontId="49" fillId="0" borderId="23" xfId="1" applyNumberFormat="1" applyFont="1" applyFill="1" applyBorder="1" applyAlignment="1">
      <alignment horizontal="center" vertical="center"/>
    </xf>
    <xf numFmtId="1" fontId="44" fillId="0" borderId="19" xfId="1" applyNumberFormat="1" applyFont="1" applyFill="1" applyBorder="1" applyAlignment="1">
      <alignment horizontal="center" vertical="center" wrapText="1"/>
    </xf>
    <xf numFmtId="164" fontId="6" fillId="27" borderId="0" xfId="1" applyNumberFormat="1" applyFont="1" applyFill="1" applyBorder="1" applyAlignment="1">
      <alignment horizontal="center" vertical="center"/>
    </xf>
    <xf numFmtId="0" fontId="8" fillId="0" borderId="13" xfId="1" applyFont="1" applyBorder="1" applyAlignment="1">
      <alignment horizontal="left" vertical="center"/>
    </xf>
    <xf numFmtId="0" fontId="8" fillId="0" borderId="13" xfId="1" applyFont="1" applyBorder="1" applyAlignment="1">
      <alignment horizontal="right" vertical="center"/>
    </xf>
    <xf numFmtId="0" fontId="8" fillId="0" borderId="16" xfId="1" applyFont="1" applyBorder="1" applyAlignment="1">
      <alignment horizontal="right" vertical="center"/>
    </xf>
    <xf numFmtId="9" fontId="8" fillId="0" borderId="13" xfId="1" applyNumberFormat="1" applyFont="1" applyFill="1" applyBorder="1" applyAlignment="1">
      <alignment horizontal="center" vertical="center"/>
    </xf>
    <xf numFmtId="0" fontId="8" fillId="0" borderId="16"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4" xfId="1" applyFont="1" applyBorder="1" applyAlignment="1">
      <alignment horizontal="right" vertical="center"/>
    </xf>
    <xf numFmtId="0" fontId="8" fillId="0" borderId="18" xfId="1" applyFont="1" applyBorder="1" applyAlignment="1">
      <alignment horizontal="right"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9" fontId="8" fillId="0" borderId="16" xfId="1" applyNumberFormat="1" applyFont="1" applyFill="1" applyBorder="1" applyAlignment="1">
      <alignment horizontal="center"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30" fillId="24" borderId="0" xfId="1" applyFont="1" applyFill="1" applyAlignment="1">
      <alignment horizontal="center"/>
    </xf>
    <xf numFmtId="1" fontId="49" fillId="0" borderId="17" xfId="1" applyNumberFormat="1" applyFont="1" applyFill="1" applyBorder="1" applyAlignment="1">
      <alignment horizontal="center" vertical="center"/>
    </xf>
    <xf numFmtId="0" fontId="54" fillId="0" borderId="21" xfId="1" applyFont="1" applyFill="1" applyBorder="1" applyAlignment="1">
      <alignment horizontal="center"/>
    </xf>
    <xf numFmtId="0" fontId="54" fillId="0" borderId="22" xfId="1" applyFont="1" applyFill="1" applyBorder="1" applyAlignment="1">
      <alignment horizontal="center"/>
    </xf>
    <xf numFmtId="0" fontId="54" fillId="0" borderId="24" xfId="1" applyFont="1" applyFill="1" applyBorder="1" applyAlignment="1">
      <alignment horizontal="center"/>
    </xf>
    <xf numFmtId="1" fontId="8" fillId="0" borderId="19" xfId="1" applyNumberFormat="1" applyFont="1" applyFill="1" applyBorder="1" applyAlignment="1">
      <alignment horizontal="center" vertical="center" wrapText="1"/>
    </xf>
    <xf numFmtId="1" fontId="8" fillId="0" borderId="23" xfId="1" applyNumberFormat="1" applyFont="1" applyFill="1" applyBorder="1" applyAlignment="1">
      <alignment horizontal="center" vertical="center" wrapText="1"/>
    </xf>
    <xf numFmtId="1" fontId="8"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5" fillId="24" borderId="0" xfId="1" applyFont="1" applyFill="1" applyAlignment="1">
      <alignment horizontal="center"/>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1" fontId="47" fillId="0" borderId="17" xfId="1" applyNumberFormat="1" applyFont="1" applyFill="1" applyBorder="1" applyAlignment="1">
      <alignment horizontal="center" vertical="center"/>
    </xf>
    <xf numFmtId="9" fontId="6" fillId="0" borderId="17" xfId="1" applyNumberFormat="1"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23" xfId="382" applyFont="1" applyFill="1" applyBorder="1" applyAlignment="1">
      <alignment horizontal="center" vertical="center" wrapText="1"/>
    </xf>
    <xf numFmtId="9" fontId="6" fillId="0" borderId="20" xfId="382"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19" xfId="382" applyFont="1" applyFill="1" applyBorder="1" applyAlignment="1">
      <alignment horizontal="center" vertical="center"/>
    </xf>
    <xf numFmtId="1" fontId="48" fillId="0" borderId="17" xfId="1" applyNumberFormat="1" applyFont="1" applyFill="1" applyBorder="1" applyAlignment="1">
      <alignment horizontal="center" vertical="center"/>
    </xf>
    <xf numFmtId="0" fontId="8" fillId="0" borderId="21" xfId="3226" applyFont="1" applyFill="1" applyBorder="1" applyAlignment="1">
      <alignment horizontal="left" vertical="center" wrapText="1"/>
    </xf>
    <xf numFmtId="0" fontId="8" fillId="0" borderId="22" xfId="3226" applyFont="1" applyFill="1" applyBorder="1" applyAlignment="1">
      <alignment horizontal="left" vertical="center" wrapText="1"/>
    </xf>
    <xf numFmtId="0" fontId="8" fillId="0" borderId="20" xfId="1" applyFont="1" applyFill="1" applyBorder="1" applyAlignment="1">
      <alignment vertical="center" wrapText="1"/>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1" fontId="8" fillId="27" borderId="17" xfId="1" applyNumberFormat="1" applyFont="1" applyFill="1" applyBorder="1" applyAlignment="1">
      <alignment horizontal="center" vertical="center" wrapText="1"/>
    </xf>
    <xf numFmtId="0" fontId="43" fillId="27" borderId="17" xfId="318" applyFont="1" applyFill="1" applyBorder="1" applyAlignment="1">
      <alignment horizontal="center" vertical="center" wrapText="1"/>
    </xf>
    <xf numFmtId="0" fontId="8" fillId="0" borderId="17" xfId="2417" applyFont="1" applyFill="1" applyBorder="1" applyAlignment="1">
      <alignment vertical="center" wrapText="1"/>
    </xf>
    <xf numFmtId="164" fontId="4" fillId="0" borderId="17" xfId="1" applyNumberFormat="1" applyFont="1" applyFill="1" applyBorder="1" applyAlignment="1">
      <alignment horizontal="center" vertical="center" wrapText="1"/>
    </xf>
    <xf numFmtId="164" fontId="2" fillId="0" borderId="17" xfId="1" applyNumberFormat="1" applyFill="1" applyBorder="1" applyAlignment="1">
      <alignment horizontal="center" vertical="center" wrapText="1"/>
    </xf>
    <xf numFmtId="165" fontId="8" fillId="0" borderId="17" xfId="2713" applyNumberFormat="1" applyFont="1" applyFill="1" applyBorder="1" applyAlignment="1">
      <alignment horizontal="center" vertical="center" wrapText="1"/>
    </xf>
    <xf numFmtId="6" fontId="8" fillId="0" borderId="17" xfId="3024" applyNumberFormat="1" applyFont="1" applyFill="1" applyBorder="1" applyAlignment="1">
      <alignment horizontal="center" vertical="center" wrapText="1"/>
    </xf>
    <xf numFmtId="0" fontId="6" fillId="0" borderId="17" xfId="1" applyFont="1" applyFill="1" applyBorder="1" applyAlignment="1">
      <alignment horizontal="center" vertical="center"/>
    </xf>
    <xf numFmtId="0" fontId="2" fillId="0" borderId="17" xfId="1" applyFont="1" applyFill="1" applyBorder="1"/>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164" fontId="2" fillId="0" borderId="10" xfId="1" applyNumberFormat="1" applyFont="1" applyFill="1" applyBorder="1" applyAlignment="1">
      <alignment horizontal="center"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1" fontId="49" fillId="0" borderId="19" xfId="1" applyNumberFormat="1" applyFont="1" applyFill="1" applyBorder="1" applyAlignment="1">
      <alignment horizontal="center" vertical="center"/>
    </xf>
    <xf numFmtId="0" fontId="8" fillId="0" borderId="10" xfId="1" applyFont="1" applyBorder="1" applyAlignment="1">
      <alignment horizontal="left" vertical="center"/>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0" fontId="54" fillId="26" borderId="21" xfId="1" applyFont="1" applyFill="1" applyBorder="1" applyAlignment="1">
      <alignment horizontal="center"/>
    </xf>
    <xf numFmtId="0" fontId="54" fillId="26" borderId="22" xfId="1" applyFont="1" applyFill="1" applyBorder="1" applyAlignment="1">
      <alignment horizontal="center"/>
    </xf>
    <xf numFmtId="0" fontId="54" fillId="26" borderId="24" xfId="1" applyFont="1" applyFill="1" applyBorder="1" applyAlignment="1">
      <alignment horizontal="center"/>
    </xf>
    <xf numFmtId="17" fontId="6" fillId="0" borderId="17" xfId="1" applyNumberFormat="1" applyFont="1" applyFill="1" applyBorder="1" applyAlignment="1">
      <alignment horizontal="left" vertical="center" wrapText="1"/>
    </xf>
    <xf numFmtId="0" fontId="8" fillId="24" borderId="21" xfId="1" applyFont="1" applyFill="1" applyBorder="1" applyAlignment="1">
      <alignment horizontal="left" vertical="center" wrapText="1"/>
    </xf>
    <xf numFmtId="0" fontId="8" fillId="24" borderId="22" xfId="1" applyFont="1" applyFill="1" applyBorder="1" applyAlignment="1">
      <alignment horizontal="left" vertical="center" wrapText="1"/>
    </xf>
    <xf numFmtId="0" fontId="8" fillId="24" borderId="24" xfId="1" applyFont="1" applyFill="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4" xfId="1" applyFont="1" applyBorder="1" applyAlignment="1">
      <alignment horizontal="left" vertical="center" wrapText="1"/>
    </xf>
    <xf numFmtId="0" fontId="6" fillId="0" borderId="17" xfId="1" applyFont="1" applyFill="1" applyBorder="1" applyAlignment="1">
      <alignment horizontal="left"/>
    </xf>
    <xf numFmtId="0" fontId="44" fillId="0" borderId="19" xfId="318" applyFont="1" applyFill="1" applyBorder="1" applyAlignment="1">
      <alignment horizontal="center" vertical="center" wrapText="1"/>
    </xf>
    <xf numFmtId="0" fontId="44" fillId="0" borderId="23" xfId="318" applyFont="1" applyFill="1" applyBorder="1" applyAlignment="1">
      <alignment horizontal="center" vertical="center" wrapText="1"/>
    </xf>
    <xf numFmtId="0" fontId="44" fillId="0" borderId="20" xfId="318"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 fontId="37" fillId="0" borderId="17" xfId="1" applyNumberFormat="1" applyFont="1" applyFill="1" applyBorder="1" applyAlignment="1">
      <alignment horizontal="center" vertical="center"/>
    </xf>
    <xf numFmtId="1" fontId="49" fillId="0" borderId="17" xfId="1" applyNumberFormat="1" applyFont="1" applyFill="1" applyBorder="1" applyAlignment="1">
      <alignment horizontal="center" vertical="center" wrapText="1"/>
    </xf>
    <xf numFmtId="1" fontId="48" fillId="0" borderId="17" xfId="1" applyNumberFormat="1" applyFont="1" applyFill="1" applyBorder="1" applyAlignment="1">
      <alignment horizontal="center" vertical="center" wrapText="1"/>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0" fontId="8" fillId="0" borderId="12" xfId="1" applyFont="1" applyFill="1" applyBorder="1" applyAlignment="1">
      <alignment horizontal="center" vertical="center"/>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008000"/>
      <color rgb="FFFF00FF"/>
      <color rgb="FFCC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730250</xdr:colOff>
      <xdr:row>0</xdr:row>
      <xdr:rowOff>79375</xdr:rowOff>
    </xdr:from>
    <xdr:to>
      <xdr:col>19</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70"/>
  <sheetViews>
    <sheetView topLeftCell="A40" zoomScale="90" zoomScaleNormal="90" workbookViewId="0">
      <selection activeCell="U48" sqref="U48"/>
    </sheetView>
  </sheetViews>
  <sheetFormatPr defaultRowHeight="15"/>
  <cols>
    <col min="1" max="1" width="15.28515625" customWidth="1"/>
  </cols>
  <sheetData>
    <row r="1" spans="1:13">
      <c r="A1" s="118"/>
      <c r="B1" s="118"/>
      <c r="C1" s="118"/>
      <c r="D1" s="118"/>
      <c r="E1" s="118"/>
      <c r="F1" s="118"/>
      <c r="G1" s="118"/>
      <c r="H1" s="118"/>
      <c r="I1" s="118"/>
      <c r="J1" s="118"/>
      <c r="K1" s="118"/>
      <c r="L1" s="118"/>
      <c r="M1" s="118"/>
    </row>
    <row r="2" spans="1:13">
      <c r="A2" s="118"/>
      <c r="B2" s="118"/>
      <c r="C2" s="118"/>
      <c r="D2" s="118"/>
      <c r="E2" s="118"/>
      <c r="F2" s="118"/>
      <c r="G2" s="118"/>
      <c r="H2" s="118"/>
      <c r="I2" s="118"/>
      <c r="J2" s="118"/>
      <c r="K2" s="118"/>
      <c r="L2" s="118"/>
      <c r="M2" s="118"/>
    </row>
    <row r="3" spans="1:13">
      <c r="A3" s="118"/>
      <c r="B3" s="118"/>
      <c r="C3" s="118"/>
      <c r="D3" s="118"/>
      <c r="E3" s="118"/>
      <c r="F3" s="118"/>
      <c r="G3" s="118"/>
      <c r="H3" s="118"/>
      <c r="I3" s="118"/>
      <c r="J3" s="118"/>
      <c r="K3" s="118"/>
      <c r="L3" s="118"/>
      <c r="M3" s="118"/>
    </row>
    <row r="4" spans="1:13">
      <c r="A4" s="35"/>
      <c r="B4" s="35"/>
      <c r="C4" s="35"/>
      <c r="D4" s="35"/>
      <c r="E4" s="35"/>
      <c r="F4" s="35"/>
      <c r="G4" s="35"/>
      <c r="H4" s="35"/>
      <c r="I4" s="35"/>
      <c r="J4" s="35"/>
      <c r="K4" s="35"/>
      <c r="L4" s="20"/>
      <c r="M4" s="20"/>
    </row>
    <row r="5" spans="1:13" ht="18">
      <c r="A5" s="121" t="s">
        <v>171</v>
      </c>
      <c r="B5" s="121"/>
      <c r="C5" s="121"/>
      <c r="D5" s="121"/>
      <c r="E5" s="121"/>
      <c r="F5" s="121"/>
      <c r="G5" s="121"/>
      <c r="H5" s="121"/>
      <c r="I5" s="121"/>
      <c r="J5" s="121"/>
      <c r="K5" s="121"/>
      <c r="L5" s="121"/>
      <c r="M5" s="121"/>
    </row>
    <row r="6" spans="1:13" ht="18">
      <c r="A6" s="121" t="s">
        <v>149</v>
      </c>
      <c r="B6" s="121"/>
      <c r="C6" s="121"/>
      <c r="D6" s="121"/>
      <c r="E6" s="121"/>
      <c r="F6" s="121"/>
      <c r="G6" s="121"/>
      <c r="H6" s="121"/>
      <c r="I6" s="121"/>
      <c r="J6" s="121"/>
      <c r="K6" s="121"/>
      <c r="L6" s="121"/>
      <c r="M6" s="121"/>
    </row>
    <row r="7" spans="1:13">
      <c r="A7" s="123" t="s">
        <v>211</v>
      </c>
      <c r="B7" s="123"/>
      <c r="C7" s="123"/>
      <c r="D7" s="123"/>
      <c r="E7" s="123"/>
      <c r="F7" s="123"/>
      <c r="G7" s="123"/>
      <c r="H7" s="123"/>
      <c r="I7" s="123"/>
      <c r="J7" s="123"/>
      <c r="K7" s="123"/>
      <c r="L7" s="123"/>
      <c r="M7" s="123"/>
    </row>
    <row r="8" spans="1:13">
      <c r="A8" s="34"/>
      <c r="B8" s="34"/>
      <c r="C8" s="34"/>
      <c r="D8" s="34"/>
      <c r="E8" s="34"/>
      <c r="F8" s="34"/>
      <c r="G8" s="34"/>
      <c r="H8" s="34"/>
      <c r="I8" s="34"/>
      <c r="J8" s="34"/>
      <c r="K8" s="34"/>
      <c r="L8" s="34"/>
      <c r="M8" s="34"/>
    </row>
    <row r="9" spans="1:13" ht="15.75">
      <c r="A9" s="124" t="s">
        <v>150</v>
      </c>
      <c r="B9" s="124"/>
      <c r="C9" s="124"/>
      <c r="D9" s="124"/>
      <c r="E9" s="124"/>
      <c r="F9" s="124"/>
      <c r="G9" s="124"/>
      <c r="H9" s="124"/>
      <c r="I9" s="124"/>
      <c r="J9" s="124"/>
      <c r="K9" s="124"/>
      <c r="L9" s="124"/>
      <c r="M9" s="124"/>
    </row>
    <row r="10" spans="1:13">
      <c r="A10" s="125" t="s">
        <v>151</v>
      </c>
      <c r="B10" s="125"/>
      <c r="C10" s="125"/>
      <c r="D10" s="125"/>
      <c r="E10" s="125"/>
      <c r="F10" s="125"/>
      <c r="G10" s="125"/>
      <c r="H10" s="125"/>
      <c r="I10" s="125"/>
      <c r="J10" s="125"/>
      <c r="K10" s="125"/>
      <c r="L10" s="125"/>
      <c r="M10" s="125"/>
    </row>
    <row r="11" spans="1:13" ht="18">
      <c r="A11" s="121" t="s">
        <v>152</v>
      </c>
      <c r="B11" s="121"/>
      <c r="C11" s="121"/>
      <c r="D11" s="121"/>
      <c r="E11" s="121"/>
      <c r="F11" s="121"/>
      <c r="G11" s="121"/>
      <c r="H11" s="121"/>
      <c r="I11" s="121"/>
      <c r="J11" s="121"/>
      <c r="K11" s="121"/>
      <c r="L11" s="121"/>
      <c r="M11" s="121"/>
    </row>
    <row r="12" spans="1:13">
      <c r="A12" s="122" t="s">
        <v>153</v>
      </c>
      <c r="B12" s="122"/>
      <c r="C12" s="122"/>
      <c r="D12" s="122"/>
      <c r="E12" s="122"/>
      <c r="F12" s="122"/>
      <c r="G12" s="122"/>
      <c r="H12" s="122"/>
      <c r="I12" s="122"/>
      <c r="J12" s="122"/>
      <c r="K12" s="122"/>
      <c r="L12" s="122"/>
      <c r="M12" s="122"/>
    </row>
    <row r="13" spans="1:13">
      <c r="A13" s="105" t="s">
        <v>241</v>
      </c>
      <c r="B13" s="105"/>
      <c r="C13" s="105"/>
      <c r="D13" s="105"/>
      <c r="E13" s="105"/>
      <c r="F13" s="105"/>
      <c r="G13" s="105"/>
      <c r="H13" s="105"/>
      <c r="I13" s="105"/>
      <c r="J13" s="105"/>
      <c r="K13" s="105"/>
      <c r="L13" s="105"/>
      <c r="M13" s="105"/>
    </row>
    <row r="14" spans="1:13">
      <c r="A14" s="105"/>
      <c r="B14" s="105"/>
      <c r="C14" s="105"/>
      <c r="D14" s="105"/>
      <c r="E14" s="105"/>
      <c r="F14" s="105"/>
      <c r="G14" s="105"/>
      <c r="H14" s="105"/>
      <c r="I14" s="105"/>
      <c r="J14" s="105"/>
      <c r="K14" s="105"/>
      <c r="L14" s="105"/>
      <c r="M14" s="105"/>
    </row>
    <row r="15" spans="1:13" s="79" customFormat="1">
      <c r="A15" s="105"/>
      <c r="B15" s="105"/>
      <c r="C15" s="105"/>
      <c r="D15" s="105"/>
      <c r="E15" s="105"/>
      <c r="F15" s="105"/>
      <c r="G15" s="105"/>
      <c r="H15" s="105"/>
      <c r="I15" s="105"/>
      <c r="J15" s="105"/>
      <c r="K15" s="105"/>
      <c r="L15" s="105"/>
      <c r="M15" s="105"/>
    </row>
    <row r="16" spans="1:13">
      <c r="A16" s="105"/>
      <c r="B16" s="105"/>
      <c r="C16" s="105"/>
      <c r="D16" s="105"/>
      <c r="E16" s="105"/>
      <c r="F16" s="105"/>
      <c r="G16" s="105"/>
      <c r="H16" s="105"/>
      <c r="I16" s="105"/>
      <c r="J16" s="105"/>
      <c r="K16" s="105"/>
      <c r="L16" s="105"/>
      <c r="M16" s="105"/>
    </row>
    <row r="17" spans="1:14" s="64" customFormat="1">
      <c r="A17" s="105" t="s">
        <v>242</v>
      </c>
      <c r="B17" s="119"/>
      <c r="C17" s="119"/>
      <c r="D17" s="119"/>
      <c r="E17" s="119"/>
      <c r="F17" s="119"/>
      <c r="G17" s="119"/>
      <c r="H17" s="119"/>
      <c r="I17" s="119"/>
      <c r="J17" s="119"/>
      <c r="K17" s="119"/>
      <c r="L17" s="119"/>
      <c r="M17" s="119"/>
    </row>
    <row r="18" spans="1:14" s="64" customFormat="1">
      <c r="A18" s="119"/>
      <c r="B18" s="119"/>
      <c r="C18" s="119"/>
      <c r="D18" s="119"/>
      <c r="E18" s="119"/>
      <c r="F18" s="119"/>
      <c r="G18" s="119"/>
      <c r="H18" s="119"/>
      <c r="I18" s="119"/>
      <c r="J18" s="119"/>
      <c r="K18" s="119"/>
      <c r="L18" s="119"/>
      <c r="M18" s="119"/>
    </row>
    <row r="19" spans="1:14" s="79" customFormat="1">
      <c r="A19" s="119"/>
      <c r="B19" s="119"/>
      <c r="C19" s="119"/>
      <c r="D19" s="119"/>
      <c r="E19" s="119"/>
      <c r="F19" s="119"/>
      <c r="G19" s="119"/>
      <c r="H19" s="119"/>
      <c r="I19" s="119"/>
      <c r="J19" s="119"/>
      <c r="K19" s="119"/>
      <c r="L19" s="119"/>
      <c r="M19" s="119"/>
    </row>
    <row r="20" spans="1:14" s="64" customFormat="1">
      <c r="A20" s="119"/>
      <c r="B20" s="119"/>
      <c r="C20" s="119"/>
      <c r="D20" s="119"/>
      <c r="E20" s="119"/>
      <c r="F20" s="119"/>
      <c r="G20" s="119"/>
      <c r="H20" s="119"/>
      <c r="I20" s="119"/>
      <c r="J20" s="119"/>
      <c r="K20" s="119"/>
      <c r="L20" s="119"/>
      <c r="M20" s="119"/>
    </row>
    <row r="21" spans="1:14">
      <c r="A21" s="105" t="s">
        <v>203</v>
      </c>
      <c r="B21" s="119"/>
      <c r="C21" s="119"/>
      <c r="D21" s="119"/>
      <c r="E21" s="119"/>
      <c r="F21" s="119"/>
      <c r="G21" s="119"/>
      <c r="H21" s="119"/>
      <c r="I21" s="119"/>
      <c r="J21" s="119"/>
      <c r="K21" s="119"/>
      <c r="L21" s="119"/>
      <c r="M21" s="119"/>
    </row>
    <row r="22" spans="1:14">
      <c r="A22" s="119"/>
      <c r="B22" s="119"/>
      <c r="C22" s="119"/>
      <c r="D22" s="119"/>
      <c r="E22" s="119"/>
      <c r="F22" s="119"/>
      <c r="G22" s="119"/>
      <c r="H22" s="119"/>
      <c r="I22" s="119"/>
      <c r="J22" s="119"/>
      <c r="K22" s="119"/>
      <c r="L22" s="119"/>
      <c r="M22" s="119"/>
    </row>
    <row r="23" spans="1:14">
      <c r="A23" s="119"/>
      <c r="B23" s="119"/>
      <c r="C23" s="119"/>
      <c r="D23" s="119"/>
      <c r="E23" s="119"/>
      <c r="F23" s="119"/>
      <c r="G23" s="119"/>
      <c r="H23" s="119"/>
      <c r="I23" s="119"/>
      <c r="J23" s="119"/>
      <c r="K23" s="119"/>
      <c r="L23" s="119"/>
      <c r="M23" s="119"/>
    </row>
    <row r="24" spans="1:14" s="64" customFormat="1">
      <c r="A24" s="105" t="s">
        <v>204</v>
      </c>
      <c r="B24" s="119"/>
      <c r="C24" s="119"/>
      <c r="D24" s="119"/>
      <c r="E24" s="119"/>
      <c r="F24" s="119"/>
      <c r="G24" s="119"/>
      <c r="H24" s="119"/>
      <c r="I24" s="119"/>
      <c r="J24" s="119"/>
      <c r="K24" s="119"/>
      <c r="L24" s="119"/>
      <c r="M24" s="119"/>
    </row>
    <row r="25" spans="1:14" s="64" customFormat="1">
      <c r="A25" s="119"/>
      <c r="B25" s="119"/>
      <c r="C25" s="119"/>
      <c r="D25" s="119"/>
      <c r="E25" s="119"/>
      <c r="F25" s="119"/>
      <c r="G25" s="119"/>
      <c r="H25" s="119"/>
      <c r="I25" s="119"/>
      <c r="J25" s="119"/>
      <c r="K25" s="119"/>
      <c r="L25" s="119"/>
      <c r="M25" s="119"/>
    </row>
    <row r="26" spans="1:14" s="64" customFormat="1">
      <c r="A26" s="119"/>
      <c r="B26" s="119"/>
      <c r="C26" s="119"/>
      <c r="D26" s="119"/>
      <c r="E26" s="119"/>
      <c r="F26" s="119"/>
      <c r="G26" s="119"/>
      <c r="H26" s="119"/>
      <c r="I26" s="119"/>
      <c r="J26" s="119"/>
      <c r="K26" s="119"/>
      <c r="L26" s="119"/>
      <c r="M26" s="119"/>
    </row>
    <row r="27" spans="1:14" s="64" customFormat="1">
      <c r="A27" s="91"/>
      <c r="B27" s="91"/>
      <c r="C27" s="91"/>
      <c r="D27" s="91"/>
      <c r="E27" s="91"/>
      <c r="F27" s="91"/>
      <c r="G27" s="91"/>
      <c r="H27" s="91"/>
      <c r="I27" s="91"/>
      <c r="J27" s="91"/>
      <c r="K27" s="91"/>
      <c r="L27" s="91"/>
      <c r="M27" s="91"/>
      <c r="N27" s="40"/>
    </row>
    <row r="28" spans="1:14" ht="18">
      <c r="A28" s="121" t="s">
        <v>154</v>
      </c>
      <c r="B28" s="121"/>
      <c r="C28" s="121"/>
      <c r="D28" s="121"/>
      <c r="E28" s="121"/>
      <c r="F28" s="121"/>
      <c r="G28" s="121"/>
      <c r="H28" s="121"/>
      <c r="I28" s="121"/>
      <c r="J28" s="121"/>
      <c r="K28" s="121"/>
      <c r="L28" s="121"/>
      <c r="M28" s="121"/>
    </row>
    <row r="29" spans="1:14">
      <c r="A29" s="122" t="s">
        <v>155</v>
      </c>
      <c r="B29" s="122"/>
      <c r="C29" s="122"/>
      <c r="D29" s="122"/>
      <c r="E29" s="122"/>
      <c r="F29" s="122"/>
      <c r="G29" s="122"/>
      <c r="H29" s="122"/>
      <c r="I29" s="122"/>
      <c r="J29" s="122"/>
      <c r="K29" s="122"/>
      <c r="L29" s="122"/>
      <c r="M29" s="122"/>
    </row>
    <row r="30" spans="1:14" ht="15.75">
      <c r="A30" s="66" t="s">
        <v>156</v>
      </c>
      <c r="B30" s="66" t="s">
        <v>12</v>
      </c>
      <c r="C30" s="120" t="s">
        <v>157</v>
      </c>
      <c r="D30" s="120"/>
      <c r="E30" s="120"/>
      <c r="F30" s="120"/>
      <c r="G30" s="120"/>
      <c r="H30" s="120"/>
      <c r="I30" s="120"/>
      <c r="J30" s="120"/>
      <c r="K30" s="120"/>
      <c r="L30" s="120"/>
      <c r="M30" s="120"/>
    </row>
    <row r="31" spans="1:14" s="79" customFormat="1">
      <c r="A31" s="92" t="s">
        <v>224</v>
      </c>
      <c r="B31" s="92" t="s">
        <v>23</v>
      </c>
      <c r="C31" s="94" t="s">
        <v>225</v>
      </c>
      <c r="D31" s="94"/>
      <c r="E31" s="94"/>
      <c r="F31" s="94"/>
      <c r="G31" s="94"/>
      <c r="H31" s="94"/>
      <c r="I31" s="94"/>
      <c r="J31" s="94"/>
      <c r="K31" s="94"/>
      <c r="L31" s="94"/>
      <c r="M31" s="94"/>
    </row>
    <row r="32" spans="1:14" s="79" customFormat="1">
      <c r="A32" s="93"/>
      <c r="B32" s="93"/>
      <c r="C32" s="94"/>
      <c r="D32" s="94"/>
      <c r="E32" s="94"/>
      <c r="F32" s="94"/>
      <c r="G32" s="94"/>
      <c r="H32" s="94"/>
      <c r="I32" s="94"/>
      <c r="J32" s="94"/>
      <c r="K32" s="94"/>
      <c r="L32" s="94"/>
      <c r="M32" s="94"/>
    </row>
    <row r="33" spans="1:13" s="79" customFormat="1">
      <c r="A33" s="93"/>
      <c r="B33" s="93"/>
      <c r="C33" s="94"/>
      <c r="D33" s="94"/>
      <c r="E33" s="94"/>
      <c r="F33" s="94"/>
      <c r="G33" s="94"/>
      <c r="H33" s="94"/>
      <c r="I33" s="94"/>
      <c r="J33" s="94"/>
      <c r="K33" s="94"/>
      <c r="L33" s="94"/>
      <c r="M33" s="94"/>
    </row>
    <row r="34" spans="1:13" s="79" customFormat="1">
      <c r="A34" s="93"/>
      <c r="B34" s="93"/>
      <c r="C34" s="95"/>
      <c r="D34" s="95"/>
      <c r="E34" s="95"/>
      <c r="F34" s="95"/>
      <c r="G34" s="95"/>
      <c r="H34" s="95"/>
      <c r="I34" s="95"/>
      <c r="J34" s="95"/>
      <c r="K34" s="95"/>
      <c r="L34" s="95"/>
      <c r="M34" s="95"/>
    </row>
    <row r="35" spans="1:13" ht="15" customHeight="1">
      <c r="A35" s="92" t="s">
        <v>158</v>
      </c>
      <c r="B35" s="92" t="s">
        <v>92</v>
      </c>
      <c r="C35" s="94" t="s">
        <v>253</v>
      </c>
      <c r="D35" s="94"/>
      <c r="E35" s="94"/>
      <c r="F35" s="94"/>
      <c r="G35" s="94"/>
      <c r="H35" s="94"/>
      <c r="I35" s="94"/>
      <c r="J35" s="94"/>
      <c r="K35" s="94"/>
      <c r="L35" s="94"/>
      <c r="M35" s="94"/>
    </row>
    <row r="36" spans="1:13" ht="15" customHeight="1">
      <c r="A36" s="93"/>
      <c r="B36" s="93"/>
      <c r="C36" s="94"/>
      <c r="D36" s="94"/>
      <c r="E36" s="94"/>
      <c r="F36" s="94"/>
      <c r="G36" s="94"/>
      <c r="H36" s="94"/>
      <c r="I36" s="94"/>
      <c r="J36" s="94"/>
      <c r="K36" s="94"/>
      <c r="L36" s="94"/>
      <c r="M36" s="94"/>
    </row>
    <row r="37" spans="1:13" ht="15" customHeight="1">
      <c r="A37" s="93"/>
      <c r="B37" s="93"/>
      <c r="C37" s="94"/>
      <c r="D37" s="94"/>
      <c r="E37" s="94"/>
      <c r="F37" s="94"/>
      <c r="G37" s="94"/>
      <c r="H37" s="94"/>
      <c r="I37" s="94"/>
      <c r="J37" s="94"/>
      <c r="K37" s="94"/>
      <c r="L37" s="94"/>
      <c r="M37" s="94"/>
    </row>
    <row r="38" spans="1:13" s="64" customFormat="1" ht="15" customHeight="1">
      <c r="A38" s="93"/>
      <c r="B38" s="93"/>
      <c r="C38" s="94"/>
      <c r="D38" s="94"/>
      <c r="E38" s="94"/>
      <c r="F38" s="94"/>
      <c r="G38" s="94"/>
      <c r="H38" s="94"/>
      <c r="I38" s="94"/>
      <c r="J38" s="94"/>
      <c r="K38" s="94"/>
      <c r="L38" s="94"/>
      <c r="M38" s="94"/>
    </row>
    <row r="39" spans="1:13" s="64" customFormat="1" ht="15" customHeight="1">
      <c r="A39" s="93"/>
      <c r="B39" s="93"/>
      <c r="C39" s="94"/>
      <c r="D39" s="94"/>
      <c r="E39" s="94"/>
      <c r="F39" s="94"/>
      <c r="G39" s="94"/>
      <c r="H39" s="94"/>
      <c r="I39" s="94"/>
      <c r="J39" s="94"/>
      <c r="K39" s="94"/>
      <c r="L39" s="94"/>
      <c r="M39" s="94"/>
    </row>
    <row r="40" spans="1:13" s="64" customFormat="1" ht="15" customHeight="1">
      <c r="A40" s="93"/>
      <c r="B40" s="93"/>
      <c r="C40" s="94"/>
      <c r="D40" s="94"/>
      <c r="E40" s="94"/>
      <c r="F40" s="94"/>
      <c r="G40" s="94"/>
      <c r="H40" s="94"/>
      <c r="I40" s="94"/>
      <c r="J40" s="94"/>
      <c r="K40" s="94"/>
      <c r="L40" s="94"/>
      <c r="M40" s="94"/>
    </row>
    <row r="41" spans="1:13" s="64" customFormat="1" ht="15" customHeight="1">
      <c r="A41" s="93"/>
      <c r="B41" s="93"/>
      <c r="C41" s="94"/>
      <c r="D41" s="94"/>
      <c r="E41" s="94"/>
      <c r="F41" s="94"/>
      <c r="G41" s="94"/>
      <c r="H41" s="94"/>
      <c r="I41" s="94"/>
      <c r="J41" s="94"/>
      <c r="K41" s="94"/>
      <c r="L41" s="94"/>
      <c r="M41" s="94"/>
    </row>
    <row r="42" spans="1:13" ht="15" customHeight="1">
      <c r="A42" s="93"/>
      <c r="B42" s="93"/>
      <c r="C42" s="94"/>
      <c r="D42" s="94"/>
      <c r="E42" s="94"/>
      <c r="F42" s="94"/>
      <c r="G42" s="94"/>
      <c r="H42" s="94"/>
      <c r="I42" s="94"/>
      <c r="J42" s="94"/>
      <c r="K42" s="94"/>
      <c r="L42" s="94"/>
      <c r="M42" s="94"/>
    </row>
    <row r="43" spans="1:13" ht="15" customHeight="1">
      <c r="A43" s="93"/>
      <c r="B43" s="93"/>
      <c r="C43" s="94"/>
      <c r="D43" s="94"/>
      <c r="E43" s="94"/>
      <c r="F43" s="94"/>
      <c r="G43" s="94"/>
      <c r="H43" s="94"/>
      <c r="I43" s="94"/>
      <c r="J43" s="94"/>
      <c r="K43" s="94"/>
      <c r="L43" s="94"/>
      <c r="M43" s="94"/>
    </row>
    <row r="44" spans="1:13" ht="15" customHeight="1">
      <c r="A44" s="93"/>
      <c r="B44" s="92" t="s">
        <v>104</v>
      </c>
      <c r="C44" s="94" t="s">
        <v>255</v>
      </c>
      <c r="D44" s="94"/>
      <c r="E44" s="94"/>
      <c r="F44" s="94"/>
      <c r="G44" s="94"/>
      <c r="H44" s="94"/>
      <c r="I44" s="94"/>
      <c r="J44" s="94"/>
      <c r="K44" s="94"/>
      <c r="L44" s="94"/>
      <c r="M44" s="94"/>
    </row>
    <row r="45" spans="1:13" ht="15" customHeight="1">
      <c r="A45" s="93"/>
      <c r="B45" s="93"/>
      <c r="C45" s="94"/>
      <c r="D45" s="94"/>
      <c r="E45" s="94"/>
      <c r="F45" s="94"/>
      <c r="G45" s="94"/>
      <c r="H45" s="94"/>
      <c r="I45" s="94"/>
      <c r="J45" s="94"/>
      <c r="K45" s="94"/>
      <c r="L45" s="94"/>
      <c r="M45" s="94"/>
    </row>
    <row r="46" spans="1:13" ht="15" customHeight="1">
      <c r="A46" s="93"/>
      <c r="B46" s="93"/>
      <c r="C46" s="94"/>
      <c r="D46" s="94"/>
      <c r="E46" s="94"/>
      <c r="F46" s="94"/>
      <c r="G46" s="94"/>
      <c r="H46" s="94"/>
      <c r="I46" s="94"/>
      <c r="J46" s="94"/>
      <c r="K46" s="94"/>
      <c r="L46" s="94"/>
      <c r="M46" s="94"/>
    </row>
    <row r="47" spans="1:13" s="79" customFormat="1" ht="15" customHeight="1">
      <c r="A47" s="93"/>
      <c r="B47" s="92" t="s">
        <v>106</v>
      </c>
      <c r="C47" s="97" t="s">
        <v>251</v>
      </c>
      <c r="D47" s="98"/>
      <c r="E47" s="98"/>
      <c r="F47" s="98"/>
      <c r="G47" s="98"/>
      <c r="H47" s="98"/>
      <c r="I47" s="98"/>
      <c r="J47" s="98"/>
      <c r="K47" s="98"/>
      <c r="L47" s="98"/>
      <c r="M47" s="99"/>
    </row>
    <row r="48" spans="1:13" s="79" customFormat="1" ht="15" customHeight="1">
      <c r="A48" s="93"/>
      <c r="B48" s="93"/>
      <c r="C48" s="104"/>
      <c r="D48" s="105"/>
      <c r="E48" s="105"/>
      <c r="F48" s="105"/>
      <c r="G48" s="105"/>
      <c r="H48" s="105"/>
      <c r="I48" s="105"/>
      <c r="J48" s="105"/>
      <c r="K48" s="105"/>
      <c r="L48" s="105"/>
      <c r="M48" s="106"/>
    </row>
    <row r="49" spans="1:13" s="79" customFormat="1" ht="15" customHeight="1">
      <c r="A49" s="93"/>
      <c r="B49" s="93"/>
      <c r="C49" s="104"/>
      <c r="D49" s="105"/>
      <c r="E49" s="105"/>
      <c r="F49" s="105"/>
      <c r="G49" s="105"/>
      <c r="H49" s="105"/>
      <c r="I49" s="105"/>
      <c r="J49" s="105"/>
      <c r="K49" s="105"/>
      <c r="L49" s="105"/>
      <c r="M49" s="106"/>
    </row>
    <row r="50" spans="1:13" s="79" customFormat="1" ht="15" customHeight="1">
      <c r="A50" s="93"/>
      <c r="B50" s="93"/>
      <c r="C50" s="100"/>
      <c r="D50" s="101"/>
      <c r="E50" s="101"/>
      <c r="F50" s="101"/>
      <c r="G50" s="101"/>
      <c r="H50" s="101"/>
      <c r="I50" s="101"/>
      <c r="J50" s="101"/>
      <c r="K50" s="101"/>
      <c r="L50" s="101"/>
      <c r="M50" s="102"/>
    </row>
    <row r="51" spans="1:13" ht="15" customHeight="1">
      <c r="A51" s="92" t="s">
        <v>121</v>
      </c>
      <c r="B51" s="92" t="s">
        <v>147</v>
      </c>
      <c r="C51" s="109" t="s">
        <v>249</v>
      </c>
      <c r="D51" s="110"/>
      <c r="E51" s="110"/>
      <c r="F51" s="110"/>
      <c r="G51" s="110"/>
      <c r="H51" s="110"/>
      <c r="I51" s="110"/>
      <c r="J51" s="110"/>
      <c r="K51" s="110"/>
      <c r="L51" s="110"/>
      <c r="M51" s="111"/>
    </row>
    <row r="52" spans="1:13" ht="15" customHeight="1">
      <c r="A52" s="93"/>
      <c r="B52" s="93"/>
      <c r="C52" s="112"/>
      <c r="D52" s="113"/>
      <c r="E52" s="113"/>
      <c r="F52" s="113"/>
      <c r="G52" s="113"/>
      <c r="H52" s="113"/>
      <c r="I52" s="113"/>
      <c r="J52" s="113"/>
      <c r="K52" s="113"/>
      <c r="L52" s="113"/>
      <c r="M52" s="114"/>
    </row>
    <row r="53" spans="1:13" ht="15" customHeight="1">
      <c r="A53" s="93"/>
      <c r="B53" s="93"/>
      <c r="C53" s="112"/>
      <c r="D53" s="113"/>
      <c r="E53" s="113"/>
      <c r="F53" s="113"/>
      <c r="G53" s="113"/>
      <c r="H53" s="113"/>
      <c r="I53" s="113"/>
      <c r="J53" s="113"/>
      <c r="K53" s="113"/>
      <c r="L53" s="113"/>
      <c r="M53" s="114"/>
    </row>
    <row r="54" spans="1:13" ht="15" customHeight="1">
      <c r="A54" s="93"/>
      <c r="B54" s="93"/>
      <c r="C54" s="112"/>
      <c r="D54" s="113"/>
      <c r="E54" s="113"/>
      <c r="F54" s="113"/>
      <c r="G54" s="113"/>
      <c r="H54" s="113"/>
      <c r="I54" s="113"/>
      <c r="J54" s="113"/>
      <c r="K54" s="113"/>
      <c r="L54" s="113"/>
      <c r="M54" s="114"/>
    </row>
    <row r="55" spans="1:13" s="61" customFormat="1" ht="15" customHeight="1">
      <c r="A55" s="93"/>
      <c r="B55" s="93"/>
      <c r="C55" s="112"/>
      <c r="D55" s="113"/>
      <c r="E55" s="113"/>
      <c r="F55" s="113"/>
      <c r="G55" s="113"/>
      <c r="H55" s="113"/>
      <c r="I55" s="113"/>
      <c r="J55" s="113"/>
      <c r="K55" s="113"/>
      <c r="L55" s="113"/>
      <c r="M55" s="114"/>
    </row>
    <row r="56" spans="1:13" ht="15" customHeight="1">
      <c r="A56" s="93"/>
      <c r="B56" s="93"/>
      <c r="C56" s="115"/>
      <c r="D56" s="116"/>
      <c r="E56" s="116"/>
      <c r="F56" s="116"/>
      <c r="G56" s="116"/>
      <c r="H56" s="116"/>
      <c r="I56" s="116"/>
      <c r="J56" s="116"/>
      <c r="K56" s="116"/>
      <c r="L56" s="116"/>
      <c r="M56" s="117"/>
    </row>
    <row r="57" spans="1:13" s="64" customFormat="1" ht="15" customHeight="1">
      <c r="A57" s="108" t="s">
        <v>206</v>
      </c>
      <c r="B57" s="108" t="s">
        <v>207</v>
      </c>
      <c r="C57" s="107" t="s">
        <v>250</v>
      </c>
      <c r="D57" s="107"/>
      <c r="E57" s="107"/>
      <c r="F57" s="107"/>
      <c r="G57" s="107"/>
      <c r="H57" s="107"/>
      <c r="I57" s="107"/>
      <c r="J57" s="107"/>
      <c r="K57" s="107"/>
      <c r="L57" s="107"/>
      <c r="M57" s="107"/>
    </row>
    <row r="58" spans="1:13" s="64" customFormat="1" ht="15" customHeight="1">
      <c r="A58" s="108"/>
      <c r="B58" s="108"/>
      <c r="C58" s="107"/>
      <c r="D58" s="107"/>
      <c r="E58" s="107"/>
      <c r="F58" s="107"/>
      <c r="G58" s="107"/>
      <c r="H58" s="107"/>
      <c r="I58" s="107"/>
      <c r="J58" s="107"/>
      <c r="K58" s="107"/>
      <c r="L58" s="107"/>
      <c r="M58" s="107"/>
    </row>
    <row r="59" spans="1:13" s="64" customFormat="1" ht="15" customHeight="1">
      <c r="A59" s="108"/>
      <c r="B59" s="108"/>
      <c r="C59" s="107"/>
      <c r="D59" s="107"/>
      <c r="E59" s="107"/>
      <c r="F59" s="107"/>
      <c r="G59" s="107"/>
      <c r="H59" s="107"/>
      <c r="I59" s="107"/>
      <c r="J59" s="107"/>
      <c r="K59" s="107"/>
      <c r="L59" s="107"/>
      <c r="M59" s="107"/>
    </row>
    <row r="60" spans="1:13" s="64" customFormat="1" ht="15" customHeight="1">
      <c r="A60" s="108"/>
      <c r="B60" s="108"/>
      <c r="C60" s="107"/>
      <c r="D60" s="107"/>
      <c r="E60" s="107"/>
      <c r="F60" s="107"/>
      <c r="G60" s="107"/>
      <c r="H60" s="107"/>
      <c r="I60" s="107"/>
      <c r="J60" s="107"/>
      <c r="K60" s="107"/>
      <c r="L60" s="107"/>
      <c r="M60" s="107"/>
    </row>
    <row r="61" spans="1:13" s="79" customFormat="1" ht="15" customHeight="1">
      <c r="A61" s="108"/>
      <c r="B61" s="108"/>
      <c r="C61" s="107"/>
      <c r="D61" s="107"/>
      <c r="E61" s="107"/>
      <c r="F61" s="107"/>
      <c r="G61" s="107"/>
      <c r="H61" s="107"/>
      <c r="I61" s="107"/>
      <c r="J61" s="107"/>
      <c r="K61" s="107"/>
      <c r="L61" s="107"/>
      <c r="M61" s="107"/>
    </row>
    <row r="62" spans="1:13" s="79" customFormat="1" ht="15" customHeight="1">
      <c r="A62" s="108"/>
      <c r="B62" s="108"/>
      <c r="C62" s="107"/>
      <c r="D62" s="107"/>
      <c r="E62" s="107"/>
      <c r="F62" s="107"/>
      <c r="G62" s="107"/>
      <c r="H62" s="107"/>
      <c r="I62" s="107"/>
      <c r="J62" s="107"/>
      <c r="K62" s="107"/>
      <c r="L62" s="107"/>
      <c r="M62" s="107"/>
    </row>
    <row r="63" spans="1:13" s="79" customFormat="1" ht="15" customHeight="1">
      <c r="A63" s="108"/>
      <c r="B63" s="108"/>
      <c r="C63" s="107"/>
      <c r="D63" s="107"/>
      <c r="E63" s="107"/>
      <c r="F63" s="107"/>
      <c r="G63" s="107"/>
      <c r="H63" s="107"/>
      <c r="I63" s="107"/>
      <c r="J63" s="107"/>
      <c r="K63" s="107"/>
      <c r="L63" s="107"/>
      <c r="M63" s="107"/>
    </row>
    <row r="64" spans="1:13" s="64" customFormat="1" ht="15" customHeight="1">
      <c r="A64" s="108"/>
      <c r="B64" s="108"/>
      <c r="C64" s="107"/>
      <c r="D64" s="107"/>
      <c r="E64" s="107"/>
      <c r="F64" s="107"/>
      <c r="G64" s="107"/>
      <c r="H64" s="107"/>
      <c r="I64" s="107"/>
      <c r="J64" s="107"/>
      <c r="K64" s="107"/>
      <c r="L64" s="107"/>
      <c r="M64" s="107"/>
    </row>
    <row r="65" spans="1:13" s="64" customFormat="1" ht="15" customHeight="1">
      <c r="A65" s="108"/>
      <c r="B65" s="108"/>
      <c r="C65" s="107"/>
      <c r="D65" s="107"/>
      <c r="E65" s="107"/>
      <c r="F65" s="107"/>
      <c r="G65" s="107"/>
      <c r="H65" s="107"/>
      <c r="I65" s="107"/>
      <c r="J65" s="107"/>
      <c r="K65" s="107"/>
      <c r="L65" s="107"/>
      <c r="M65" s="107"/>
    </row>
    <row r="66" spans="1:13" ht="15.75">
      <c r="A66" s="94"/>
      <c r="B66" s="94"/>
      <c r="C66" s="94"/>
      <c r="D66" s="94"/>
      <c r="E66" s="94"/>
      <c r="F66" s="94"/>
      <c r="G66" s="94"/>
      <c r="H66" s="103" t="s">
        <v>159</v>
      </c>
      <c r="I66" s="103"/>
      <c r="J66" s="103"/>
      <c r="K66" s="103"/>
      <c r="L66" s="103"/>
      <c r="M66" s="103"/>
    </row>
    <row r="67" spans="1:13">
      <c r="A67" s="97" t="s">
        <v>160</v>
      </c>
      <c r="B67" s="98"/>
      <c r="C67" s="98"/>
      <c r="D67" s="98"/>
      <c r="E67" s="98"/>
      <c r="F67" s="98"/>
      <c r="G67" s="99"/>
      <c r="H67" s="94" t="s">
        <v>161</v>
      </c>
      <c r="I67" s="94"/>
      <c r="J67" s="94"/>
      <c r="K67" s="94"/>
      <c r="L67" s="94"/>
      <c r="M67" s="94"/>
    </row>
    <row r="68" spans="1:13">
      <c r="A68" s="100"/>
      <c r="B68" s="101"/>
      <c r="C68" s="101"/>
      <c r="D68" s="101"/>
      <c r="E68" s="101"/>
      <c r="F68" s="101"/>
      <c r="G68" s="102"/>
      <c r="H68" s="94"/>
      <c r="I68" s="94"/>
      <c r="J68" s="94"/>
      <c r="K68" s="94"/>
      <c r="L68" s="94"/>
      <c r="M68" s="94"/>
    </row>
    <row r="69" spans="1:13">
      <c r="A69" s="52"/>
      <c r="B69" s="52"/>
      <c r="C69" s="52"/>
      <c r="D69" s="52"/>
      <c r="E69" s="52"/>
      <c r="F69" s="52"/>
      <c r="G69" s="52"/>
      <c r="H69" s="52"/>
      <c r="I69" s="52"/>
      <c r="J69" s="52"/>
      <c r="K69" s="52"/>
      <c r="L69" s="20"/>
      <c r="M69" s="20"/>
    </row>
    <row r="70" spans="1:13" ht="15.75">
      <c r="A70" s="96" t="s">
        <v>243</v>
      </c>
      <c r="B70" s="96"/>
      <c r="C70" s="96"/>
      <c r="D70" s="96"/>
      <c r="E70" s="96"/>
      <c r="F70" s="96"/>
      <c r="G70" s="96"/>
      <c r="H70" s="96"/>
      <c r="I70" s="96"/>
      <c r="J70" s="96"/>
      <c r="K70" s="96"/>
      <c r="L70" s="96"/>
      <c r="M70" s="96"/>
    </row>
  </sheetData>
  <mergeCells count="36">
    <mergeCell ref="B35:B43"/>
    <mergeCell ref="B44:B46"/>
    <mergeCell ref="C44:M46"/>
    <mergeCell ref="C35:M43"/>
    <mergeCell ref="B51:B56"/>
    <mergeCell ref="A1:M3"/>
    <mergeCell ref="A21:M23"/>
    <mergeCell ref="C30:M30"/>
    <mergeCell ref="A28:M28"/>
    <mergeCell ref="A29:M29"/>
    <mergeCell ref="A5:M5"/>
    <mergeCell ref="A6:M6"/>
    <mergeCell ref="A7:M7"/>
    <mergeCell ref="A9:M9"/>
    <mergeCell ref="A11:M11"/>
    <mergeCell ref="A10:M10"/>
    <mergeCell ref="A12:M12"/>
    <mergeCell ref="A13:M16"/>
    <mergeCell ref="A17:M20"/>
    <mergeCell ref="A24:M26"/>
    <mergeCell ref="A31:A34"/>
    <mergeCell ref="B31:B34"/>
    <mergeCell ref="C31:M34"/>
    <mergeCell ref="A70:M70"/>
    <mergeCell ref="A67:G68"/>
    <mergeCell ref="A66:G66"/>
    <mergeCell ref="H67:M68"/>
    <mergeCell ref="H66:M66"/>
    <mergeCell ref="C47:M50"/>
    <mergeCell ref="B47:B50"/>
    <mergeCell ref="A35:A50"/>
    <mergeCell ref="C57:M65"/>
    <mergeCell ref="B57:B65"/>
    <mergeCell ref="A57:A65"/>
    <mergeCell ref="C51:M56"/>
    <mergeCell ref="A51:A56"/>
  </mergeCells>
  <pageMargins left="0.70866141732283472" right="0.70866141732283472" top="0.74803149606299213" bottom="0.74803149606299213" header="0.31496062992125984" footer="0.31496062992125984"/>
  <pageSetup paperSize="9" scale="69"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dimension ref="A1:U267"/>
  <sheetViews>
    <sheetView tabSelected="1" topLeftCell="A22" zoomScale="60" zoomScaleNormal="60" workbookViewId="0">
      <selection activeCell="P38" sqref="P38:P39"/>
    </sheetView>
  </sheetViews>
  <sheetFormatPr defaultRowHeight="15" outlineLevelCol="1"/>
  <cols>
    <col min="1" max="1" width="25.140625" customWidth="1"/>
    <col min="3" max="3" width="12.7109375" customWidth="1"/>
    <col min="4" max="4" width="52.28515625" customWidth="1"/>
    <col min="5" max="6" width="10.28515625" customWidth="1"/>
    <col min="7" max="9" width="13.7109375" hidden="1" customWidth="1" outlineLevel="1"/>
    <col min="10" max="10" width="13.7109375" customWidth="1" collapsed="1"/>
    <col min="11" max="11" width="13.7109375" style="61" customWidth="1"/>
    <col min="12" max="12" width="13.7109375" style="64" customWidth="1"/>
    <col min="13" max="13" width="14.85546875" style="79" customWidth="1"/>
    <col min="14" max="14" width="13.7109375" style="79" customWidth="1"/>
    <col min="16" max="16" width="11.28515625" customWidth="1"/>
    <col min="17" max="17" width="13.140625" customWidth="1"/>
    <col min="18" max="18" width="13.28515625" customWidth="1"/>
    <col min="20" max="20" width="85.42578125" customWidth="1"/>
  </cols>
  <sheetData>
    <row r="1" spans="1:21" ht="20.25">
      <c r="A1" s="475" t="s">
        <v>0</v>
      </c>
      <c r="B1" s="475"/>
      <c r="C1" s="475"/>
      <c r="D1" s="475"/>
      <c r="E1" s="475"/>
      <c r="F1" s="475"/>
      <c r="G1" s="475"/>
      <c r="H1" s="475"/>
      <c r="I1" s="475"/>
      <c r="J1" s="475"/>
      <c r="K1" s="475"/>
      <c r="L1" s="475"/>
      <c r="M1" s="475"/>
      <c r="N1" s="475"/>
      <c r="O1" s="475"/>
      <c r="P1" s="475"/>
      <c r="Q1" s="475"/>
      <c r="R1" s="475"/>
      <c r="S1" s="475"/>
      <c r="T1" s="475"/>
      <c r="U1" s="21"/>
    </row>
    <row r="2" spans="1:21" ht="15.75">
      <c r="A2" s="487"/>
      <c r="B2" s="487"/>
      <c r="C2" s="487"/>
      <c r="D2" s="487"/>
      <c r="E2" s="487"/>
      <c r="F2" s="487"/>
      <c r="G2" s="487"/>
      <c r="H2" s="487"/>
      <c r="I2" s="487"/>
      <c r="J2" s="487"/>
      <c r="K2" s="487"/>
      <c r="L2" s="487"/>
      <c r="M2" s="487"/>
      <c r="N2" s="487"/>
      <c r="O2" s="487"/>
      <c r="P2" s="487"/>
      <c r="Q2" s="487"/>
      <c r="R2" s="487"/>
      <c r="S2" s="487"/>
      <c r="T2" s="487"/>
      <c r="U2" s="21"/>
    </row>
    <row r="3" spans="1:21" ht="22.5" customHeight="1">
      <c r="A3" s="3" t="s">
        <v>1</v>
      </c>
      <c r="B3" s="2" t="s">
        <v>2</v>
      </c>
      <c r="C3" s="483" t="s">
        <v>3</v>
      </c>
      <c r="D3" s="484"/>
      <c r="E3" s="9" t="s">
        <v>2</v>
      </c>
      <c r="F3" s="536" t="s">
        <v>4</v>
      </c>
      <c r="G3" s="537"/>
      <c r="H3" s="537"/>
      <c r="I3" s="537"/>
      <c r="J3" s="537"/>
      <c r="K3" s="537"/>
      <c r="L3" s="538"/>
      <c r="N3" s="46"/>
      <c r="O3" s="46"/>
      <c r="P3" s="46"/>
      <c r="Q3" s="5"/>
      <c r="R3" s="5"/>
      <c r="S3" s="5"/>
      <c r="T3" s="1"/>
      <c r="U3" s="21"/>
    </row>
    <row r="4" spans="1:21" ht="22.5" customHeight="1">
      <c r="A4" s="1"/>
      <c r="B4" s="2" t="s">
        <v>5</v>
      </c>
      <c r="C4" s="483" t="s">
        <v>6</v>
      </c>
      <c r="D4" s="484"/>
      <c r="E4" s="9" t="s">
        <v>5</v>
      </c>
      <c r="F4" s="539" t="s">
        <v>7</v>
      </c>
      <c r="G4" s="540"/>
      <c r="H4" s="540"/>
      <c r="I4" s="540"/>
      <c r="J4" s="540"/>
      <c r="K4" s="540"/>
      <c r="L4" s="541"/>
      <c r="M4" s="51"/>
      <c r="N4" s="51"/>
      <c r="O4" s="51"/>
      <c r="P4" s="51"/>
      <c r="Q4" s="5"/>
      <c r="R4" s="5"/>
      <c r="S4" s="5"/>
      <c r="T4" s="1"/>
      <c r="U4" s="21"/>
    </row>
    <row r="5" spans="1:21" ht="27" customHeight="1">
      <c r="A5" s="1"/>
      <c r="B5" s="8" t="s">
        <v>8</v>
      </c>
      <c r="C5" s="483" t="s">
        <v>9</v>
      </c>
      <c r="D5" s="484"/>
      <c r="E5" s="10" t="s">
        <v>8</v>
      </c>
      <c r="F5" s="539" t="s">
        <v>10</v>
      </c>
      <c r="G5" s="540"/>
      <c r="H5" s="540"/>
      <c r="I5" s="540"/>
      <c r="J5" s="540"/>
      <c r="K5" s="540"/>
      <c r="L5" s="541"/>
      <c r="M5" s="51"/>
      <c r="N5" s="51"/>
      <c r="O5" s="51"/>
      <c r="P5" s="51"/>
      <c r="Q5" s="5"/>
      <c r="R5" s="5"/>
      <c r="S5" s="5"/>
      <c r="T5" s="1"/>
      <c r="U5" s="21"/>
    </row>
    <row r="6" spans="1:21" ht="15.75">
      <c r="A6" s="1"/>
      <c r="B6" s="1"/>
      <c r="C6" s="1"/>
      <c r="D6" s="1"/>
      <c r="E6" s="1"/>
      <c r="F6" s="1"/>
      <c r="G6" s="1"/>
      <c r="H6" s="1"/>
      <c r="I6" s="1"/>
      <c r="J6" s="1"/>
      <c r="K6" s="1"/>
      <c r="L6" s="1"/>
      <c r="M6" s="80"/>
      <c r="N6" s="80"/>
      <c r="O6" s="1"/>
      <c r="P6" s="1"/>
      <c r="Q6" s="1"/>
      <c r="R6" s="1"/>
      <c r="S6" s="1"/>
      <c r="T6" s="1"/>
      <c r="U6" s="21"/>
    </row>
    <row r="7" spans="1:21" ht="26.25">
      <c r="A7" s="477" t="s">
        <v>11</v>
      </c>
      <c r="B7" s="478"/>
      <c r="C7" s="478"/>
      <c r="D7" s="478"/>
      <c r="E7" s="478"/>
      <c r="F7" s="478"/>
      <c r="G7" s="478"/>
      <c r="H7" s="478"/>
      <c r="I7" s="478"/>
      <c r="J7" s="478"/>
      <c r="K7" s="478"/>
      <c r="L7" s="478"/>
      <c r="M7" s="478"/>
      <c r="N7" s="478"/>
      <c r="O7" s="478"/>
      <c r="P7" s="478"/>
      <c r="Q7" s="478"/>
      <c r="R7" s="478"/>
      <c r="S7" s="478"/>
      <c r="T7" s="479"/>
      <c r="U7" s="21"/>
    </row>
    <row r="8" spans="1:21" ht="15.75">
      <c r="A8" s="108" t="s">
        <v>188</v>
      </c>
      <c r="B8" s="108" t="s">
        <v>12</v>
      </c>
      <c r="C8" s="108" t="s">
        <v>13</v>
      </c>
      <c r="D8" s="108"/>
      <c r="E8" s="108" t="s">
        <v>14</v>
      </c>
      <c r="F8" s="108"/>
      <c r="G8" s="187" t="s">
        <v>15</v>
      </c>
      <c r="H8" s="187" t="s">
        <v>172</v>
      </c>
      <c r="I8" s="187" t="s">
        <v>184</v>
      </c>
      <c r="J8" s="187" t="s">
        <v>185</v>
      </c>
      <c r="K8" s="187" t="s">
        <v>189</v>
      </c>
      <c r="L8" s="187" t="s">
        <v>195</v>
      </c>
      <c r="M8" s="187" t="s">
        <v>213</v>
      </c>
      <c r="N8" s="187" t="s">
        <v>212</v>
      </c>
      <c r="O8" s="187" t="s">
        <v>16</v>
      </c>
      <c r="P8" s="187" t="s">
        <v>17</v>
      </c>
      <c r="Q8" s="187" t="s">
        <v>18</v>
      </c>
      <c r="R8" s="187" t="s">
        <v>19</v>
      </c>
      <c r="S8" s="187" t="s">
        <v>20</v>
      </c>
      <c r="T8" s="187"/>
      <c r="U8" s="21"/>
    </row>
    <row r="9" spans="1:21" ht="15.75">
      <c r="A9" s="108"/>
      <c r="B9" s="108"/>
      <c r="C9" s="108"/>
      <c r="D9" s="108"/>
      <c r="E9" s="108"/>
      <c r="F9" s="108"/>
      <c r="G9" s="187"/>
      <c r="H9" s="187"/>
      <c r="I9" s="187"/>
      <c r="J9" s="187"/>
      <c r="K9" s="187"/>
      <c r="L9" s="187"/>
      <c r="M9" s="187"/>
      <c r="N9" s="187"/>
      <c r="O9" s="187"/>
      <c r="P9" s="187"/>
      <c r="Q9" s="187"/>
      <c r="R9" s="187"/>
      <c r="S9" s="187"/>
      <c r="T9" s="187"/>
      <c r="U9" s="21"/>
    </row>
    <row r="10" spans="1:21" ht="15.75">
      <c r="A10" s="108"/>
      <c r="B10" s="108"/>
      <c r="C10" s="108"/>
      <c r="D10" s="108"/>
      <c r="E10" s="108"/>
      <c r="F10" s="108"/>
      <c r="G10" s="187"/>
      <c r="H10" s="187"/>
      <c r="I10" s="187"/>
      <c r="J10" s="187"/>
      <c r="K10" s="187"/>
      <c r="L10" s="187"/>
      <c r="M10" s="187"/>
      <c r="N10" s="187"/>
      <c r="O10" s="187"/>
      <c r="P10" s="187"/>
      <c r="Q10" s="187"/>
      <c r="R10" s="187"/>
      <c r="S10" s="187"/>
      <c r="T10" s="187"/>
      <c r="U10" s="21"/>
    </row>
    <row r="11" spans="1:21" ht="15.75">
      <c r="A11" s="1"/>
      <c r="B11" s="1"/>
      <c r="C11" s="1"/>
      <c r="D11" s="1"/>
      <c r="E11" s="1"/>
      <c r="F11" s="1"/>
      <c r="G11" s="1"/>
      <c r="H11" s="1"/>
      <c r="I11" s="1"/>
      <c r="J11" s="1"/>
      <c r="K11" s="1"/>
      <c r="L11" s="1"/>
      <c r="M11" s="80"/>
      <c r="N11" s="80"/>
      <c r="O11" s="1"/>
      <c r="P11" s="1"/>
      <c r="Q11" s="1"/>
      <c r="R11" s="485" t="s">
        <v>21</v>
      </c>
      <c r="S11" s="485"/>
      <c r="T11" s="486"/>
      <c r="U11" s="21"/>
    </row>
    <row r="12" spans="1:21" ht="15.75">
      <c r="A12" s="126" t="s">
        <v>22</v>
      </c>
      <c r="B12" s="422" t="s">
        <v>23</v>
      </c>
      <c r="C12" s="398" t="s">
        <v>24</v>
      </c>
      <c r="D12" s="399"/>
      <c r="E12" s="389">
        <v>8</v>
      </c>
      <c r="F12" s="488"/>
      <c r="G12" s="258">
        <v>1</v>
      </c>
      <c r="H12" s="258">
        <v>0</v>
      </c>
      <c r="I12" s="258">
        <v>0</v>
      </c>
      <c r="J12" s="251">
        <v>1</v>
      </c>
      <c r="K12" s="258">
        <v>1</v>
      </c>
      <c r="L12" s="258">
        <v>0</v>
      </c>
      <c r="M12" s="258">
        <v>1</v>
      </c>
      <c r="N12" s="251">
        <v>3</v>
      </c>
      <c r="O12" s="442" t="s">
        <v>29</v>
      </c>
      <c r="P12" s="480">
        <v>4</v>
      </c>
      <c r="Q12" s="338">
        <v>3</v>
      </c>
      <c r="R12" s="476" t="s">
        <v>40</v>
      </c>
      <c r="S12" s="202" t="s">
        <v>223</v>
      </c>
      <c r="T12" s="203"/>
      <c r="U12" s="21"/>
    </row>
    <row r="13" spans="1:21" ht="15.75">
      <c r="A13" s="126"/>
      <c r="B13" s="422"/>
      <c r="C13" s="400"/>
      <c r="D13" s="401"/>
      <c r="E13" s="489"/>
      <c r="F13" s="490"/>
      <c r="G13" s="258"/>
      <c r="H13" s="258"/>
      <c r="I13" s="258"/>
      <c r="J13" s="251"/>
      <c r="K13" s="258"/>
      <c r="L13" s="258"/>
      <c r="M13" s="258"/>
      <c r="N13" s="251"/>
      <c r="O13" s="442"/>
      <c r="P13" s="481"/>
      <c r="Q13" s="338"/>
      <c r="R13" s="476"/>
      <c r="S13" s="204"/>
      <c r="T13" s="205"/>
      <c r="U13" s="21"/>
    </row>
    <row r="14" spans="1:21" ht="15.75">
      <c r="A14" s="126"/>
      <c r="B14" s="422"/>
      <c r="C14" s="400"/>
      <c r="D14" s="401"/>
      <c r="E14" s="489"/>
      <c r="F14" s="490"/>
      <c r="G14" s="258"/>
      <c r="H14" s="258"/>
      <c r="I14" s="258"/>
      <c r="J14" s="251"/>
      <c r="K14" s="258"/>
      <c r="L14" s="258"/>
      <c r="M14" s="258"/>
      <c r="N14" s="251"/>
      <c r="O14" s="442"/>
      <c r="P14" s="481"/>
      <c r="Q14" s="338"/>
      <c r="R14" s="476"/>
      <c r="S14" s="204"/>
      <c r="T14" s="205"/>
      <c r="U14" s="21"/>
    </row>
    <row r="15" spans="1:21" ht="15.75">
      <c r="A15" s="126"/>
      <c r="B15" s="422"/>
      <c r="C15" s="402"/>
      <c r="D15" s="403"/>
      <c r="E15" s="491"/>
      <c r="F15" s="492"/>
      <c r="G15" s="258"/>
      <c r="H15" s="258"/>
      <c r="I15" s="258"/>
      <c r="J15" s="251"/>
      <c r="K15" s="258"/>
      <c r="L15" s="258"/>
      <c r="M15" s="258"/>
      <c r="N15" s="251"/>
      <c r="O15" s="442"/>
      <c r="P15" s="482"/>
      <c r="Q15" s="338"/>
      <c r="R15" s="476"/>
      <c r="S15" s="206"/>
      <c r="T15" s="207"/>
      <c r="U15" s="21"/>
    </row>
    <row r="16" spans="1:21" ht="15.75">
      <c r="A16" s="404" t="s">
        <v>26</v>
      </c>
      <c r="B16" s="422" t="s">
        <v>27</v>
      </c>
      <c r="C16" s="398" t="s">
        <v>28</v>
      </c>
      <c r="D16" s="407"/>
      <c r="E16" s="160">
        <v>0.9</v>
      </c>
      <c r="F16" s="146"/>
      <c r="G16" s="259">
        <v>1</v>
      </c>
      <c r="H16" s="259">
        <v>1</v>
      </c>
      <c r="I16" s="259">
        <v>1</v>
      </c>
      <c r="J16" s="283">
        <v>1</v>
      </c>
      <c r="K16" s="259">
        <v>1</v>
      </c>
      <c r="L16" s="259">
        <v>1</v>
      </c>
      <c r="M16" s="259">
        <v>1</v>
      </c>
      <c r="N16" s="252">
        <v>1</v>
      </c>
      <c r="O16" s="442" t="s">
        <v>29</v>
      </c>
      <c r="P16" s="259">
        <v>0.9</v>
      </c>
      <c r="Q16" s="494">
        <v>1</v>
      </c>
      <c r="R16" s="493" t="s">
        <v>30</v>
      </c>
      <c r="S16" s="202"/>
      <c r="T16" s="203"/>
      <c r="U16" s="21"/>
    </row>
    <row r="17" spans="1:21" ht="15.75">
      <c r="A17" s="405"/>
      <c r="B17" s="422"/>
      <c r="C17" s="400"/>
      <c r="D17" s="408"/>
      <c r="E17" s="301"/>
      <c r="F17" s="147"/>
      <c r="G17" s="150"/>
      <c r="H17" s="150"/>
      <c r="I17" s="150"/>
      <c r="J17" s="284"/>
      <c r="K17" s="150"/>
      <c r="L17" s="150"/>
      <c r="M17" s="150"/>
      <c r="N17" s="253"/>
      <c r="O17" s="442"/>
      <c r="P17" s="150"/>
      <c r="Q17" s="108"/>
      <c r="R17" s="493"/>
      <c r="S17" s="204"/>
      <c r="T17" s="205"/>
      <c r="U17" s="21"/>
    </row>
    <row r="18" spans="1:21" ht="15.75">
      <c r="A18" s="405"/>
      <c r="B18" s="422"/>
      <c r="C18" s="400"/>
      <c r="D18" s="408"/>
      <c r="E18" s="301"/>
      <c r="F18" s="147"/>
      <c r="G18" s="150"/>
      <c r="H18" s="150"/>
      <c r="I18" s="150"/>
      <c r="J18" s="284"/>
      <c r="K18" s="150"/>
      <c r="L18" s="150"/>
      <c r="M18" s="150"/>
      <c r="N18" s="253"/>
      <c r="O18" s="442"/>
      <c r="P18" s="150"/>
      <c r="Q18" s="108"/>
      <c r="R18" s="493"/>
      <c r="S18" s="204"/>
      <c r="T18" s="205"/>
      <c r="U18" s="21"/>
    </row>
    <row r="19" spans="1:21" ht="15.75">
      <c r="A19" s="405"/>
      <c r="B19" s="422"/>
      <c r="C19" s="457"/>
      <c r="D19" s="408"/>
      <c r="E19" s="264"/>
      <c r="F19" s="147"/>
      <c r="G19" s="150"/>
      <c r="H19" s="150"/>
      <c r="I19" s="150"/>
      <c r="J19" s="284"/>
      <c r="K19" s="150"/>
      <c r="L19" s="150"/>
      <c r="M19" s="150"/>
      <c r="N19" s="254"/>
      <c r="O19" s="442"/>
      <c r="P19" s="150"/>
      <c r="Q19" s="108"/>
      <c r="R19" s="493"/>
      <c r="S19" s="204"/>
      <c r="T19" s="205"/>
      <c r="U19" s="21"/>
    </row>
    <row r="20" spans="1:21" ht="15.75">
      <c r="A20" s="404" t="s">
        <v>176</v>
      </c>
      <c r="B20" s="422" t="s">
        <v>31</v>
      </c>
      <c r="C20" s="398" t="s">
        <v>32</v>
      </c>
      <c r="D20" s="407"/>
      <c r="E20" s="160">
        <v>0.95</v>
      </c>
      <c r="F20" s="146"/>
      <c r="G20" s="259">
        <v>1</v>
      </c>
      <c r="H20" s="259">
        <v>1</v>
      </c>
      <c r="I20" s="259">
        <v>1</v>
      </c>
      <c r="J20" s="283">
        <v>1</v>
      </c>
      <c r="K20" s="259">
        <v>1</v>
      </c>
      <c r="L20" s="259">
        <v>1</v>
      </c>
      <c r="M20" s="259">
        <v>1</v>
      </c>
      <c r="N20" s="252">
        <v>1</v>
      </c>
      <c r="O20" s="442" t="s">
        <v>29</v>
      </c>
      <c r="P20" s="259">
        <v>0.95</v>
      </c>
      <c r="Q20" s="494">
        <v>1</v>
      </c>
      <c r="R20" s="493" t="s">
        <v>30</v>
      </c>
      <c r="S20" s="202" t="s">
        <v>33</v>
      </c>
      <c r="T20" s="203"/>
      <c r="U20" s="21"/>
    </row>
    <row r="21" spans="1:21" ht="15.75">
      <c r="A21" s="405"/>
      <c r="B21" s="422"/>
      <c r="C21" s="400"/>
      <c r="D21" s="408"/>
      <c r="E21" s="301"/>
      <c r="F21" s="147"/>
      <c r="G21" s="150"/>
      <c r="H21" s="150"/>
      <c r="I21" s="150"/>
      <c r="J21" s="284"/>
      <c r="K21" s="150"/>
      <c r="L21" s="150"/>
      <c r="M21" s="150"/>
      <c r="N21" s="253"/>
      <c r="O21" s="442"/>
      <c r="P21" s="150"/>
      <c r="Q21" s="108"/>
      <c r="R21" s="493"/>
      <c r="S21" s="204"/>
      <c r="T21" s="205"/>
      <c r="U21" s="21"/>
    </row>
    <row r="22" spans="1:21" ht="15.75">
      <c r="A22" s="405"/>
      <c r="B22" s="422"/>
      <c r="C22" s="400"/>
      <c r="D22" s="408"/>
      <c r="E22" s="301"/>
      <c r="F22" s="147"/>
      <c r="G22" s="150"/>
      <c r="H22" s="150"/>
      <c r="I22" s="150"/>
      <c r="J22" s="284"/>
      <c r="K22" s="150"/>
      <c r="L22" s="150"/>
      <c r="M22" s="150"/>
      <c r="N22" s="253"/>
      <c r="O22" s="442"/>
      <c r="P22" s="150"/>
      <c r="Q22" s="108"/>
      <c r="R22" s="493"/>
      <c r="S22" s="204"/>
      <c r="T22" s="205"/>
      <c r="U22" s="21"/>
    </row>
    <row r="23" spans="1:21" ht="15.75">
      <c r="A23" s="405"/>
      <c r="B23" s="422"/>
      <c r="C23" s="457"/>
      <c r="D23" s="408"/>
      <c r="E23" s="264"/>
      <c r="F23" s="147"/>
      <c r="G23" s="150"/>
      <c r="H23" s="150"/>
      <c r="I23" s="150"/>
      <c r="J23" s="284"/>
      <c r="K23" s="150"/>
      <c r="L23" s="150"/>
      <c r="M23" s="150"/>
      <c r="N23" s="254"/>
      <c r="O23" s="442"/>
      <c r="P23" s="150"/>
      <c r="Q23" s="108"/>
      <c r="R23" s="493"/>
      <c r="S23" s="204"/>
      <c r="T23" s="205"/>
      <c r="U23" s="21"/>
    </row>
    <row r="24" spans="1:21" ht="15.75">
      <c r="A24" s="404" t="s">
        <v>176</v>
      </c>
      <c r="B24" s="422" t="s">
        <v>34</v>
      </c>
      <c r="C24" s="398" t="s">
        <v>35</v>
      </c>
      <c r="D24" s="407"/>
      <c r="E24" s="160">
        <v>0.92</v>
      </c>
      <c r="F24" s="146"/>
      <c r="G24" s="260">
        <v>1</v>
      </c>
      <c r="H24" s="260">
        <v>1</v>
      </c>
      <c r="I24" s="260">
        <v>1</v>
      </c>
      <c r="J24" s="255">
        <v>1</v>
      </c>
      <c r="K24" s="260">
        <v>1</v>
      </c>
      <c r="L24" s="260">
        <v>1</v>
      </c>
      <c r="M24" s="260">
        <v>1</v>
      </c>
      <c r="N24" s="255">
        <v>1</v>
      </c>
      <c r="O24" s="442" t="s">
        <v>29</v>
      </c>
      <c r="P24" s="259">
        <v>0.92</v>
      </c>
      <c r="Q24" s="495">
        <v>1</v>
      </c>
      <c r="R24" s="500" t="s">
        <v>36</v>
      </c>
      <c r="S24" s="202" t="s">
        <v>37</v>
      </c>
      <c r="T24" s="203"/>
      <c r="U24" s="21"/>
    </row>
    <row r="25" spans="1:21" ht="15.75">
      <c r="A25" s="405"/>
      <c r="B25" s="422"/>
      <c r="C25" s="400"/>
      <c r="D25" s="408"/>
      <c r="E25" s="301"/>
      <c r="F25" s="147"/>
      <c r="G25" s="260"/>
      <c r="H25" s="260"/>
      <c r="I25" s="260"/>
      <c r="J25" s="255"/>
      <c r="K25" s="260"/>
      <c r="L25" s="260"/>
      <c r="M25" s="260"/>
      <c r="N25" s="255"/>
      <c r="O25" s="442"/>
      <c r="P25" s="150"/>
      <c r="Q25" s="496"/>
      <c r="R25" s="500"/>
      <c r="S25" s="204"/>
      <c r="T25" s="205"/>
      <c r="U25" s="21"/>
    </row>
    <row r="26" spans="1:21" ht="15.75">
      <c r="A26" s="405"/>
      <c r="B26" s="422"/>
      <c r="C26" s="400"/>
      <c r="D26" s="408"/>
      <c r="E26" s="301"/>
      <c r="F26" s="147"/>
      <c r="G26" s="260"/>
      <c r="H26" s="260"/>
      <c r="I26" s="260"/>
      <c r="J26" s="255"/>
      <c r="K26" s="260"/>
      <c r="L26" s="260"/>
      <c r="M26" s="260"/>
      <c r="N26" s="255"/>
      <c r="O26" s="442"/>
      <c r="P26" s="150"/>
      <c r="Q26" s="496"/>
      <c r="R26" s="500"/>
      <c r="S26" s="204"/>
      <c r="T26" s="205"/>
      <c r="U26" s="21"/>
    </row>
    <row r="27" spans="1:21" ht="15.75">
      <c r="A27" s="405"/>
      <c r="B27" s="422"/>
      <c r="C27" s="400"/>
      <c r="D27" s="408"/>
      <c r="E27" s="301"/>
      <c r="F27" s="147"/>
      <c r="G27" s="260"/>
      <c r="H27" s="260"/>
      <c r="I27" s="260"/>
      <c r="J27" s="255"/>
      <c r="K27" s="260"/>
      <c r="L27" s="260"/>
      <c r="M27" s="260"/>
      <c r="N27" s="255"/>
      <c r="O27" s="442"/>
      <c r="P27" s="150"/>
      <c r="Q27" s="496"/>
      <c r="R27" s="500"/>
      <c r="S27" s="204"/>
      <c r="T27" s="205"/>
      <c r="U27" s="21"/>
    </row>
    <row r="28" spans="1:21" ht="15.75">
      <c r="A28" s="405"/>
      <c r="B28" s="422"/>
      <c r="C28" s="457"/>
      <c r="D28" s="408"/>
      <c r="E28" s="264"/>
      <c r="F28" s="147"/>
      <c r="G28" s="260"/>
      <c r="H28" s="260"/>
      <c r="I28" s="260"/>
      <c r="J28" s="255"/>
      <c r="K28" s="260"/>
      <c r="L28" s="260"/>
      <c r="M28" s="260"/>
      <c r="N28" s="255"/>
      <c r="O28" s="442"/>
      <c r="P28" s="150"/>
      <c r="Q28" s="497"/>
      <c r="R28" s="500"/>
      <c r="S28" s="204"/>
      <c r="T28" s="205"/>
      <c r="U28" s="21"/>
    </row>
    <row r="29" spans="1:21" ht="15.75">
      <c r="A29" s="404" t="s">
        <v>22</v>
      </c>
      <c r="B29" s="422" t="s">
        <v>38</v>
      </c>
      <c r="C29" s="398" t="s">
        <v>39</v>
      </c>
      <c r="D29" s="407"/>
      <c r="E29" s="160">
        <v>0.95</v>
      </c>
      <c r="F29" s="146"/>
      <c r="G29" s="191">
        <v>0.98699999999999999</v>
      </c>
      <c r="H29" s="191">
        <v>0.98499999999999999</v>
      </c>
      <c r="I29" s="191">
        <v>0.97299999999999998</v>
      </c>
      <c r="J29" s="256">
        <v>0.98099999999999998</v>
      </c>
      <c r="K29" s="191">
        <v>0.97699999999999998</v>
      </c>
      <c r="L29" s="191">
        <v>0.99</v>
      </c>
      <c r="M29" s="191">
        <v>0.98899999999999999</v>
      </c>
      <c r="N29" s="256">
        <v>0.98499999999999999</v>
      </c>
      <c r="O29" s="438" t="s">
        <v>29</v>
      </c>
      <c r="P29" s="260">
        <v>0.95</v>
      </c>
      <c r="Q29" s="277">
        <v>0.98299999999999998</v>
      </c>
      <c r="R29" s="476" t="s">
        <v>173</v>
      </c>
      <c r="S29" s="202" t="s">
        <v>197</v>
      </c>
      <c r="T29" s="203"/>
      <c r="U29" s="22"/>
    </row>
    <row r="30" spans="1:21" ht="15.75">
      <c r="A30" s="405"/>
      <c r="B30" s="422"/>
      <c r="C30" s="400"/>
      <c r="D30" s="408"/>
      <c r="E30" s="301"/>
      <c r="F30" s="147"/>
      <c r="G30" s="191"/>
      <c r="H30" s="191"/>
      <c r="I30" s="191"/>
      <c r="J30" s="256"/>
      <c r="K30" s="191"/>
      <c r="L30" s="191"/>
      <c r="M30" s="191"/>
      <c r="N30" s="256"/>
      <c r="O30" s="438"/>
      <c r="P30" s="260"/>
      <c r="Q30" s="277"/>
      <c r="R30" s="476"/>
      <c r="S30" s="204"/>
      <c r="T30" s="205"/>
      <c r="U30" s="22"/>
    </row>
    <row r="31" spans="1:21" ht="15.75">
      <c r="A31" s="405"/>
      <c r="B31" s="422"/>
      <c r="C31" s="457"/>
      <c r="D31" s="408"/>
      <c r="E31" s="264"/>
      <c r="F31" s="147"/>
      <c r="G31" s="261"/>
      <c r="H31" s="261"/>
      <c r="I31" s="261"/>
      <c r="J31" s="247"/>
      <c r="K31" s="261"/>
      <c r="L31" s="261"/>
      <c r="M31" s="261"/>
      <c r="N31" s="247"/>
      <c r="O31" s="438"/>
      <c r="P31" s="498"/>
      <c r="Q31" s="278"/>
      <c r="R31" s="476"/>
      <c r="S31" s="204"/>
      <c r="T31" s="205"/>
      <c r="U31" s="22"/>
    </row>
    <row r="32" spans="1:21" ht="15.75">
      <c r="A32" s="406"/>
      <c r="B32" s="422"/>
      <c r="C32" s="409"/>
      <c r="D32" s="410"/>
      <c r="E32" s="369"/>
      <c r="F32" s="370"/>
      <c r="G32" s="148"/>
      <c r="H32" s="148"/>
      <c r="I32" s="148"/>
      <c r="J32" s="257"/>
      <c r="K32" s="148"/>
      <c r="L32" s="148"/>
      <c r="M32" s="148"/>
      <c r="N32" s="257"/>
      <c r="O32" s="438"/>
      <c r="P32" s="499"/>
      <c r="Q32" s="320"/>
      <c r="R32" s="476"/>
      <c r="S32" s="206"/>
      <c r="T32" s="207"/>
      <c r="U32" s="22"/>
    </row>
    <row r="33" spans="1:21" ht="23.25">
      <c r="A33" s="404" t="s">
        <v>22</v>
      </c>
      <c r="B33" s="422" t="s">
        <v>41</v>
      </c>
      <c r="C33" s="398" t="s">
        <v>42</v>
      </c>
      <c r="D33" s="399"/>
      <c r="E33" s="263"/>
      <c r="F33" s="300"/>
      <c r="G33" s="41"/>
      <c r="H33" s="47"/>
      <c r="I33" s="59"/>
      <c r="J33" s="57"/>
      <c r="K33" s="63"/>
      <c r="L33" s="72"/>
      <c r="M33" s="88"/>
      <c r="N33" s="85"/>
      <c r="O33" s="89"/>
      <c r="P33" s="58"/>
      <c r="Q33" s="59"/>
      <c r="R33" s="90"/>
      <c r="S33" s="202"/>
      <c r="T33" s="203"/>
      <c r="U33" s="22"/>
    </row>
    <row r="34" spans="1:21" ht="15.75">
      <c r="A34" s="405"/>
      <c r="B34" s="422"/>
      <c r="C34" s="458" t="s">
        <v>43</v>
      </c>
      <c r="D34" s="459"/>
      <c r="E34" s="460">
        <v>0.5</v>
      </c>
      <c r="F34" s="461"/>
      <c r="G34" s="232">
        <v>0.84</v>
      </c>
      <c r="H34" s="232">
        <v>0.83799999999999997</v>
      </c>
      <c r="I34" s="232">
        <v>0.83699999999999997</v>
      </c>
      <c r="J34" s="243">
        <v>0.83699999999999997</v>
      </c>
      <c r="K34" s="232">
        <v>0.83299999999999996</v>
      </c>
      <c r="L34" s="232">
        <v>0.83</v>
      </c>
      <c r="M34" s="232">
        <v>0.82699999999999996</v>
      </c>
      <c r="N34" s="243">
        <v>0.83</v>
      </c>
      <c r="O34" s="189" t="s">
        <v>29</v>
      </c>
      <c r="P34" s="163">
        <v>0.5</v>
      </c>
      <c r="Q34" s="451"/>
      <c r="R34" s="450" t="s">
        <v>44</v>
      </c>
      <c r="S34" s="204"/>
      <c r="T34" s="205"/>
      <c r="U34" s="22"/>
    </row>
    <row r="35" spans="1:21" ht="15.75">
      <c r="A35" s="405"/>
      <c r="B35" s="422"/>
      <c r="C35" s="458"/>
      <c r="D35" s="459"/>
      <c r="E35" s="231"/>
      <c r="F35" s="461"/>
      <c r="G35" s="232"/>
      <c r="H35" s="232"/>
      <c r="I35" s="232"/>
      <c r="J35" s="243"/>
      <c r="K35" s="232"/>
      <c r="L35" s="232"/>
      <c r="M35" s="232"/>
      <c r="N35" s="243"/>
      <c r="O35" s="189"/>
      <c r="P35" s="302"/>
      <c r="Q35" s="451"/>
      <c r="R35" s="450"/>
      <c r="S35" s="204"/>
      <c r="T35" s="205"/>
      <c r="U35" s="22"/>
    </row>
    <row r="36" spans="1:21" ht="15.75">
      <c r="A36" s="405"/>
      <c r="B36" s="422"/>
      <c r="C36" s="458" t="s">
        <v>45</v>
      </c>
      <c r="D36" s="459"/>
      <c r="E36" s="460">
        <v>0.5</v>
      </c>
      <c r="F36" s="461"/>
      <c r="G36" s="232">
        <v>1</v>
      </c>
      <c r="H36" s="232">
        <v>1</v>
      </c>
      <c r="I36" s="232">
        <v>1</v>
      </c>
      <c r="J36" s="243">
        <v>1</v>
      </c>
      <c r="K36" s="232">
        <v>1</v>
      </c>
      <c r="L36" s="232">
        <v>1</v>
      </c>
      <c r="M36" s="232">
        <v>1</v>
      </c>
      <c r="N36" s="243">
        <v>1</v>
      </c>
      <c r="O36" s="189" t="s">
        <v>29</v>
      </c>
      <c r="P36" s="163">
        <v>0.5</v>
      </c>
      <c r="Q36" s="451"/>
      <c r="R36" s="450" t="s">
        <v>44</v>
      </c>
      <c r="S36" s="204"/>
      <c r="T36" s="205"/>
      <c r="U36" s="22"/>
    </row>
    <row r="37" spans="1:21" ht="15.75">
      <c r="A37" s="405"/>
      <c r="B37" s="422"/>
      <c r="C37" s="458"/>
      <c r="D37" s="459"/>
      <c r="E37" s="231"/>
      <c r="F37" s="461"/>
      <c r="G37" s="232"/>
      <c r="H37" s="232"/>
      <c r="I37" s="232"/>
      <c r="J37" s="243"/>
      <c r="K37" s="232"/>
      <c r="L37" s="232"/>
      <c r="M37" s="232"/>
      <c r="N37" s="243"/>
      <c r="O37" s="189"/>
      <c r="P37" s="302"/>
      <c r="Q37" s="451"/>
      <c r="R37" s="450"/>
      <c r="S37" s="204"/>
      <c r="T37" s="205"/>
      <c r="U37" s="22"/>
    </row>
    <row r="38" spans="1:21" ht="15.75">
      <c r="A38" s="405"/>
      <c r="B38" s="422"/>
      <c r="C38" s="458" t="s">
        <v>46</v>
      </c>
      <c r="D38" s="459"/>
      <c r="E38" s="460">
        <v>0.5</v>
      </c>
      <c r="F38" s="461"/>
      <c r="G38" s="232">
        <v>0.92800000000000005</v>
      </c>
      <c r="H38" s="232">
        <v>0.92200000000000004</v>
      </c>
      <c r="I38" s="232">
        <v>0.91300000000000003</v>
      </c>
      <c r="J38" s="243">
        <v>0.92100000000000004</v>
      </c>
      <c r="K38" s="232">
        <v>0.92600000000000005</v>
      </c>
      <c r="L38" s="232">
        <v>0.97619999999999996</v>
      </c>
      <c r="M38" s="232">
        <v>0.91500000000000004</v>
      </c>
      <c r="N38" s="243">
        <v>0.93899999999999995</v>
      </c>
      <c r="O38" s="189" t="s">
        <v>29</v>
      </c>
      <c r="P38" s="163">
        <v>0.5</v>
      </c>
      <c r="Q38" s="451"/>
      <c r="R38" s="447" t="s">
        <v>47</v>
      </c>
      <c r="S38" s="204"/>
      <c r="T38" s="205"/>
      <c r="U38" s="22"/>
    </row>
    <row r="39" spans="1:21" ht="15.75">
      <c r="A39" s="406"/>
      <c r="B39" s="422"/>
      <c r="C39" s="464"/>
      <c r="D39" s="465"/>
      <c r="E39" s="462"/>
      <c r="F39" s="463"/>
      <c r="G39" s="233"/>
      <c r="H39" s="233"/>
      <c r="I39" s="233"/>
      <c r="J39" s="244"/>
      <c r="K39" s="233"/>
      <c r="L39" s="233"/>
      <c r="M39" s="233"/>
      <c r="N39" s="244"/>
      <c r="O39" s="190"/>
      <c r="P39" s="381"/>
      <c r="Q39" s="452"/>
      <c r="R39" s="450"/>
      <c r="S39" s="206"/>
      <c r="T39" s="207"/>
      <c r="U39" s="22"/>
    </row>
    <row r="40" spans="1:21" ht="23.25">
      <c r="A40" s="404" t="s">
        <v>26</v>
      </c>
      <c r="B40" s="422" t="s">
        <v>48</v>
      </c>
      <c r="C40" s="398" t="s">
        <v>49</v>
      </c>
      <c r="D40" s="399"/>
      <c r="E40" s="263"/>
      <c r="F40" s="300"/>
      <c r="G40" s="41"/>
      <c r="H40" s="48"/>
      <c r="I40" s="60"/>
      <c r="J40" s="57"/>
      <c r="K40" s="65"/>
      <c r="L40" s="72"/>
      <c r="M40" s="86"/>
      <c r="N40" s="85"/>
      <c r="O40" s="87"/>
      <c r="P40" s="71"/>
      <c r="Q40" s="70"/>
      <c r="R40" s="75"/>
      <c r="S40" s="202"/>
      <c r="T40" s="203"/>
      <c r="U40" s="22"/>
    </row>
    <row r="41" spans="1:21" ht="15.75">
      <c r="A41" s="405"/>
      <c r="B41" s="422"/>
      <c r="C41" s="473" t="s">
        <v>50</v>
      </c>
      <c r="D41" s="474"/>
      <c r="E41" s="460">
        <v>0.95</v>
      </c>
      <c r="F41" s="472"/>
      <c r="G41" s="149">
        <v>0.99</v>
      </c>
      <c r="H41" s="149">
        <v>0.95199999999999996</v>
      </c>
      <c r="I41" s="149">
        <v>0.95299999999999996</v>
      </c>
      <c r="J41" s="245">
        <v>0.96299999999999997</v>
      </c>
      <c r="K41" s="149">
        <v>0.96899999999999997</v>
      </c>
      <c r="L41" s="149">
        <v>0.97</v>
      </c>
      <c r="M41" s="149">
        <v>0.95699999999999996</v>
      </c>
      <c r="N41" s="245">
        <v>0.96550000000000002</v>
      </c>
      <c r="O41" s="189" t="s">
        <v>29</v>
      </c>
      <c r="P41" s="269">
        <v>0.95</v>
      </c>
      <c r="Q41" s="453">
        <v>0.96499999999999997</v>
      </c>
      <c r="R41" s="454" t="s">
        <v>40</v>
      </c>
      <c r="S41" s="204"/>
      <c r="T41" s="205"/>
      <c r="U41" s="22"/>
    </row>
    <row r="42" spans="1:21" ht="15.75">
      <c r="A42" s="405"/>
      <c r="B42" s="422"/>
      <c r="C42" s="473"/>
      <c r="D42" s="474"/>
      <c r="E42" s="460"/>
      <c r="F42" s="472"/>
      <c r="G42" s="149"/>
      <c r="H42" s="149"/>
      <c r="I42" s="149"/>
      <c r="J42" s="245"/>
      <c r="K42" s="149"/>
      <c r="L42" s="149"/>
      <c r="M42" s="149"/>
      <c r="N42" s="245"/>
      <c r="O42" s="189"/>
      <c r="P42" s="269"/>
      <c r="Q42" s="453"/>
      <c r="R42" s="454"/>
      <c r="S42" s="204"/>
      <c r="T42" s="205"/>
      <c r="U42" s="22"/>
    </row>
    <row r="43" spans="1:21" ht="15.75">
      <c r="A43" s="405"/>
      <c r="B43" s="422"/>
      <c r="C43" s="473"/>
      <c r="D43" s="474"/>
      <c r="E43" s="460"/>
      <c r="F43" s="472"/>
      <c r="G43" s="149"/>
      <c r="H43" s="149"/>
      <c r="I43" s="149"/>
      <c r="J43" s="245"/>
      <c r="K43" s="149"/>
      <c r="L43" s="149"/>
      <c r="M43" s="149"/>
      <c r="N43" s="245"/>
      <c r="O43" s="189"/>
      <c r="P43" s="269"/>
      <c r="Q43" s="453"/>
      <c r="R43" s="454"/>
      <c r="S43" s="204"/>
      <c r="T43" s="205"/>
      <c r="U43" s="22"/>
    </row>
    <row r="44" spans="1:21" ht="15.75" customHeight="1">
      <c r="A44" s="405"/>
      <c r="B44" s="422"/>
      <c r="C44" s="458" t="s">
        <v>51</v>
      </c>
      <c r="D44" s="459"/>
      <c r="E44" s="460">
        <v>0.95</v>
      </c>
      <c r="F44" s="461"/>
      <c r="G44" s="149">
        <v>0.95799999999999996</v>
      </c>
      <c r="H44" s="149">
        <v>0.95299999999999996</v>
      </c>
      <c r="I44" s="149">
        <v>0.95</v>
      </c>
      <c r="J44" s="245">
        <v>0.95399999999999996</v>
      </c>
      <c r="K44" s="149">
        <v>0.96</v>
      </c>
      <c r="L44" s="149">
        <v>0.97499999999999998</v>
      </c>
      <c r="M44" s="149">
        <v>0.97599999999999998</v>
      </c>
      <c r="N44" s="245">
        <v>0.97</v>
      </c>
      <c r="O44" s="189" t="s">
        <v>29</v>
      </c>
      <c r="P44" s="269">
        <v>0.95</v>
      </c>
      <c r="Q44" s="456"/>
      <c r="R44" s="450" t="s">
        <v>47</v>
      </c>
      <c r="S44" s="204"/>
      <c r="T44" s="205"/>
      <c r="U44" s="22"/>
    </row>
    <row r="45" spans="1:21" ht="15.75" customHeight="1">
      <c r="A45" s="405"/>
      <c r="B45" s="422"/>
      <c r="C45" s="458"/>
      <c r="D45" s="459"/>
      <c r="E45" s="460"/>
      <c r="F45" s="461"/>
      <c r="G45" s="149"/>
      <c r="H45" s="149"/>
      <c r="I45" s="149"/>
      <c r="J45" s="245"/>
      <c r="K45" s="149"/>
      <c r="L45" s="149"/>
      <c r="M45" s="149"/>
      <c r="N45" s="245"/>
      <c r="O45" s="189"/>
      <c r="P45" s="269"/>
      <c r="Q45" s="456"/>
      <c r="R45" s="450"/>
      <c r="S45" s="206"/>
      <c r="T45" s="207"/>
      <c r="U45" s="22"/>
    </row>
    <row r="46" spans="1:21" ht="15.75">
      <c r="A46" s="126" t="s">
        <v>26</v>
      </c>
      <c r="B46" s="422" t="s">
        <v>52</v>
      </c>
      <c r="C46" s="398" t="s">
        <v>53</v>
      </c>
      <c r="D46" s="399"/>
      <c r="E46" s="466" t="s">
        <v>54</v>
      </c>
      <c r="F46" s="467"/>
      <c r="G46" s="234">
        <v>1.7000000000000001E-2</v>
      </c>
      <c r="H46" s="234">
        <v>1.4E-2</v>
      </c>
      <c r="I46" s="234">
        <v>0.01</v>
      </c>
      <c r="J46" s="246">
        <v>1.4E-2</v>
      </c>
      <c r="K46" s="234">
        <v>1.4E-2</v>
      </c>
      <c r="L46" s="234">
        <v>2.1999999999999999E-2</v>
      </c>
      <c r="M46" s="234">
        <v>3.4000000000000002E-2</v>
      </c>
      <c r="N46" s="246">
        <v>2.3E-2</v>
      </c>
      <c r="O46" s="438" t="s">
        <v>29</v>
      </c>
      <c r="P46" s="285" t="s">
        <v>54</v>
      </c>
      <c r="Q46" s="277">
        <v>1.9E-2</v>
      </c>
      <c r="R46" s="455" t="s">
        <v>190</v>
      </c>
      <c r="S46" s="270" t="s">
        <v>257</v>
      </c>
      <c r="T46" s="306"/>
      <c r="U46" s="21"/>
    </row>
    <row r="47" spans="1:21" ht="15.75">
      <c r="A47" s="126"/>
      <c r="B47" s="422"/>
      <c r="C47" s="400"/>
      <c r="D47" s="401"/>
      <c r="E47" s="468"/>
      <c r="F47" s="469"/>
      <c r="G47" s="234"/>
      <c r="H47" s="234"/>
      <c r="I47" s="234"/>
      <c r="J47" s="246"/>
      <c r="K47" s="234"/>
      <c r="L47" s="234"/>
      <c r="M47" s="234"/>
      <c r="N47" s="246"/>
      <c r="O47" s="438"/>
      <c r="P47" s="285"/>
      <c r="Q47" s="277"/>
      <c r="R47" s="447"/>
      <c r="S47" s="306"/>
      <c r="T47" s="306"/>
      <c r="U47" s="21"/>
    </row>
    <row r="48" spans="1:21" s="64" customFormat="1" ht="15.75">
      <c r="A48" s="126"/>
      <c r="B48" s="422"/>
      <c r="C48" s="400"/>
      <c r="D48" s="401"/>
      <c r="E48" s="468"/>
      <c r="F48" s="469"/>
      <c r="G48" s="234"/>
      <c r="H48" s="234"/>
      <c r="I48" s="234"/>
      <c r="J48" s="246"/>
      <c r="K48" s="234"/>
      <c r="L48" s="234"/>
      <c r="M48" s="234"/>
      <c r="N48" s="246"/>
      <c r="O48" s="438"/>
      <c r="P48" s="285"/>
      <c r="Q48" s="277"/>
      <c r="R48" s="447"/>
      <c r="S48" s="306"/>
      <c r="T48" s="306"/>
      <c r="U48" s="21"/>
    </row>
    <row r="49" spans="1:21" ht="15.75">
      <c r="A49" s="126"/>
      <c r="B49" s="422"/>
      <c r="C49" s="400"/>
      <c r="D49" s="401"/>
      <c r="E49" s="468"/>
      <c r="F49" s="469"/>
      <c r="G49" s="234"/>
      <c r="H49" s="234"/>
      <c r="I49" s="234"/>
      <c r="J49" s="246"/>
      <c r="K49" s="234"/>
      <c r="L49" s="234"/>
      <c r="M49" s="234"/>
      <c r="N49" s="246"/>
      <c r="O49" s="438"/>
      <c r="P49" s="285"/>
      <c r="Q49" s="277"/>
      <c r="R49" s="447"/>
      <c r="S49" s="306"/>
      <c r="T49" s="306"/>
      <c r="U49" s="21"/>
    </row>
    <row r="50" spans="1:21" ht="15.75">
      <c r="A50" s="126"/>
      <c r="B50" s="422"/>
      <c r="C50" s="400"/>
      <c r="D50" s="401"/>
      <c r="E50" s="468"/>
      <c r="F50" s="469"/>
      <c r="G50" s="234"/>
      <c r="H50" s="234"/>
      <c r="I50" s="234"/>
      <c r="J50" s="246"/>
      <c r="K50" s="234"/>
      <c r="L50" s="234"/>
      <c r="M50" s="234"/>
      <c r="N50" s="246"/>
      <c r="O50" s="438"/>
      <c r="P50" s="285"/>
      <c r="Q50" s="277"/>
      <c r="R50" s="448"/>
      <c r="S50" s="306"/>
      <c r="T50" s="306"/>
      <c r="U50" s="21"/>
    </row>
    <row r="51" spans="1:21" ht="15.75">
      <c r="A51" s="126"/>
      <c r="B51" s="422"/>
      <c r="C51" s="402"/>
      <c r="D51" s="403"/>
      <c r="E51" s="470"/>
      <c r="F51" s="471"/>
      <c r="G51" s="234"/>
      <c r="H51" s="234"/>
      <c r="I51" s="234"/>
      <c r="J51" s="246"/>
      <c r="K51" s="234"/>
      <c r="L51" s="234"/>
      <c r="M51" s="234"/>
      <c r="N51" s="246"/>
      <c r="O51" s="438"/>
      <c r="P51" s="285"/>
      <c r="Q51" s="277"/>
      <c r="R51" s="449"/>
      <c r="S51" s="306"/>
      <c r="T51" s="306"/>
      <c r="U51" s="21"/>
    </row>
    <row r="52" spans="1:21" ht="15.75">
      <c r="A52" s="126" t="s">
        <v>167</v>
      </c>
      <c r="B52" s="422" t="s">
        <v>55</v>
      </c>
      <c r="C52" s="398" t="s">
        <v>56</v>
      </c>
      <c r="D52" s="399"/>
      <c r="E52" s="431">
        <v>0.95</v>
      </c>
      <c r="F52" s="432"/>
      <c r="G52" s="234">
        <v>1</v>
      </c>
      <c r="H52" s="234">
        <v>0.98899999999999999</v>
      </c>
      <c r="I52" s="234">
        <v>0.98599999999999999</v>
      </c>
      <c r="J52" s="246">
        <v>0.99099999999999999</v>
      </c>
      <c r="K52" s="234">
        <v>1</v>
      </c>
      <c r="L52" s="234">
        <v>1</v>
      </c>
      <c r="M52" s="234">
        <v>0.98599999999999999</v>
      </c>
      <c r="N52" s="246">
        <v>0.995</v>
      </c>
      <c r="O52" s="438" t="s">
        <v>29</v>
      </c>
      <c r="P52" s="260">
        <v>0.95</v>
      </c>
      <c r="Q52" s="437">
        <v>0.99299999999999999</v>
      </c>
      <c r="R52" s="446" t="s">
        <v>47</v>
      </c>
      <c r="S52" s="270"/>
      <c r="T52" s="306"/>
      <c r="U52" s="22"/>
    </row>
    <row r="53" spans="1:21" ht="15.75">
      <c r="A53" s="126"/>
      <c r="B53" s="422"/>
      <c r="C53" s="400"/>
      <c r="D53" s="401"/>
      <c r="E53" s="433"/>
      <c r="F53" s="434"/>
      <c r="G53" s="234"/>
      <c r="H53" s="234"/>
      <c r="I53" s="234"/>
      <c r="J53" s="246"/>
      <c r="K53" s="234"/>
      <c r="L53" s="234"/>
      <c r="M53" s="234"/>
      <c r="N53" s="246"/>
      <c r="O53" s="438"/>
      <c r="P53" s="260"/>
      <c r="Q53" s="437"/>
      <c r="R53" s="447"/>
      <c r="S53" s="306"/>
      <c r="T53" s="306"/>
      <c r="U53" s="22"/>
    </row>
    <row r="54" spans="1:21" ht="15.75">
      <c r="A54" s="126"/>
      <c r="B54" s="422"/>
      <c r="C54" s="400"/>
      <c r="D54" s="401"/>
      <c r="E54" s="433"/>
      <c r="F54" s="434"/>
      <c r="G54" s="234"/>
      <c r="H54" s="234"/>
      <c r="I54" s="234"/>
      <c r="J54" s="246"/>
      <c r="K54" s="234"/>
      <c r="L54" s="234"/>
      <c r="M54" s="234"/>
      <c r="N54" s="246"/>
      <c r="O54" s="438"/>
      <c r="P54" s="260"/>
      <c r="Q54" s="437"/>
      <c r="R54" s="448"/>
      <c r="S54" s="306"/>
      <c r="T54" s="306"/>
      <c r="U54" s="22"/>
    </row>
    <row r="55" spans="1:21" ht="15.75">
      <c r="A55" s="126"/>
      <c r="B55" s="422"/>
      <c r="C55" s="402"/>
      <c r="D55" s="403"/>
      <c r="E55" s="435"/>
      <c r="F55" s="436"/>
      <c r="G55" s="234"/>
      <c r="H55" s="234"/>
      <c r="I55" s="234"/>
      <c r="J55" s="246"/>
      <c r="K55" s="234"/>
      <c r="L55" s="234"/>
      <c r="M55" s="234"/>
      <c r="N55" s="246"/>
      <c r="O55" s="438"/>
      <c r="P55" s="260"/>
      <c r="Q55" s="437"/>
      <c r="R55" s="449"/>
      <c r="S55" s="306"/>
      <c r="T55" s="306"/>
      <c r="U55" s="22"/>
    </row>
    <row r="56" spans="1:21" ht="15.75" customHeight="1">
      <c r="A56" s="404" t="s">
        <v>167</v>
      </c>
      <c r="B56" s="422" t="s">
        <v>57</v>
      </c>
      <c r="C56" s="398" t="s">
        <v>58</v>
      </c>
      <c r="D56" s="407"/>
      <c r="E56" s="263" t="s">
        <v>59</v>
      </c>
      <c r="F56" s="146"/>
      <c r="G56" s="192" t="s">
        <v>60</v>
      </c>
      <c r="H56" s="192" t="s">
        <v>192</v>
      </c>
      <c r="I56" s="192" t="s">
        <v>199</v>
      </c>
      <c r="J56" s="247">
        <v>0.96199999999999997</v>
      </c>
      <c r="K56" s="192" t="s">
        <v>200</v>
      </c>
      <c r="L56" s="192" t="s">
        <v>201</v>
      </c>
      <c r="M56" s="192" t="s">
        <v>220</v>
      </c>
      <c r="N56" s="247">
        <v>1.028</v>
      </c>
      <c r="O56" s="442" t="s">
        <v>194</v>
      </c>
      <c r="P56" s="192" t="s">
        <v>214</v>
      </c>
      <c r="Q56" s="92" t="s">
        <v>221</v>
      </c>
      <c r="R56" s="439" t="s">
        <v>193</v>
      </c>
      <c r="S56" s="202" t="s">
        <v>222</v>
      </c>
      <c r="T56" s="203"/>
      <c r="U56" s="22"/>
    </row>
    <row r="57" spans="1:21" ht="15.75">
      <c r="A57" s="405"/>
      <c r="B57" s="422"/>
      <c r="C57" s="400"/>
      <c r="D57" s="408"/>
      <c r="E57" s="301"/>
      <c r="F57" s="147"/>
      <c r="G57" s="235"/>
      <c r="H57" s="235"/>
      <c r="I57" s="235"/>
      <c r="J57" s="248"/>
      <c r="K57" s="235"/>
      <c r="L57" s="235"/>
      <c r="M57" s="235"/>
      <c r="N57" s="248"/>
      <c r="O57" s="438"/>
      <c r="P57" s="235"/>
      <c r="Q57" s="93"/>
      <c r="R57" s="440"/>
      <c r="S57" s="204"/>
      <c r="T57" s="205"/>
      <c r="U57" s="22"/>
    </row>
    <row r="58" spans="1:21" ht="15.75">
      <c r="A58" s="405"/>
      <c r="B58" s="422"/>
      <c r="C58" s="400"/>
      <c r="D58" s="408"/>
      <c r="E58" s="301"/>
      <c r="F58" s="147"/>
      <c r="G58" s="235"/>
      <c r="H58" s="235"/>
      <c r="I58" s="235"/>
      <c r="J58" s="248"/>
      <c r="K58" s="235"/>
      <c r="L58" s="235"/>
      <c r="M58" s="235"/>
      <c r="N58" s="248"/>
      <c r="O58" s="438"/>
      <c r="P58" s="235"/>
      <c r="Q58" s="93"/>
      <c r="R58" s="440"/>
      <c r="S58" s="204"/>
      <c r="T58" s="205"/>
      <c r="U58" s="22"/>
    </row>
    <row r="59" spans="1:21" ht="15.75">
      <c r="A59" s="405"/>
      <c r="B59" s="422"/>
      <c r="C59" s="400"/>
      <c r="D59" s="408"/>
      <c r="E59" s="301"/>
      <c r="F59" s="147"/>
      <c r="G59" s="235"/>
      <c r="H59" s="235"/>
      <c r="I59" s="235"/>
      <c r="J59" s="248"/>
      <c r="K59" s="235"/>
      <c r="L59" s="235"/>
      <c r="M59" s="235"/>
      <c r="N59" s="248"/>
      <c r="O59" s="438"/>
      <c r="P59" s="235"/>
      <c r="Q59" s="93"/>
      <c r="R59" s="440"/>
      <c r="S59" s="204"/>
      <c r="T59" s="205"/>
      <c r="U59" s="22"/>
    </row>
    <row r="60" spans="1:21" ht="15.75">
      <c r="A60" s="405"/>
      <c r="B60" s="422"/>
      <c r="C60" s="400"/>
      <c r="D60" s="408"/>
      <c r="E60" s="301"/>
      <c r="F60" s="147"/>
      <c r="G60" s="235"/>
      <c r="H60" s="235"/>
      <c r="I60" s="235"/>
      <c r="J60" s="248"/>
      <c r="K60" s="235"/>
      <c r="L60" s="235"/>
      <c r="M60" s="235"/>
      <c r="N60" s="248"/>
      <c r="O60" s="438"/>
      <c r="P60" s="235"/>
      <c r="Q60" s="93"/>
      <c r="R60" s="440"/>
      <c r="S60" s="204"/>
      <c r="T60" s="205"/>
      <c r="U60" s="22"/>
    </row>
    <row r="61" spans="1:21" ht="15.75">
      <c r="A61" s="406"/>
      <c r="B61" s="422"/>
      <c r="C61" s="409"/>
      <c r="D61" s="410"/>
      <c r="E61" s="369"/>
      <c r="F61" s="370"/>
      <c r="G61" s="236"/>
      <c r="H61" s="236"/>
      <c r="I61" s="236"/>
      <c r="J61" s="249"/>
      <c r="K61" s="236"/>
      <c r="L61" s="236"/>
      <c r="M61" s="236"/>
      <c r="N61" s="249"/>
      <c r="O61" s="438"/>
      <c r="P61" s="236"/>
      <c r="Q61" s="367"/>
      <c r="R61" s="441"/>
      <c r="S61" s="206"/>
      <c r="T61" s="207"/>
      <c r="U61" s="22"/>
    </row>
    <row r="62" spans="1:21" ht="15.75">
      <c r="A62" s="126" t="s">
        <v>26</v>
      </c>
      <c r="B62" s="422" t="s">
        <v>61</v>
      </c>
      <c r="C62" s="398" t="s">
        <v>62</v>
      </c>
      <c r="D62" s="399"/>
      <c r="E62" s="431">
        <v>0.97</v>
      </c>
      <c r="F62" s="432"/>
      <c r="G62" s="234">
        <v>0.99609999999999999</v>
      </c>
      <c r="H62" s="234">
        <v>0.996</v>
      </c>
      <c r="I62" s="234">
        <v>0.996</v>
      </c>
      <c r="J62" s="246">
        <v>0.996</v>
      </c>
      <c r="K62" s="234">
        <v>0.996</v>
      </c>
      <c r="L62" s="234">
        <v>0.996</v>
      </c>
      <c r="M62" s="234">
        <v>0.996</v>
      </c>
      <c r="N62" s="246">
        <v>0.996</v>
      </c>
      <c r="O62" s="442" t="s">
        <v>29</v>
      </c>
      <c r="P62" s="260">
        <v>0.97</v>
      </c>
      <c r="Q62" s="445"/>
      <c r="R62" s="443" t="s">
        <v>63</v>
      </c>
      <c r="S62" s="270"/>
      <c r="T62" s="306"/>
      <c r="U62" s="23"/>
    </row>
    <row r="63" spans="1:21" ht="15.75">
      <c r="A63" s="126"/>
      <c r="B63" s="422"/>
      <c r="C63" s="400"/>
      <c r="D63" s="401"/>
      <c r="E63" s="433"/>
      <c r="F63" s="434"/>
      <c r="G63" s="234"/>
      <c r="H63" s="234"/>
      <c r="I63" s="234"/>
      <c r="J63" s="246"/>
      <c r="K63" s="234"/>
      <c r="L63" s="234"/>
      <c r="M63" s="234"/>
      <c r="N63" s="246"/>
      <c r="O63" s="442"/>
      <c r="P63" s="260"/>
      <c r="Q63" s="445"/>
      <c r="R63" s="444"/>
      <c r="S63" s="306"/>
      <c r="T63" s="306"/>
      <c r="U63" s="23"/>
    </row>
    <row r="64" spans="1:21" ht="15.75">
      <c r="A64" s="126"/>
      <c r="B64" s="422"/>
      <c r="C64" s="402"/>
      <c r="D64" s="403"/>
      <c r="E64" s="435"/>
      <c r="F64" s="436"/>
      <c r="G64" s="234"/>
      <c r="H64" s="234"/>
      <c r="I64" s="234"/>
      <c r="J64" s="246"/>
      <c r="K64" s="234"/>
      <c r="L64" s="234"/>
      <c r="M64" s="234"/>
      <c r="N64" s="246"/>
      <c r="O64" s="442"/>
      <c r="P64" s="260"/>
      <c r="Q64" s="445"/>
      <c r="R64" s="444"/>
      <c r="S64" s="306"/>
      <c r="T64" s="306"/>
      <c r="U64" s="23"/>
    </row>
    <row r="65" spans="1:21" ht="15.75" customHeight="1">
      <c r="A65" s="126" t="s">
        <v>26</v>
      </c>
      <c r="B65" s="422" t="s">
        <v>64</v>
      </c>
      <c r="C65" s="398" t="s">
        <v>65</v>
      </c>
      <c r="D65" s="399"/>
      <c r="E65" s="392">
        <v>0.5</v>
      </c>
      <c r="F65" s="393"/>
      <c r="G65" s="234">
        <v>0.83099999999999996</v>
      </c>
      <c r="H65" s="234">
        <v>0.82199999999999995</v>
      </c>
      <c r="I65" s="234">
        <v>0.81699999999999995</v>
      </c>
      <c r="J65" s="246">
        <v>0.82299999999999995</v>
      </c>
      <c r="K65" s="234">
        <v>0.82799999999999996</v>
      </c>
      <c r="L65" s="234">
        <v>0.83699999999999997</v>
      </c>
      <c r="M65" s="234">
        <v>0.83099999999999996</v>
      </c>
      <c r="N65" s="246">
        <v>0.83199999999999996</v>
      </c>
      <c r="O65" s="438" t="s">
        <v>29</v>
      </c>
      <c r="P65" s="234">
        <v>0.5</v>
      </c>
      <c r="Q65" s="445"/>
      <c r="R65" s="443" t="s">
        <v>190</v>
      </c>
      <c r="S65" s="270"/>
      <c r="T65" s="306"/>
      <c r="U65" s="21"/>
    </row>
    <row r="66" spans="1:21" ht="15.75" customHeight="1">
      <c r="A66" s="126"/>
      <c r="B66" s="422"/>
      <c r="C66" s="400"/>
      <c r="D66" s="401"/>
      <c r="E66" s="394"/>
      <c r="F66" s="395"/>
      <c r="G66" s="234"/>
      <c r="H66" s="234"/>
      <c r="I66" s="234"/>
      <c r="J66" s="246"/>
      <c r="K66" s="234"/>
      <c r="L66" s="234"/>
      <c r="M66" s="234"/>
      <c r="N66" s="246"/>
      <c r="O66" s="438"/>
      <c r="P66" s="234"/>
      <c r="Q66" s="445"/>
      <c r="R66" s="444"/>
      <c r="S66" s="306"/>
      <c r="T66" s="306"/>
      <c r="U66" s="21"/>
    </row>
    <row r="67" spans="1:21" ht="15.75" customHeight="1">
      <c r="A67" s="126"/>
      <c r="B67" s="422"/>
      <c r="C67" s="402"/>
      <c r="D67" s="403"/>
      <c r="E67" s="396"/>
      <c r="F67" s="397"/>
      <c r="G67" s="234"/>
      <c r="H67" s="234"/>
      <c r="I67" s="234"/>
      <c r="J67" s="246"/>
      <c r="K67" s="234"/>
      <c r="L67" s="234"/>
      <c r="M67" s="234"/>
      <c r="N67" s="246"/>
      <c r="O67" s="438"/>
      <c r="P67" s="234"/>
      <c r="Q67" s="445"/>
      <c r="R67" s="444"/>
      <c r="S67" s="306"/>
      <c r="T67" s="306"/>
      <c r="U67" s="21"/>
    </row>
    <row r="68" spans="1:21" ht="15.75">
      <c r="A68" s="126" t="s">
        <v>26</v>
      </c>
      <c r="B68" s="422" t="s">
        <v>66</v>
      </c>
      <c r="C68" s="398" t="s">
        <v>67</v>
      </c>
      <c r="D68" s="399"/>
      <c r="E68" s="423"/>
      <c r="F68" s="424"/>
      <c r="G68" s="286"/>
      <c r="H68" s="286"/>
      <c r="I68" s="285" t="s">
        <v>186</v>
      </c>
      <c r="J68" s="250" t="s">
        <v>186</v>
      </c>
      <c r="K68" s="286"/>
      <c r="L68" s="286"/>
      <c r="M68" s="285" t="s">
        <v>186</v>
      </c>
      <c r="N68" s="250" t="s">
        <v>186</v>
      </c>
      <c r="O68" s="507"/>
      <c r="P68" s="506"/>
      <c r="Q68" s="285" t="s">
        <v>186</v>
      </c>
      <c r="R68" s="493" t="s">
        <v>30</v>
      </c>
      <c r="S68" s="270" t="s">
        <v>226</v>
      </c>
      <c r="T68" s="306"/>
      <c r="U68" s="21"/>
    </row>
    <row r="69" spans="1:21" ht="15.75">
      <c r="A69" s="126"/>
      <c r="B69" s="422"/>
      <c r="C69" s="400"/>
      <c r="D69" s="401"/>
      <c r="E69" s="425"/>
      <c r="F69" s="426"/>
      <c r="G69" s="286"/>
      <c r="H69" s="286"/>
      <c r="I69" s="285"/>
      <c r="J69" s="250"/>
      <c r="K69" s="286"/>
      <c r="L69" s="286"/>
      <c r="M69" s="285"/>
      <c r="N69" s="250"/>
      <c r="O69" s="507"/>
      <c r="P69" s="506"/>
      <c r="Q69" s="285"/>
      <c r="R69" s="493"/>
      <c r="S69" s="270"/>
      <c r="T69" s="306"/>
      <c r="U69" s="21"/>
    </row>
    <row r="70" spans="1:21" ht="15.75">
      <c r="A70" s="126"/>
      <c r="B70" s="422"/>
      <c r="C70" s="400"/>
      <c r="D70" s="401"/>
      <c r="E70" s="425"/>
      <c r="F70" s="426"/>
      <c r="G70" s="286"/>
      <c r="H70" s="286"/>
      <c r="I70" s="285"/>
      <c r="J70" s="250"/>
      <c r="K70" s="286"/>
      <c r="L70" s="286"/>
      <c r="M70" s="285"/>
      <c r="N70" s="250"/>
      <c r="O70" s="507"/>
      <c r="P70" s="506"/>
      <c r="Q70" s="285"/>
      <c r="R70" s="493"/>
      <c r="S70" s="270"/>
      <c r="T70" s="306"/>
      <c r="U70" s="21"/>
    </row>
    <row r="71" spans="1:21" ht="15.75">
      <c r="A71" s="126"/>
      <c r="B71" s="422"/>
      <c r="C71" s="400"/>
      <c r="D71" s="401"/>
      <c r="E71" s="425"/>
      <c r="F71" s="426"/>
      <c r="G71" s="286"/>
      <c r="H71" s="286"/>
      <c r="I71" s="285"/>
      <c r="J71" s="250"/>
      <c r="K71" s="286"/>
      <c r="L71" s="286"/>
      <c r="M71" s="285"/>
      <c r="N71" s="250"/>
      <c r="O71" s="507"/>
      <c r="P71" s="506"/>
      <c r="Q71" s="285"/>
      <c r="R71" s="493"/>
      <c r="S71" s="270"/>
      <c r="T71" s="306"/>
      <c r="U71" s="21"/>
    </row>
    <row r="72" spans="1:21" ht="15.75">
      <c r="A72" s="126"/>
      <c r="B72" s="422"/>
      <c r="C72" s="400"/>
      <c r="D72" s="401"/>
      <c r="E72" s="425"/>
      <c r="F72" s="426"/>
      <c r="G72" s="286"/>
      <c r="H72" s="286"/>
      <c r="I72" s="285"/>
      <c r="J72" s="250"/>
      <c r="K72" s="286"/>
      <c r="L72" s="286"/>
      <c r="M72" s="285"/>
      <c r="N72" s="250"/>
      <c r="O72" s="507"/>
      <c r="P72" s="506"/>
      <c r="Q72" s="285"/>
      <c r="R72" s="493"/>
      <c r="S72" s="306"/>
      <c r="T72" s="306"/>
      <c r="U72" s="21"/>
    </row>
    <row r="73" spans="1:21" ht="15.75">
      <c r="A73" s="126"/>
      <c r="B73" s="422"/>
      <c r="C73" s="402"/>
      <c r="D73" s="403"/>
      <c r="E73" s="427"/>
      <c r="F73" s="428"/>
      <c r="G73" s="286"/>
      <c r="H73" s="286"/>
      <c r="I73" s="285"/>
      <c r="J73" s="250"/>
      <c r="K73" s="286"/>
      <c r="L73" s="286"/>
      <c r="M73" s="285"/>
      <c r="N73" s="250"/>
      <c r="O73" s="507"/>
      <c r="P73" s="506"/>
      <c r="Q73" s="285"/>
      <c r="R73" s="493"/>
      <c r="S73" s="306"/>
      <c r="T73" s="306"/>
      <c r="U73" s="21"/>
    </row>
    <row r="74" spans="1:21" ht="15.75">
      <c r="A74" s="4"/>
      <c r="B74" s="4"/>
      <c r="C74" s="4"/>
      <c r="D74" s="4"/>
      <c r="E74" s="4"/>
      <c r="F74" s="4"/>
      <c r="G74" s="4"/>
      <c r="H74" s="4"/>
      <c r="I74" s="4"/>
      <c r="J74" s="4"/>
      <c r="K74" s="4"/>
      <c r="L74" s="4"/>
      <c r="M74" s="81"/>
      <c r="N74" s="81"/>
      <c r="O74" s="4"/>
      <c r="P74" s="4"/>
      <c r="Q74" s="4"/>
      <c r="R74" s="4"/>
      <c r="S74" s="7"/>
      <c r="T74" s="7"/>
      <c r="U74" s="21"/>
    </row>
    <row r="75" spans="1:21" ht="26.25">
      <c r="A75" s="429" t="s">
        <v>68</v>
      </c>
      <c r="B75" s="429"/>
      <c r="C75" s="429"/>
      <c r="D75" s="429"/>
      <c r="E75" s="429"/>
      <c r="F75" s="429"/>
      <c r="G75" s="429"/>
      <c r="H75" s="429"/>
      <c r="I75" s="429"/>
      <c r="J75" s="429"/>
      <c r="K75" s="429"/>
      <c r="L75" s="429"/>
      <c r="M75" s="429"/>
      <c r="N75" s="429"/>
      <c r="O75" s="429"/>
      <c r="P75" s="429"/>
      <c r="Q75" s="429"/>
      <c r="R75" s="429"/>
      <c r="S75" s="429"/>
      <c r="T75" s="429"/>
      <c r="U75" s="21"/>
    </row>
    <row r="76" spans="1:21" ht="23.25">
      <c r="A76" s="352" t="s">
        <v>69</v>
      </c>
      <c r="B76" s="352"/>
      <c r="C76" s="352"/>
      <c r="D76" s="352"/>
      <c r="E76" s="352"/>
      <c r="F76" s="352"/>
      <c r="G76" s="352"/>
      <c r="H76" s="352"/>
      <c r="I76" s="352"/>
      <c r="J76" s="430"/>
      <c r="K76" s="430"/>
      <c r="L76" s="430"/>
      <c r="M76" s="430"/>
      <c r="N76" s="430"/>
      <c r="O76" s="352"/>
      <c r="P76" s="352"/>
      <c r="Q76" s="352"/>
      <c r="R76" s="352"/>
      <c r="S76" s="352"/>
      <c r="T76" s="352"/>
      <c r="U76" s="21"/>
    </row>
    <row r="77" spans="1:21" ht="15.75" customHeight="1">
      <c r="A77" s="108" t="s">
        <v>188</v>
      </c>
      <c r="B77" s="108" t="s">
        <v>12</v>
      </c>
      <c r="C77" s="108" t="s">
        <v>13</v>
      </c>
      <c r="D77" s="108"/>
      <c r="E77" s="108" t="s">
        <v>14</v>
      </c>
      <c r="F77" s="108"/>
      <c r="G77" s="187" t="s">
        <v>15</v>
      </c>
      <c r="H77" s="187" t="s">
        <v>172</v>
      </c>
      <c r="I77" s="176" t="s">
        <v>184</v>
      </c>
      <c r="J77" s="187" t="s">
        <v>189</v>
      </c>
      <c r="K77" s="187"/>
      <c r="L77" s="176" t="s">
        <v>195</v>
      </c>
      <c r="M77" s="187" t="s">
        <v>213</v>
      </c>
      <c r="N77" s="187"/>
      <c r="O77" s="187" t="s">
        <v>16</v>
      </c>
      <c r="P77" s="187" t="s">
        <v>17</v>
      </c>
      <c r="Q77" s="187" t="s">
        <v>18</v>
      </c>
      <c r="R77" s="187" t="s">
        <v>19</v>
      </c>
      <c r="S77" s="176" t="s">
        <v>20</v>
      </c>
      <c r="T77" s="177"/>
      <c r="U77" s="21"/>
    </row>
    <row r="78" spans="1:21" ht="15.75">
      <c r="A78" s="108"/>
      <c r="B78" s="108"/>
      <c r="C78" s="108"/>
      <c r="D78" s="108"/>
      <c r="E78" s="108"/>
      <c r="F78" s="108"/>
      <c r="G78" s="187"/>
      <c r="H78" s="187"/>
      <c r="I78" s="178"/>
      <c r="J78" s="187"/>
      <c r="K78" s="187"/>
      <c r="L78" s="178"/>
      <c r="M78" s="187"/>
      <c r="N78" s="187"/>
      <c r="O78" s="187"/>
      <c r="P78" s="187"/>
      <c r="Q78" s="187"/>
      <c r="R78" s="187"/>
      <c r="S78" s="178"/>
      <c r="T78" s="179"/>
      <c r="U78" s="21"/>
    </row>
    <row r="79" spans="1:21" ht="15.75">
      <c r="A79" s="108"/>
      <c r="B79" s="108"/>
      <c r="C79" s="108"/>
      <c r="D79" s="108"/>
      <c r="E79" s="108"/>
      <c r="F79" s="108"/>
      <c r="G79" s="187"/>
      <c r="H79" s="187"/>
      <c r="I79" s="180"/>
      <c r="J79" s="187"/>
      <c r="K79" s="187"/>
      <c r="L79" s="180"/>
      <c r="M79" s="187"/>
      <c r="N79" s="187"/>
      <c r="O79" s="187"/>
      <c r="P79" s="187"/>
      <c r="Q79" s="187"/>
      <c r="R79" s="187"/>
      <c r="S79" s="180"/>
      <c r="T79" s="181"/>
      <c r="U79" s="21"/>
    </row>
    <row r="80" spans="1:21" ht="15.75">
      <c r="A80" s="1"/>
      <c r="B80" s="1"/>
      <c r="C80" s="1"/>
      <c r="D80" s="1"/>
      <c r="E80" s="1"/>
      <c r="F80" s="1"/>
      <c r="G80" s="1"/>
      <c r="H80" s="1"/>
      <c r="I80" s="1"/>
      <c r="J80" s="388"/>
      <c r="K80" s="388"/>
      <c r="L80" s="1"/>
      <c r="M80" s="388"/>
      <c r="N80" s="388"/>
      <c r="O80" s="1"/>
      <c r="P80" s="1"/>
      <c r="Q80" s="1"/>
      <c r="R80" s="1"/>
      <c r="S80" s="542" t="s">
        <v>21</v>
      </c>
      <c r="T80" s="542"/>
      <c r="U80" s="21"/>
    </row>
    <row r="81" spans="1:21" ht="15.75">
      <c r="A81" s="107" t="s">
        <v>22</v>
      </c>
      <c r="B81" s="150" t="s">
        <v>70</v>
      </c>
      <c r="C81" s="202" t="s">
        <v>71</v>
      </c>
      <c r="D81" s="203"/>
      <c r="E81" s="389" t="s">
        <v>72</v>
      </c>
      <c r="F81" s="415"/>
      <c r="G81" s="285">
        <v>34</v>
      </c>
      <c r="H81" s="285">
        <v>43</v>
      </c>
      <c r="I81" s="389">
        <v>22</v>
      </c>
      <c r="J81" s="285">
        <v>27</v>
      </c>
      <c r="K81" s="285"/>
      <c r="L81" s="389">
        <v>41</v>
      </c>
      <c r="M81" s="285">
        <v>30</v>
      </c>
      <c r="N81" s="285"/>
      <c r="O81" s="546" t="s">
        <v>73</v>
      </c>
      <c r="P81" s="285" t="s">
        <v>72</v>
      </c>
      <c r="Q81" s="286"/>
      <c r="R81" s="549" t="s">
        <v>5</v>
      </c>
      <c r="S81" s="373" t="s">
        <v>258</v>
      </c>
      <c r="T81" s="323"/>
      <c r="U81" s="21"/>
    </row>
    <row r="82" spans="1:21" ht="15.75">
      <c r="A82" s="107"/>
      <c r="B82" s="150"/>
      <c r="C82" s="204"/>
      <c r="D82" s="205"/>
      <c r="E82" s="416"/>
      <c r="F82" s="417"/>
      <c r="G82" s="285"/>
      <c r="H82" s="285"/>
      <c r="I82" s="390"/>
      <c r="J82" s="285"/>
      <c r="K82" s="285"/>
      <c r="L82" s="390"/>
      <c r="M82" s="285"/>
      <c r="N82" s="285"/>
      <c r="O82" s="547"/>
      <c r="P82" s="285"/>
      <c r="Q82" s="286"/>
      <c r="R82" s="549"/>
      <c r="S82" s="323"/>
      <c r="T82" s="323"/>
      <c r="U82" s="21"/>
    </row>
    <row r="83" spans="1:21" s="61" customFormat="1" ht="15.75">
      <c r="A83" s="107"/>
      <c r="B83" s="150"/>
      <c r="C83" s="204"/>
      <c r="D83" s="205"/>
      <c r="E83" s="416"/>
      <c r="F83" s="417"/>
      <c r="G83" s="285"/>
      <c r="H83" s="285"/>
      <c r="I83" s="390"/>
      <c r="J83" s="285"/>
      <c r="K83" s="285"/>
      <c r="L83" s="390"/>
      <c r="M83" s="285"/>
      <c r="N83" s="285"/>
      <c r="O83" s="547"/>
      <c r="P83" s="285"/>
      <c r="Q83" s="286"/>
      <c r="R83" s="549"/>
      <c r="S83" s="323"/>
      <c r="T83" s="323"/>
      <c r="U83" s="21"/>
    </row>
    <row r="84" spans="1:21" ht="15.75">
      <c r="A84" s="107"/>
      <c r="B84" s="150"/>
      <c r="C84" s="204"/>
      <c r="D84" s="205"/>
      <c r="E84" s="416"/>
      <c r="F84" s="417"/>
      <c r="G84" s="285"/>
      <c r="H84" s="285"/>
      <c r="I84" s="391"/>
      <c r="J84" s="285"/>
      <c r="K84" s="285"/>
      <c r="L84" s="391"/>
      <c r="M84" s="285"/>
      <c r="N84" s="285"/>
      <c r="O84" s="548"/>
      <c r="P84" s="285"/>
      <c r="Q84" s="286"/>
      <c r="R84" s="549"/>
      <c r="S84" s="323"/>
      <c r="T84" s="323"/>
      <c r="U84" s="21"/>
    </row>
    <row r="85" spans="1:21" ht="15.75">
      <c r="A85" s="270" t="s">
        <v>26</v>
      </c>
      <c r="B85" s="192" t="s">
        <v>74</v>
      </c>
      <c r="C85" s="202" t="s">
        <v>75</v>
      </c>
      <c r="D85" s="203"/>
      <c r="E85" s="263">
        <v>0</v>
      </c>
      <c r="F85" s="146"/>
      <c r="G85" s="150">
        <v>0</v>
      </c>
      <c r="H85" s="150">
        <v>0</v>
      </c>
      <c r="I85" s="263">
        <v>0</v>
      </c>
      <c r="J85" s="150">
        <v>0</v>
      </c>
      <c r="K85" s="150"/>
      <c r="L85" s="263">
        <v>0</v>
      </c>
      <c r="M85" s="150">
        <v>0</v>
      </c>
      <c r="N85" s="150"/>
      <c r="O85" s="188" t="s">
        <v>29</v>
      </c>
      <c r="P85" s="150">
        <v>0</v>
      </c>
      <c r="Q85" s="108">
        <v>0</v>
      </c>
      <c r="R85" s="377" t="s">
        <v>101</v>
      </c>
      <c r="S85" s="373" t="s">
        <v>215</v>
      </c>
      <c r="T85" s="306"/>
      <c r="U85" s="21"/>
    </row>
    <row r="86" spans="1:21" s="64" customFormat="1" ht="15.75">
      <c r="A86" s="270"/>
      <c r="B86" s="235"/>
      <c r="C86" s="204"/>
      <c r="D86" s="205"/>
      <c r="E86" s="301"/>
      <c r="F86" s="147"/>
      <c r="G86" s="150"/>
      <c r="H86" s="150"/>
      <c r="I86" s="301"/>
      <c r="J86" s="150"/>
      <c r="K86" s="150"/>
      <c r="L86" s="301"/>
      <c r="M86" s="150"/>
      <c r="N86" s="150"/>
      <c r="O86" s="189"/>
      <c r="P86" s="150"/>
      <c r="Q86" s="108"/>
      <c r="R86" s="550"/>
      <c r="S86" s="373"/>
      <c r="T86" s="306"/>
      <c r="U86" s="21"/>
    </row>
    <row r="87" spans="1:21" ht="15.75">
      <c r="A87" s="270"/>
      <c r="B87" s="235"/>
      <c r="C87" s="204"/>
      <c r="D87" s="205"/>
      <c r="E87" s="301"/>
      <c r="F87" s="147"/>
      <c r="G87" s="150"/>
      <c r="H87" s="150"/>
      <c r="I87" s="301"/>
      <c r="J87" s="150"/>
      <c r="K87" s="150"/>
      <c r="L87" s="301"/>
      <c r="M87" s="150"/>
      <c r="N87" s="150"/>
      <c r="O87" s="189"/>
      <c r="P87" s="150"/>
      <c r="Q87" s="108"/>
      <c r="R87" s="551"/>
      <c r="S87" s="373"/>
      <c r="T87" s="306"/>
      <c r="U87" s="21"/>
    </row>
    <row r="88" spans="1:21" ht="15.75">
      <c r="A88" s="270"/>
      <c r="B88" s="236"/>
      <c r="C88" s="206"/>
      <c r="D88" s="207"/>
      <c r="E88" s="380"/>
      <c r="F88" s="370"/>
      <c r="G88" s="150"/>
      <c r="H88" s="150"/>
      <c r="I88" s="380"/>
      <c r="J88" s="150"/>
      <c r="K88" s="150"/>
      <c r="L88" s="380"/>
      <c r="M88" s="150"/>
      <c r="N88" s="150"/>
      <c r="O88" s="190"/>
      <c r="P88" s="150"/>
      <c r="Q88" s="108"/>
      <c r="R88" s="551"/>
      <c r="S88" s="373"/>
      <c r="T88" s="306"/>
      <c r="U88" s="21"/>
    </row>
    <row r="89" spans="1:21" ht="15.75">
      <c r="A89" s="126" t="s">
        <v>167</v>
      </c>
      <c r="B89" s="150" t="s">
        <v>76</v>
      </c>
      <c r="C89" s="398" t="s">
        <v>77</v>
      </c>
      <c r="D89" s="399"/>
      <c r="E89" s="418">
        <v>0.10299999999999999</v>
      </c>
      <c r="F89" s="412"/>
      <c r="G89" s="191">
        <v>0.12</v>
      </c>
      <c r="H89" s="191">
        <v>3.1E-2</v>
      </c>
      <c r="I89" s="139">
        <v>5.8000000000000003E-2</v>
      </c>
      <c r="J89" s="191">
        <v>4.9000000000000002E-2</v>
      </c>
      <c r="K89" s="191"/>
      <c r="L89" s="139">
        <v>2.5000000000000001E-2</v>
      </c>
      <c r="M89" s="191">
        <v>6.6000000000000003E-2</v>
      </c>
      <c r="N89" s="191"/>
      <c r="O89" s="188" t="s">
        <v>29</v>
      </c>
      <c r="P89" s="191">
        <v>0.10299999999999999</v>
      </c>
      <c r="Q89" s="277">
        <v>5.7000000000000002E-2</v>
      </c>
      <c r="R89" s="527" t="s">
        <v>40</v>
      </c>
      <c r="S89" s="521" t="s">
        <v>219</v>
      </c>
      <c r="T89" s="522"/>
      <c r="U89" s="21"/>
    </row>
    <row r="90" spans="1:21" ht="15.75">
      <c r="A90" s="126"/>
      <c r="B90" s="150"/>
      <c r="C90" s="400"/>
      <c r="D90" s="401"/>
      <c r="E90" s="419"/>
      <c r="F90" s="414"/>
      <c r="G90" s="191"/>
      <c r="H90" s="191"/>
      <c r="I90" s="141"/>
      <c r="J90" s="191"/>
      <c r="K90" s="191"/>
      <c r="L90" s="141"/>
      <c r="M90" s="191"/>
      <c r="N90" s="191"/>
      <c r="O90" s="189"/>
      <c r="P90" s="191"/>
      <c r="Q90" s="277"/>
      <c r="R90" s="454"/>
      <c r="S90" s="523"/>
      <c r="T90" s="524"/>
      <c r="U90" s="21"/>
    </row>
    <row r="91" spans="1:21" ht="15.75">
      <c r="A91" s="126"/>
      <c r="B91" s="150"/>
      <c r="C91" s="400"/>
      <c r="D91" s="401"/>
      <c r="E91" s="419"/>
      <c r="F91" s="414"/>
      <c r="G91" s="191"/>
      <c r="H91" s="191"/>
      <c r="I91" s="143"/>
      <c r="J91" s="191"/>
      <c r="K91" s="191"/>
      <c r="L91" s="143"/>
      <c r="M91" s="191"/>
      <c r="N91" s="191"/>
      <c r="O91" s="189"/>
      <c r="P91" s="191"/>
      <c r="Q91" s="277"/>
      <c r="R91" s="454"/>
      <c r="S91" s="523"/>
      <c r="T91" s="524"/>
      <c r="U91" s="21"/>
    </row>
    <row r="92" spans="1:21" ht="15.75">
      <c r="A92" s="126" t="s">
        <v>22</v>
      </c>
      <c r="B92" s="150" t="s">
        <v>78</v>
      </c>
      <c r="C92" s="398" t="s">
        <v>79</v>
      </c>
      <c r="D92" s="399"/>
      <c r="E92" s="418">
        <v>5.2999999999999999E-2</v>
      </c>
      <c r="F92" s="412"/>
      <c r="G92" s="191">
        <v>0</v>
      </c>
      <c r="H92" s="191">
        <v>3.5999999999999997E-2</v>
      </c>
      <c r="I92" s="139">
        <v>3.5999999999999997E-2</v>
      </c>
      <c r="J92" s="191">
        <v>0</v>
      </c>
      <c r="K92" s="191"/>
      <c r="L92" s="139">
        <v>0</v>
      </c>
      <c r="M92" s="191">
        <v>0</v>
      </c>
      <c r="N92" s="191"/>
      <c r="O92" s="543" t="s">
        <v>29</v>
      </c>
      <c r="P92" s="191">
        <v>5.2999999999999999E-2</v>
      </c>
      <c r="Q92" s="277">
        <v>1.4E-2</v>
      </c>
      <c r="R92" s="527" t="s">
        <v>40</v>
      </c>
      <c r="S92" s="521" t="s">
        <v>218</v>
      </c>
      <c r="T92" s="522"/>
      <c r="U92" s="21"/>
    </row>
    <row r="93" spans="1:21" ht="15.75">
      <c r="A93" s="126"/>
      <c r="B93" s="150"/>
      <c r="C93" s="400"/>
      <c r="D93" s="401"/>
      <c r="E93" s="419"/>
      <c r="F93" s="414"/>
      <c r="G93" s="191"/>
      <c r="H93" s="191"/>
      <c r="I93" s="141"/>
      <c r="J93" s="191"/>
      <c r="K93" s="191"/>
      <c r="L93" s="141"/>
      <c r="M93" s="191"/>
      <c r="N93" s="191"/>
      <c r="O93" s="544"/>
      <c r="P93" s="191"/>
      <c r="Q93" s="277"/>
      <c r="R93" s="454"/>
      <c r="S93" s="523"/>
      <c r="T93" s="524"/>
      <c r="U93" s="21"/>
    </row>
    <row r="94" spans="1:21" ht="15.75">
      <c r="A94" s="126"/>
      <c r="B94" s="150"/>
      <c r="C94" s="402"/>
      <c r="D94" s="403"/>
      <c r="E94" s="420"/>
      <c r="F94" s="421"/>
      <c r="G94" s="150"/>
      <c r="H94" s="150"/>
      <c r="I94" s="143"/>
      <c r="J94" s="191"/>
      <c r="K94" s="191"/>
      <c r="L94" s="143"/>
      <c r="M94" s="191"/>
      <c r="N94" s="191"/>
      <c r="O94" s="545"/>
      <c r="P94" s="191"/>
      <c r="Q94" s="150"/>
      <c r="R94" s="454"/>
      <c r="S94" s="525"/>
      <c r="T94" s="526"/>
      <c r="U94" s="21"/>
    </row>
    <row r="95" spans="1:21" ht="15.75">
      <c r="A95" s="365" t="s">
        <v>26</v>
      </c>
      <c r="B95" s="227" t="s">
        <v>80</v>
      </c>
      <c r="C95" s="528" t="s">
        <v>81</v>
      </c>
      <c r="D95" s="407"/>
      <c r="E95" s="411" t="s">
        <v>82</v>
      </c>
      <c r="F95" s="412"/>
      <c r="G95" s="227">
        <v>6</v>
      </c>
      <c r="H95" s="227">
        <v>6</v>
      </c>
      <c r="I95" s="230">
        <v>3</v>
      </c>
      <c r="J95" s="227">
        <v>2</v>
      </c>
      <c r="K95" s="227"/>
      <c r="L95" s="230">
        <v>4</v>
      </c>
      <c r="M95" s="227">
        <v>6</v>
      </c>
      <c r="N95" s="227"/>
      <c r="O95" s="529" t="s">
        <v>82</v>
      </c>
      <c r="P95" s="227" t="s">
        <v>82</v>
      </c>
      <c r="Q95" s="513">
        <f>SUM(G95:N97)</f>
        <v>27</v>
      </c>
      <c r="R95" s="362"/>
      <c r="S95" s="373" t="s">
        <v>216</v>
      </c>
      <c r="T95" s="323"/>
      <c r="U95" s="21"/>
    </row>
    <row r="96" spans="1:21" ht="15.75">
      <c r="A96" s="365"/>
      <c r="B96" s="227"/>
      <c r="C96" s="457"/>
      <c r="D96" s="408"/>
      <c r="E96" s="413"/>
      <c r="F96" s="414"/>
      <c r="G96" s="227"/>
      <c r="H96" s="227"/>
      <c r="I96" s="231"/>
      <c r="J96" s="227"/>
      <c r="K96" s="227"/>
      <c r="L96" s="231"/>
      <c r="M96" s="227"/>
      <c r="N96" s="227"/>
      <c r="O96" s="530"/>
      <c r="P96" s="227"/>
      <c r="Q96" s="513"/>
      <c r="R96" s="362"/>
      <c r="S96" s="373"/>
      <c r="T96" s="323"/>
      <c r="U96" s="21"/>
    </row>
    <row r="97" spans="1:21" ht="15.75">
      <c r="A97" s="365"/>
      <c r="B97" s="227"/>
      <c r="C97" s="457"/>
      <c r="D97" s="408"/>
      <c r="E97" s="413"/>
      <c r="F97" s="414"/>
      <c r="G97" s="227"/>
      <c r="H97" s="227"/>
      <c r="I97" s="462"/>
      <c r="J97" s="227"/>
      <c r="K97" s="227"/>
      <c r="L97" s="462"/>
      <c r="M97" s="227"/>
      <c r="N97" s="227"/>
      <c r="O97" s="531"/>
      <c r="P97" s="227"/>
      <c r="Q97" s="513"/>
      <c r="R97" s="362"/>
      <c r="S97" s="373"/>
      <c r="T97" s="323"/>
      <c r="U97" s="21"/>
    </row>
    <row r="98" spans="1:21" ht="15.75">
      <c r="A98" s="364" t="s">
        <v>26</v>
      </c>
      <c r="B98" s="150" t="s">
        <v>83</v>
      </c>
      <c r="C98" s="126" t="s">
        <v>84</v>
      </c>
      <c r="D98" s="126"/>
      <c r="E98" s="191" t="s">
        <v>72</v>
      </c>
      <c r="F98" s="191"/>
      <c r="G98" s="366" t="s">
        <v>82</v>
      </c>
      <c r="H98" s="362"/>
      <c r="I98" s="54"/>
      <c r="J98" s="382"/>
      <c r="K98" s="383"/>
      <c r="L98" s="54"/>
      <c r="M98" s="382"/>
      <c r="N98" s="383"/>
      <c r="O98" s="359" t="s">
        <v>73</v>
      </c>
      <c r="P98" s="261" t="s">
        <v>72</v>
      </c>
      <c r="Q98" s="362"/>
      <c r="R98" s="362"/>
      <c r="S98" s="270"/>
      <c r="T98" s="323"/>
      <c r="U98" s="21"/>
    </row>
    <row r="99" spans="1:21" ht="15.75">
      <c r="A99" s="365"/>
      <c r="B99" s="150"/>
      <c r="C99" s="126"/>
      <c r="D99" s="126"/>
      <c r="E99" s="191"/>
      <c r="F99" s="191"/>
      <c r="G99" s="366"/>
      <c r="H99" s="362"/>
      <c r="I99" s="55"/>
      <c r="J99" s="384"/>
      <c r="K99" s="385"/>
      <c r="L99" s="55"/>
      <c r="M99" s="384"/>
      <c r="N99" s="385"/>
      <c r="O99" s="360"/>
      <c r="P99" s="308"/>
      <c r="Q99" s="362"/>
      <c r="R99" s="362"/>
      <c r="S99" s="323"/>
      <c r="T99" s="323"/>
      <c r="U99" s="21"/>
    </row>
    <row r="100" spans="1:21" ht="15.75">
      <c r="A100" s="365"/>
      <c r="B100" s="150"/>
      <c r="C100" s="126"/>
      <c r="D100" s="126"/>
      <c r="E100" s="191"/>
      <c r="F100" s="191"/>
      <c r="G100" s="366"/>
      <c r="H100" s="362"/>
      <c r="I100" s="56"/>
      <c r="J100" s="386"/>
      <c r="K100" s="387"/>
      <c r="L100" s="56"/>
      <c r="M100" s="386"/>
      <c r="N100" s="387"/>
      <c r="O100" s="361"/>
      <c r="P100" s="309"/>
      <c r="Q100" s="362"/>
      <c r="R100" s="362"/>
      <c r="S100" s="323"/>
      <c r="T100" s="323"/>
      <c r="U100" s="21"/>
    </row>
    <row r="101" spans="1:21" ht="15.75">
      <c r="A101" s="1"/>
      <c r="B101" s="6"/>
      <c r="C101" s="1"/>
      <c r="D101" s="1"/>
      <c r="E101" s="1"/>
      <c r="F101" s="1"/>
      <c r="G101" s="1"/>
      <c r="H101" s="1"/>
      <c r="I101" s="1"/>
      <c r="J101" s="1"/>
      <c r="K101" s="1"/>
      <c r="L101" s="1"/>
      <c r="M101" s="80"/>
      <c r="N101" s="80"/>
      <c r="O101" s="1"/>
      <c r="P101" s="1"/>
      <c r="Q101" s="1"/>
      <c r="R101" s="1"/>
      <c r="S101" s="1"/>
      <c r="T101" s="1"/>
      <c r="U101" s="21"/>
    </row>
    <row r="102" spans="1:21" ht="26.25">
      <c r="A102" s="532" t="s">
        <v>85</v>
      </c>
      <c r="B102" s="533"/>
      <c r="C102" s="533"/>
      <c r="D102" s="533"/>
      <c r="E102" s="533"/>
      <c r="F102" s="533"/>
      <c r="G102" s="533"/>
      <c r="H102" s="533"/>
      <c r="I102" s="533"/>
      <c r="J102" s="533"/>
      <c r="K102" s="533"/>
      <c r="L102" s="533"/>
      <c r="M102" s="533"/>
      <c r="N102" s="533"/>
      <c r="O102" s="533"/>
      <c r="P102" s="533"/>
      <c r="Q102" s="533"/>
      <c r="R102" s="533"/>
      <c r="S102" s="533"/>
      <c r="T102" s="534"/>
      <c r="U102" s="21"/>
    </row>
    <row r="103" spans="1:21" ht="23.25">
      <c r="A103" s="352" t="s">
        <v>69</v>
      </c>
      <c r="B103" s="352"/>
      <c r="C103" s="352"/>
      <c r="D103" s="352"/>
      <c r="E103" s="352"/>
      <c r="F103" s="352"/>
      <c r="G103" s="352"/>
      <c r="H103" s="352"/>
      <c r="I103" s="352"/>
      <c r="J103" s="352"/>
      <c r="K103" s="352"/>
      <c r="L103" s="352"/>
      <c r="M103" s="352"/>
      <c r="N103" s="352"/>
      <c r="O103" s="352"/>
      <c r="P103" s="352"/>
      <c r="Q103" s="352"/>
      <c r="R103" s="352"/>
      <c r="S103" s="352"/>
      <c r="T103" s="352"/>
      <c r="U103" s="21"/>
    </row>
    <row r="104" spans="1:21" s="36" customFormat="1" ht="15.75">
      <c r="A104" s="37"/>
      <c r="B104" s="37"/>
      <c r="C104" s="37"/>
      <c r="D104" s="37"/>
      <c r="E104" s="37"/>
      <c r="F104" s="37"/>
      <c r="G104" s="37"/>
      <c r="H104" s="37"/>
      <c r="I104" s="37"/>
      <c r="J104" s="37"/>
      <c r="K104" s="37"/>
      <c r="L104" s="37"/>
      <c r="M104" s="82"/>
      <c r="N104" s="82"/>
      <c r="O104" s="37"/>
      <c r="P104" s="37"/>
      <c r="Q104" s="37"/>
      <c r="R104" s="37"/>
      <c r="S104" s="518" t="s">
        <v>21</v>
      </c>
      <c r="T104" s="519"/>
      <c r="U104" s="21"/>
    </row>
    <row r="105" spans="1:21" ht="15.75" customHeight="1">
      <c r="A105" s="108" t="s">
        <v>188</v>
      </c>
      <c r="B105" s="92" t="s">
        <v>12</v>
      </c>
      <c r="C105" s="353" t="s">
        <v>13</v>
      </c>
      <c r="D105" s="354"/>
      <c r="E105" s="353" t="s">
        <v>14</v>
      </c>
      <c r="F105" s="354"/>
      <c r="G105" s="374" t="s">
        <v>15</v>
      </c>
      <c r="H105" s="374" t="s">
        <v>172</v>
      </c>
      <c r="I105" s="176" t="s">
        <v>184</v>
      </c>
      <c r="J105" s="176" t="s">
        <v>189</v>
      </c>
      <c r="K105" s="177"/>
      <c r="L105" s="176" t="s">
        <v>195</v>
      </c>
      <c r="M105" s="176" t="s">
        <v>213</v>
      </c>
      <c r="N105" s="177"/>
      <c r="O105" s="374" t="s">
        <v>16</v>
      </c>
      <c r="P105" s="374" t="s">
        <v>17</v>
      </c>
      <c r="Q105" s="374" t="s">
        <v>18</v>
      </c>
      <c r="R105" s="374" t="s">
        <v>19</v>
      </c>
      <c r="S105" s="176" t="s">
        <v>20</v>
      </c>
      <c r="T105" s="177"/>
      <c r="U105" s="21"/>
    </row>
    <row r="106" spans="1:21" ht="15.75">
      <c r="A106" s="108"/>
      <c r="B106" s="93"/>
      <c r="C106" s="355"/>
      <c r="D106" s="356"/>
      <c r="E106" s="355"/>
      <c r="F106" s="356"/>
      <c r="G106" s="375"/>
      <c r="H106" s="375"/>
      <c r="I106" s="178"/>
      <c r="J106" s="178"/>
      <c r="K106" s="179"/>
      <c r="L106" s="178"/>
      <c r="M106" s="178"/>
      <c r="N106" s="179"/>
      <c r="O106" s="375"/>
      <c r="P106" s="375"/>
      <c r="Q106" s="375"/>
      <c r="R106" s="375"/>
      <c r="S106" s="178"/>
      <c r="T106" s="179"/>
      <c r="U106" s="21"/>
    </row>
    <row r="107" spans="1:21" ht="15.75">
      <c r="A107" s="108"/>
      <c r="B107" s="367"/>
      <c r="C107" s="357"/>
      <c r="D107" s="358"/>
      <c r="E107" s="357"/>
      <c r="F107" s="358"/>
      <c r="G107" s="376"/>
      <c r="H107" s="376"/>
      <c r="I107" s="180"/>
      <c r="J107" s="180"/>
      <c r="K107" s="181"/>
      <c r="L107" s="180"/>
      <c r="M107" s="180"/>
      <c r="N107" s="181"/>
      <c r="O107" s="376"/>
      <c r="P107" s="376"/>
      <c r="Q107" s="376"/>
      <c r="R107" s="376"/>
      <c r="S107" s="180"/>
      <c r="T107" s="181"/>
      <c r="U107" s="21"/>
    </row>
    <row r="108" spans="1:21" ht="15.75">
      <c r="A108" s="107" t="s">
        <v>177</v>
      </c>
      <c r="B108" s="150" t="s">
        <v>86</v>
      </c>
      <c r="C108" s="202" t="s">
        <v>87</v>
      </c>
      <c r="D108" s="203"/>
      <c r="E108" s="371"/>
      <c r="F108" s="209"/>
      <c r="G108" s="150">
        <v>28</v>
      </c>
      <c r="H108" s="150">
        <v>37</v>
      </c>
      <c r="I108" s="263">
        <v>36</v>
      </c>
      <c r="J108" s="263">
        <v>30</v>
      </c>
      <c r="K108" s="300"/>
      <c r="L108" s="263">
        <v>21</v>
      </c>
      <c r="M108" s="263">
        <v>52</v>
      </c>
      <c r="N108" s="300"/>
      <c r="O108" s="17"/>
      <c r="P108" s="343"/>
      <c r="Q108" s="108">
        <f>SUM(G108:N111)</f>
        <v>204</v>
      </c>
      <c r="R108" s="343"/>
      <c r="S108" s="270"/>
      <c r="T108" s="270"/>
      <c r="U108" s="21"/>
    </row>
    <row r="109" spans="1:21" ht="15.75">
      <c r="A109" s="107"/>
      <c r="B109" s="150"/>
      <c r="C109" s="204"/>
      <c r="D109" s="205"/>
      <c r="E109" s="372"/>
      <c r="F109" s="211"/>
      <c r="G109" s="150"/>
      <c r="H109" s="150"/>
      <c r="I109" s="301"/>
      <c r="J109" s="301"/>
      <c r="K109" s="302"/>
      <c r="L109" s="301"/>
      <c r="M109" s="301"/>
      <c r="N109" s="302"/>
      <c r="O109" s="18"/>
      <c r="P109" s="343"/>
      <c r="Q109" s="108"/>
      <c r="R109" s="343"/>
      <c r="S109" s="270"/>
      <c r="T109" s="270"/>
      <c r="U109" s="21"/>
    </row>
    <row r="110" spans="1:21" ht="15.75">
      <c r="A110" s="107"/>
      <c r="B110" s="150"/>
      <c r="C110" s="204"/>
      <c r="D110" s="205"/>
      <c r="E110" s="372"/>
      <c r="F110" s="211"/>
      <c r="G110" s="150"/>
      <c r="H110" s="150"/>
      <c r="I110" s="301"/>
      <c r="J110" s="301"/>
      <c r="K110" s="302"/>
      <c r="L110" s="301"/>
      <c r="M110" s="301"/>
      <c r="N110" s="302"/>
      <c r="O110" s="18"/>
      <c r="P110" s="343"/>
      <c r="Q110" s="108"/>
      <c r="R110" s="343"/>
      <c r="S110" s="270"/>
      <c r="T110" s="270"/>
      <c r="U110" s="21"/>
    </row>
    <row r="111" spans="1:21" ht="15.75">
      <c r="A111" s="107"/>
      <c r="B111" s="150"/>
      <c r="C111" s="206"/>
      <c r="D111" s="207"/>
      <c r="E111" s="212"/>
      <c r="F111" s="213"/>
      <c r="G111" s="150"/>
      <c r="H111" s="150"/>
      <c r="I111" s="380"/>
      <c r="J111" s="380"/>
      <c r="K111" s="381"/>
      <c r="L111" s="380"/>
      <c r="M111" s="380"/>
      <c r="N111" s="381"/>
      <c r="O111" s="19"/>
      <c r="P111" s="343"/>
      <c r="Q111" s="108"/>
      <c r="R111" s="343"/>
      <c r="S111" s="270"/>
      <c r="T111" s="270"/>
      <c r="U111" s="21"/>
    </row>
    <row r="112" spans="1:21" ht="15.75">
      <c r="A112" s="107" t="s">
        <v>26</v>
      </c>
      <c r="B112" s="150" t="s">
        <v>88</v>
      </c>
      <c r="C112" s="202" t="s">
        <v>89</v>
      </c>
      <c r="D112" s="203"/>
      <c r="E112" s="263" t="s">
        <v>82</v>
      </c>
      <c r="F112" s="146"/>
      <c r="G112" s="191">
        <v>0.03</v>
      </c>
      <c r="H112" s="191">
        <v>3.2000000000000001E-2</v>
      </c>
      <c r="I112" s="139">
        <v>2.8000000000000001E-2</v>
      </c>
      <c r="J112" s="139">
        <v>0.03</v>
      </c>
      <c r="K112" s="140"/>
      <c r="L112" s="139">
        <v>2.9000000000000001E-2</v>
      </c>
      <c r="M112" s="139">
        <v>0.03</v>
      </c>
      <c r="N112" s="140"/>
      <c r="O112" s="14"/>
      <c r="P112" s="92" t="s">
        <v>82</v>
      </c>
      <c r="Q112" s="277">
        <v>0.03</v>
      </c>
      <c r="R112" s="348"/>
      <c r="S112" s="270"/>
      <c r="T112" s="270"/>
      <c r="U112" s="21"/>
    </row>
    <row r="113" spans="1:21" ht="15.75">
      <c r="A113" s="107"/>
      <c r="B113" s="150"/>
      <c r="C113" s="204"/>
      <c r="D113" s="205"/>
      <c r="E113" s="301"/>
      <c r="F113" s="147"/>
      <c r="G113" s="191"/>
      <c r="H113" s="191"/>
      <c r="I113" s="141"/>
      <c r="J113" s="141"/>
      <c r="K113" s="142"/>
      <c r="L113" s="141"/>
      <c r="M113" s="141"/>
      <c r="N113" s="142"/>
      <c r="O113" s="15"/>
      <c r="P113" s="93"/>
      <c r="Q113" s="277"/>
      <c r="R113" s="349"/>
      <c r="S113" s="270"/>
      <c r="T113" s="270"/>
      <c r="U113" s="21"/>
    </row>
    <row r="114" spans="1:21" ht="15.75">
      <c r="A114" s="107"/>
      <c r="B114" s="150"/>
      <c r="C114" s="204"/>
      <c r="D114" s="205"/>
      <c r="E114" s="301"/>
      <c r="F114" s="147"/>
      <c r="G114" s="191"/>
      <c r="H114" s="191"/>
      <c r="I114" s="143"/>
      <c r="J114" s="143"/>
      <c r="K114" s="144"/>
      <c r="L114" s="143"/>
      <c r="M114" s="143"/>
      <c r="N114" s="144"/>
      <c r="O114" s="16"/>
      <c r="P114" s="93"/>
      <c r="Q114" s="277"/>
      <c r="R114" s="349"/>
      <c r="S114" s="270"/>
      <c r="T114" s="270"/>
      <c r="U114" s="21"/>
    </row>
    <row r="115" spans="1:21" ht="15.75" customHeight="1">
      <c r="A115" s="192" t="s">
        <v>26</v>
      </c>
      <c r="B115" s="192" t="s">
        <v>90</v>
      </c>
      <c r="C115" s="202" t="s">
        <v>259</v>
      </c>
      <c r="D115" s="203"/>
      <c r="E115" s="170" t="s">
        <v>82</v>
      </c>
      <c r="F115" s="146"/>
      <c r="G115" s="368" t="s">
        <v>82</v>
      </c>
      <c r="H115" s="368" t="s">
        <v>82</v>
      </c>
      <c r="I115" s="170">
        <v>0.93</v>
      </c>
      <c r="J115" s="170">
        <v>0.91</v>
      </c>
      <c r="K115" s="171"/>
      <c r="L115" s="170">
        <v>0.89</v>
      </c>
      <c r="M115" s="170">
        <v>0.9</v>
      </c>
      <c r="N115" s="171"/>
      <c r="O115" s="351"/>
      <c r="P115" s="350" t="s">
        <v>82</v>
      </c>
      <c r="Q115" s="350">
        <v>0.9</v>
      </c>
      <c r="R115" s="351"/>
      <c r="S115" s="202" t="s">
        <v>205</v>
      </c>
      <c r="T115" s="203"/>
      <c r="U115" s="25"/>
    </row>
    <row r="116" spans="1:21" ht="15.75">
      <c r="A116" s="235"/>
      <c r="B116" s="235"/>
      <c r="C116" s="204"/>
      <c r="D116" s="205"/>
      <c r="E116" s="172"/>
      <c r="F116" s="147"/>
      <c r="G116" s="368"/>
      <c r="H116" s="368"/>
      <c r="I116" s="172"/>
      <c r="J116" s="172"/>
      <c r="K116" s="173"/>
      <c r="L116" s="172"/>
      <c r="M116" s="172"/>
      <c r="N116" s="173"/>
      <c r="O116" s="351"/>
      <c r="P116" s="350"/>
      <c r="Q116" s="350"/>
      <c r="R116" s="351"/>
      <c r="S116" s="204"/>
      <c r="T116" s="205"/>
      <c r="U116" s="25"/>
    </row>
    <row r="117" spans="1:21" ht="15.75">
      <c r="A117" s="235"/>
      <c r="B117" s="235"/>
      <c r="C117" s="204"/>
      <c r="D117" s="205"/>
      <c r="E117" s="172"/>
      <c r="F117" s="147"/>
      <c r="G117" s="368"/>
      <c r="H117" s="368"/>
      <c r="I117" s="172"/>
      <c r="J117" s="172"/>
      <c r="K117" s="173"/>
      <c r="L117" s="172"/>
      <c r="M117" s="172"/>
      <c r="N117" s="173"/>
      <c r="O117" s="351"/>
      <c r="P117" s="350"/>
      <c r="Q117" s="350"/>
      <c r="R117" s="351"/>
      <c r="S117" s="204"/>
      <c r="T117" s="205"/>
      <c r="U117" s="25"/>
    </row>
    <row r="118" spans="1:21" s="61" customFormat="1" ht="15.75">
      <c r="A118" s="235"/>
      <c r="B118" s="235"/>
      <c r="C118" s="204"/>
      <c r="D118" s="205"/>
      <c r="E118" s="172"/>
      <c r="F118" s="147"/>
      <c r="G118" s="368"/>
      <c r="H118" s="368"/>
      <c r="I118" s="172"/>
      <c r="J118" s="172"/>
      <c r="K118" s="173"/>
      <c r="L118" s="172"/>
      <c r="M118" s="172"/>
      <c r="N118" s="173"/>
      <c r="O118" s="351"/>
      <c r="P118" s="350"/>
      <c r="Q118" s="350"/>
      <c r="R118" s="351"/>
      <c r="S118" s="204"/>
      <c r="T118" s="205"/>
      <c r="U118" s="25"/>
    </row>
    <row r="119" spans="1:21" s="61" customFormat="1" ht="15.75">
      <c r="A119" s="235"/>
      <c r="B119" s="235"/>
      <c r="C119" s="204"/>
      <c r="D119" s="205"/>
      <c r="E119" s="172"/>
      <c r="F119" s="147"/>
      <c r="G119" s="368"/>
      <c r="H119" s="368"/>
      <c r="I119" s="172"/>
      <c r="J119" s="172"/>
      <c r="K119" s="173"/>
      <c r="L119" s="172"/>
      <c r="M119" s="172"/>
      <c r="N119" s="173"/>
      <c r="O119" s="351"/>
      <c r="P119" s="350"/>
      <c r="Q119" s="350"/>
      <c r="R119" s="351"/>
      <c r="S119" s="204"/>
      <c r="T119" s="205"/>
      <c r="U119" s="25"/>
    </row>
    <row r="120" spans="1:21" ht="15.75">
      <c r="A120" s="235"/>
      <c r="B120" s="235"/>
      <c r="C120" s="204"/>
      <c r="D120" s="205"/>
      <c r="E120" s="172"/>
      <c r="F120" s="147"/>
      <c r="G120" s="368"/>
      <c r="H120" s="368"/>
      <c r="I120" s="172"/>
      <c r="J120" s="172"/>
      <c r="K120" s="173"/>
      <c r="L120" s="172"/>
      <c r="M120" s="172"/>
      <c r="N120" s="173"/>
      <c r="O120" s="351"/>
      <c r="P120" s="350"/>
      <c r="Q120" s="350"/>
      <c r="R120" s="351"/>
      <c r="S120" s="204"/>
      <c r="T120" s="205"/>
      <c r="U120" s="25"/>
    </row>
    <row r="121" spans="1:21" ht="15.75">
      <c r="A121" s="235"/>
      <c r="B121" s="235"/>
      <c r="C121" s="204"/>
      <c r="D121" s="205"/>
      <c r="E121" s="172"/>
      <c r="F121" s="147"/>
      <c r="G121" s="368"/>
      <c r="H121" s="368"/>
      <c r="I121" s="172"/>
      <c r="J121" s="172"/>
      <c r="K121" s="173"/>
      <c r="L121" s="172"/>
      <c r="M121" s="172"/>
      <c r="N121" s="173"/>
      <c r="O121" s="351"/>
      <c r="P121" s="350"/>
      <c r="Q121" s="350"/>
      <c r="R121" s="351"/>
      <c r="S121" s="204"/>
      <c r="T121" s="205"/>
      <c r="U121" s="25"/>
    </row>
    <row r="122" spans="1:21" ht="15.75">
      <c r="A122" s="235"/>
      <c r="B122" s="235"/>
      <c r="C122" s="206"/>
      <c r="D122" s="207"/>
      <c r="E122" s="369"/>
      <c r="F122" s="370"/>
      <c r="G122" s="368"/>
      <c r="H122" s="368"/>
      <c r="I122" s="174"/>
      <c r="J122" s="174"/>
      <c r="K122" s="175"/>
      <c r="L122" s="174"/>
      <c r="M122" s="174"/>
      <c r="N122" s="175"/>
      <c r="O122" s="351"/>
      <c r="P122" s="350"/>
      <c r="Q122" s="350"/>
      <c r="R122" s="351"/>
      <c r="S122" s="204"/>
      <c r="T122" s="205"/>
      <c r="U122" s="22"/>
    </row>
    <row r="123" spans="1:21" s="64" customFormat="1" ht="15.75">
      <c r="A123" s="235"/>
      <c r="B123" s="235"/>
      <c r="C123" s="202" t="s">
        <v>91</v>
      </c>
      <c r="D123" s="203"/>
      <c r="E123" s="230" t="s">
        <v>82</v>
      </c>
      <c r="F123" s="555"/>
      <c r="G123" s="148">
        <v>0.86</v>
      </c>
      <c r="H123" s="148">
        <v>0.86</v>
      </c>
      <c r="I123" s="148">
        <v>0.8</v>
      </c>
      <c r="J123" s="170">
        <v>0.85</v>
      </c>
      <c r="K123" s="171"/>
      <c r="L123" s="148">
        <v>0.77</v>
      </c>
      <c r="M123" s="237"/>
      <c r="N123" s="238"/>
      <c r="O123" s="552"/>
      <c r="P123" s="320" t="s">
        <v>82</v>
      </c>
      <c r="Q123" s="320">
        <v>0.84</v>
      </c>
      <c r="R123" s="552"/>
      <c r="S123" s="204"/>
      <c r="T123" s="205"/>
      <c r="U123" s="23"/>
    </row>
    <row r="124" spans="1:21" s="64" customFormat="1" ht="15.75">
      <c r="A124" s="235"/>
      <c r="B124" s="235"/>
      <c r="C124" s="204"/>
      <c r="D124" s="205"/>
      <c r="E124" s="231"/>
      <c r="F124" s="461"/>
      <c r="G124" s="149"/>
      <c r="H124" s="149"/>
      <c r="I124" s="149"/>
      <c r="J124" s="172"/>
      <c r="K124" s="173"/>
      <c r="L124" s="149"/>
      <c r="M124" s="239"/>
      <c r="N124" s="240"/>
      <c r="O124" s="553"/>
      <c r="P124" s="321"/>
      <c r="Q124" s="321"/>
      <c r="R124" s="553"/>
      <c r="S124" s="204"/>
      <c r="T124" s="205"/>
      <c r="U124" s="23"/>
    </row>
    <row r="125" spans="1:21" s="64" customFormat="1" ht="15.75">
      <c r="A125" s="235"/>
      <c r="B125" s="235"/>
      <c r="C125" s="204"/>
      <c r="D125" s="205"/>
      <c r="E125" s="231"/>
      <c r="F125" s="461"/>
      <c r="G125" s="149"/>
      <c r="H125" s="149"/>
      <c r="I125" s="149"/>
      <c r="J125" s="172"/>
      <c r="K125" s="173"/>
      <c r="L125" s="149"/>
      <c r="M125" s="239"/>
      <c r="N125" s="240"/>
      <c r="O125" s="553"/>
      <c r="P125" s="321"/>
      <c r="Q125" s="321"/>
      <c r="R125" s="553"/>
      <c r="S125" s="204"/>
      <c r="T125" s="205"/>
      <c r="U125" s="23"/>
    </row>
    <row r="126" spans="1:21" s="64" customFormat="1" ht="15.75">
      <c r="A126" s="235"/>
      <c r="B126" s="235"/>
      <c r="C126" s="204"/>
      <c r="D126" s="205"/>
      <c r="E126" s="231"/>
      <c r="F126" s="461"/>
      <c r="G126" s="149"/>
      <c r="H126" s="149"/>
      <c r="I126" s="149"/>
      <c r="J126" s="172"/>
      <c r="K126" s="173"/>
      <c r="L126" s="149"/>
      <c r="M126" s="239"/>
      <c r="N126" s="240"/>
      <c r="O126" s="553"/>
      <c r="P126" s="321"/>
      <c r="Q126" s="321"/>
      <c r="R126" s="553"/>
      <c r="S126" s="204"/>
      <c r="T126" s="205"/>
      <c r="U126" s="23"/>
    </row>
    <row r="127" spans="1:21" s="64" customFormat="1" ht="15.75">
      <c r="A127" s="235"/>
      <c r="B127" s="235"/>
      <c r="C127" s="204"/>
      <c r="D127" s="205"/>
      <c r="E127" s="231"/>
      <c r="F127" s="461"/>
      <c r="G127" s="149"/>
      <c r="H127" s="149"/>
      <c r="I127" s="149"/>
      <c r="J127" s="172"/>
      <c r="K127" s="173"/>
      <c r="L127" s="149"/>
      <c r="M127" s="239"/>
      <c r="N127" s="240"/>
      <c r="O127" s="553"/>
      <c r="P127" s="321"/>
      <c r="Q127" s="321"/>
      <c r="R127" s="553"/>
      <c r="S127" s="204"/>
      <c r="T127" s="205"/>
      <c r="U127" s="23"/>
    </row>
    <row r="128" spans="1:21" s="64" customFormat="1" ht="15.75">
      <c r="A128" s="235"/>
      <c r="B128" s="235"/>
      <c r="C128" s="204"/>
      <c r="D128" s="205"/>
      <c r="E128" s="231"/>
      <c r="F128" s="461"/>
      <c r="G128" s="149"/>
      <c r="H128" s="149"/>
      <c r="I128" s="149"/>
      <c r="J128" s="172"/>
      <c r="K128" s="173"/>
      <c r="L128" s="149"/>
      <c r="M128" s="239"/>
      <c r="N128" s="240"/>
      <c r="O128" s="553"/>
      <c r="P128" s="321"/>
      <c r="Q128" s="321"/>
      <c r="R128" s="553"/>
      <c r="S128" s="204"/>
      <c r="T128" s="205"/>
      <c r="U128" s="23"/>
    </row>
    <row r="129" spans="1:21" s="64" customFormat="1" ht="15.75">
      <c r="A129" s="235"/>
      <c r="B129" s="235"/>
      <c r="C129" s="204"/>
      <c r="D129" s="205"/>
      <c r="E129" s="231"/>
      <c r="F129" s="461"/>
      <c r="G129" s="149"/>
      <c r="H129" s="149"/>
      <c r="I129" s="149"/>
      <c r="J129" s="172"/>
      <c r="K129" s="173"/>
      <c r="L129" s="149"/>
      <c r="M129" s="239"/>
      <c r="N129" s="240"/>
      <c r="O129" s="553"/>
      <c r="P129" s="321"/>
      <c r="Q129" s="321"/>
      <c r="R129" s="553"/>
      <c r="S129" s="204"/>
      <c r="T129" s="205"/>
      <c r="U129" s="23"/>
    </row>
    <row r="130" spans="1:21" s="64" customFormat="1" ht="15.75">
      <c r="A130" s="236"/>
      <c r="B130" s="236"/>
      <c r="C130" s="206"/>
      <c r="D130" s="207"/>
      <c r="E130" s="462"/>
      <c r="F130" s="463"/>
      <c r="G130" s="267"/>
      <c r="H130" s="267"/>
      <c r="I130" s="267"/>
      <c r="J130" s="174"/>
      <c r="K130" s="175"/>
      <c r="L130" s="267"/>
      <c r="M130" s="241"/>
      <c r="N130" s="242"/>
      <c r="O130" s="554"/>
      <c r="P130" s="322"/>
      <c r="Q130" s="322"/>
      <c r="R130" s="554"/>
      <c r="S130" s="206"/>
      <c r="T130" s="207"/>
      <c r="U130" s="23"/>
    </row>
    <row r="131" spans="1:21" ht="15.75">
      <c r="A131" s="270" t="s">
        <v>174</v>
      </c>
      <c r="B131" s="262" t="s">
        <v>92</v>
      </c>
      <c r="C131" s="202" t="s">
        <v>93</v>
      </c>
      <c r="D131" s="203"/>
      <c r="E131" s="139" t="s">
        <v>94</v>
      </c>
      <c r="F131" s="146"/>
      <c r="G131" s="268">
        <v>0.88</v>
      </c>
      <c r="H131" s="268">
        <v>0.9</v>
      </c>
      <c r="I131" s="268">
        <v>0.78</v>
      </c>
      <c r="J131" s="160">
        <v>0.77</v>
      </c>
      <c r="K131" s="161"/>
      <c r="L131" s="268">
        <v>0.91</v>
      </c>
      <c r="M131" s="160">
        <v>0.81</v>
      </c>
      <c r="N131" s="161"/>
      <c r="O131" s="339" t="s">
        <v>25</v>
      </c>
      <c r="P131" s="191">
        <v>1</v>
      </c>
      <c r="Q131" s="342"/>
      <c r="R131" s="345" t="s">
        <v>95</v>
      </c>
      <c r="S131" s="270" t="s">
        <v>254</v>
      </c>
      <c r="T131" s="363"/>
      <c r="U131" s="21"/>
    </row>
    <row r="132" spans="1:21" s="64" customFormat="1" ht="15.75">
      <c r="A132" s="270"/>
      <c r="B132" s="262"/>
      <c r="C132" s="204"/>
      <c r="D132" s="205"/>
      <c r="E132" s="141"/>
      <c r="F132" s="147"/>
      <c r="G132" s="269"/>
      <c r="H132" s="269"/>
      <c r="I132" s="269"/>
      <c r="J132" s="162"/>
      <c r="K132" s="163"/>
      <c r="L132" s="269"/>
      <c r="M132" s="162"/>
      <c r="N132" s="163"/>
      <c r="O132" s="340"/>
      <c r="P132" s="191"/>
      <c r="Q132" s="342"/>
      <c r="R132" s="345"/>
      <c r="S132" s="270"/>
      <c r="T132" s="363"/>
      <c r="U132" s="21"/>
    </row>
    <row r="133" spans="1:21" s="64" customFormat="1" ht="15.75">
      <c r="A133" s="270"/>
      <c r="B133" s="262"/>
      <c r="C133" s="204"/>
      <c r="D133" s="205"/>
      <c r="E133" s="141"/>
      <c r="F133" s="147"/>
      <c r="G133" s="269"/>
      <c r="H133" s="269"/>
      <c r="I133" s="269"/>
      <c r="J133" s="162"/>
      <c r="K133" s="163"/>
      <c r="L133" s="269"/>
      <c r="M133" s="162"/>
      <c r="N133" s="163"/>
      <c r="O133" s="340"/>
      <c r="P133" s="191"/>
      <c r="Q133" s="342"/>
      <c r="R133" s="345"/>
      <c r="S133" s="270"/>
      <c r="T133" s="363"/>
      <c r="U133" s="21"/>
    </row>
    <row r="134" spans="1:21" ht="15.75">
      <c r="A134" s="270"/>
      <c r="B134" s="262"/>
      <c r="C134" s="204"/>
      <c r="D134" s="205"/>
      <c r="E134" s="264"/>
      <c r="F134" s="147"/>
      <c r="G134" s="269"/>
      <c r="H134" s="269"/>
      <c r="I134" s="269"/>
      <c r="J134" s="162"/>
      <c r="K134" s="163"/>
      <c r="L134" s="269"/>
      <c r="M134" s="162"/>
      <c r="N134" s="163"/>
      <c r="O134" s="340"/>
      <c r="P134" s="150"/>
      <c r="Q134" s="343"/>
      <c r="R134" s="346"/>
      <c r="S134" s="363"/>
      <c r="T134" s="363"/>
      <c r="U134" s="21"/>
    </row>
    <row r="135" spans="1:21" ht="15.75">
      <c r="A135" s="270"/>
      <c r="B135" s="262"/>
      <c r="C135" s="265" t="s">
        <v>96</v>
      </c>
      <c r="D135" s="266"/>
      <c r="E135" s="264"/>
      <c r="F135" s="147"/>
      <c r="G135" s="42">
        <v>1</v>
      </c>
      <c r="H135" s="49">
        <v>1</v>
      </c>
      <c r="I135" s="68">
        <v>1</v>
      </c>
      <c r="J135" s="162">
        <v>1</v>
      </c>
      <c r="K135" s="163"/>
      <c r="L135" s="73">
        <v>1</v>
      </c>
      <c r="M135" s="162">
        <v>1</v>
      </c>
      <c r="N135" s="163"/>
      <c r="O135" s="340"/>
      <c r="P135" s="150"/>
      <c r="Q135" s="343"/>
      <c r="R135" s="346"/>
      <c r="S135" s="363"/>
      <c r="T135" s="363"/>
      <c r="U135" s="21"/>
    </row>
    <row r="136" spans="1:21" ht="15.75">
      <c r="A136" s="270"/>
      <c r="B136" s="262"/>
      <c r="C136" s="265" t="s">
        <v>97</v>
      </c>
      <c r="D136" s="266"/>
      <c r="E136" s="264"/>
      <c r="F136" s="147"/>
      <c r="G136" s="42">
        <v>0.94</v>
      </c>
      <c r="H136" s="49">
        <v>0.92</v>
      </c>
      <c r="I136" s="68">
        <v>0.95</v>
      </c>
      <c r="J136" s="162">
        <v>0.96</v>
      </c>
      <c r="K136" s="163"/>
      <c r="L136" s="73">
        <v>0.97</v>
      </c>
      <c r="M136" s="162">
        <v>0.92</v>
      </c>
      <c r="N136" s="163"/>
      <c r="O136" s="340"/>
      <c r="P136" s="150"/>
      <c r="Q136" s="343"/>
      <c r="R136" s="346"/>
      <c r="S136" s="363"/>
      <c r="T136" s="363"/>
      <c r="U136" s="21"/>
    </row>
    <row r="137" spans="1:21" ht="15.75">
      <c r="A137" s="270"/>
      <c r="B137" s="262"/>
      <c r="C137" s="265" t="s">
        <v>98</v>
      </c>
      <c r="D137" s="266"/>
      <c r="E137" s="264"/>
      <c r="F137" s="147"/>
      <c r="G137" s="42">
        <v>0.92</v>
      </c>
      <c r="H137" s="49">
        <v>0.92</v>
      </c>
      <c r="I137" s="68">
        <v>0.79</v>
      </c>
      <c r="J137" s="162">
        <v>0.79</v>
      </c>
      <c r="K137" s="163"/>
      <c r="L137" s="73">
        <v>0.95</v>
      </c>
      <c r="M137" s="162">
        <v>0.85</v>
      </c>
      <c r="N137" s="163"/>
      <c r="O137" s="340"/>
      <c r="P137" s="150"/>
      <c r="Q137" s="343"/>
      <c r="R137" s="346"/>
      <c r="S137" s="363"/>
      <c r="T137" s="363"/>
      <c r="U137" s="21"/>
    </row>
    <row r="138" spans="1:21" ht="15.75">
      <c r="A138" s="271"/>
      <c r="B138" s="263"/>
      <c r="C138" s="272" t="s">
        <v>99</v>
      </c>
      <c r="D138" s="273"/>
      <c r="E138" s="264"/>
      <c r="F138" s="147"/>
      <c r="G138" s="43">
        <v>0.97</v>
      </c>
      <c r="H138" s="43">
        <v>0.97</v>
      </c>
      <c r="I138" s="67">
        <v>0.97</v>
      </c>
      <c r="J138" s="158">
        <v>0.94</v>
      </c>
      <c r="K138" s="159"/>
      <c r="L138" s="74">
        <v>0.98</v>
      </c>
      <c r="M138" s="158">
        <v>0.96</v>
      </c>
      <c r="N138" s="159"/>
      <c r="O138" s="341"/>
      <c r="P138" s="192"/>
      <c r="Q138" s="344"/>
      <c r="R138" s="347"/>
      <c r="S138" s="363"/>
      <c r="T138" s="363"/>
      <c r="U138" s="21"/>
    </row>
    <row r="139" spans="1:21" ht="15.75">
      <c r="A139" s="270" t="s">
        <v>175</v>
      </c>
      <c r="B139" s="262" t="s">
        <v>92</v>
      </c>
      <c r="C139" s="202" t="s">
        <v>100</v>
      </c>
      <c r="D139" s="203"/>
      <c r="E139" s="139" t="s">
        <v>94</v>
      </c>
      <c r="F139" s="146"/>
      <c r="G139" s="268">
        <v>1</v>
      </c>
      <c r="H139" s="268">
        <v>1</v>
      </c>
      <c r="I139" s="268">
        <v>1</v>
      </c>
      <c r="J139" s="160">
        <v>1</v>
      </c>
      <c r="K139" s="161"/>
      <c r="L139" s="268">
        <v>1</v>
      </c>
      <c r="M139" s="160">
        <v>1</v>
      </c>
      <c r="N139" s="161"/>
      <c r="O139" s="188" t="s">
        <v>29</v>
      </c>
      <c r="P139" s="191">
        <v>1</v>
      </c>
      <c r="Q139" s="342"/>
      <c r="R139" s="377" t="s">
        <v>101</v>
      </c>
      <c r="S139" s="270"/>
      <c r="T139" s="323"/>
      <c r="U139" s="21"/>
    </row>
    <row r="140" spans="1:21" ht="15.75">
      <c r="A140" s="270"/>
      <c r="B140" s="262"/>
      <c r="C140" s="204"/>
      <c r="D140" s="205"/>
      <c r="E140" s="264"/>
      <c r="F140" s="147"/>
      <c r="G140" s="269"/>
      <c r="H140" s="269"/>
      <c r="I140" s="269"/>
      <c r="J140" s="162"/>
      <c r="K140" s="163"/>
      <c r="L140" s="269"/>
      <c r="M140" s="162"/>
      <c r="N140" s="163"/>
      <c r="O140" s="189"/>
      <c r="P140" s="150"/>
      <c r="Q140" s="343"/>
      <c r="R140" s="378"/>
      <c r="S140" s="323"/>
      <c r="T140" s="323"/>
      <c r="U140" s="21"/>
    </row>
    <row r="141" spans="1:21" ht="15.75">
      <c r="A141" s="270"/>
      <c r="B141" s="262"/>
      <c r="C141" s="265" t="s">
        <v>96</v>
      </c>
      <c r="D141" s="266"/>
      <c r="E141" s="264"/>
      <c r="F141" s="147"/>
      <c r="G141" s="42">
        <v>1</v>
      </c>
      <c r="H141" s="49">
        <v>1</v>
      </c>
      <c r="I141" s="68">
        <v>1</v>
      </c>
      <c r="J141" s="162">
        <v>1</v>
      </c>
      <c r="K141" s="163"/>
      <c r="L141" s="76">
        <v>1</v>
      </c>
      <c r="M141" s="162">
        <v>1</v>
      </c>
      <c r="N141" s="163"/>
      <c r="O141" s="189"/>
      <c r="P141" s="150"/>
      <c r="Q141" s="343"/>
      <c r="R141" s="378"/>
      <c r="S141" s="323"/>
      <c r="T141" s="323"/>
      <c r="U141" s="21"/>
    </row>
    <row r="142" spans="1:21" ht="15.75">
      <c r="A142" s="270"/>
      <c r="B142" s="262"/>
      <c r="C142" s="265" t="s">
        <v>97</v>
      </c>
      <c r="D142" s="266"/>
      <c r="E142" s="264"/>
      <c r="F142" s="147"/>
      <c r="G142" s="42">
        <v>1</v>
      </c>
      <c r="H142" s="49">
        <v>1</v>
      </c>
      <c r="I142" s="68">
        <v>1</v>
      </c>
      <c r="J142" s="162">
        <v>1</v>
      </c>
      <c r="K142" s="163"/>
      <c r="L142" s="76">
        <v>1</v>
      </c>
      <c r="M142" s="162">
        <v>1</v>
      </c>
      <c r="N142" s="163"/>
      <c r="O142" s="189"/>
      <c r="P142" s="150"/>
      <c r="Q142" s="343"/>
      <c r="R142" s="378"/>
      <c r="S142" s="323"/>
      <c r="T142" s="323"/>
      <c r="U142" s="21"/>
    </row>
    <row r="143" spans="1:21" ht="15.75">
      <c r="A143" s="270"/>
      <c r="B143" s="262"/>
      <c r="C143" s="265" t="s">
        <v>98</v>
      </c>
      <c r="D143" s="266"/>
      <c r="E143" s="264"/>
      <c r="F143" s="147"/>
      <c r="G143" s="42">
        <v>1</v>
      </c>
      <c r="H143" s="49">
        <v>1</v>
      </c>
      <c r="I143" s="68">
        <v>1</v>
      </c>
      <c r="J143" s="162">
        <v>1</v>
      </c>
      <c r="K143" s="163"/>
      <c r="L143" s="76">
        <v>1</v>
      </c>
      <c r="M143" s="162">
        <v>1</v>
      </c>
      <c r="N143" s="163"/>
      <c r="O143" s="189"/>
      <c r="P143" s="150"/>
      <c r="Q143" s="343"/>
      <c r="R143" s="378"/>
      <c r="S143" s="323"/>
      <c r="T143" s="323"/>
      <c r="U143" s="21"/>
    </row>
    <row r="144" spans="1:21" ht="15.75">
      <c r="A144" s="271"/>
      <c r="B144" s="263"/>
      <c r="C144" s="272" t="s">
        <v>99</v>
      </c>
      <c r="D144" s="273"/>
      <c r="E144" s="264"/>
      <c r="F144" s="147"/>
      <c r="G144" s="43">
        <v>1</v>
      </c>
      <c r="H144" s="43">
        <v>1</v>
      </c>
      <c r="I144" s="67">
        <v>1</v>
      </c>
      <c r="J144" s="158">
        <v>1</v>
      </c>
      <c r="K144" s="159"/>
      <c r="L144" s="77">
        <v>1</v>
      </c>
      <c r="M144" s="158">
        <v>1</v>
      </c>
      <c r="N144" s="159"/>
      <c r="O144" s="190"/>
      <c r="P144" s="192"/>
      <c r="Q144" s="344"/>
      <c r="R144" s="379"/>
      <c r="S144" s="323"/>
      <c r="T144" s="323"/>
      <c r="U144" s="21"/>
    </row>
    <row r="145" spans="1:21" ht="15.75">
      <c r="A145" s="270" t="s">
        <v>22</v>
      </c>
      <c r="B145" s="262" t="s">
        <v>92</v>
      </c>
      <c r="C145" s="202" t="s">
        <v>102</v>
      </c>
      <c r="D145" s="203"/>
      <c r="E145" s="139" t="s">
        <v>94</v>
      </c>
      <c r="F145" s="146"/>
      <c r="G145" s="268">
        <v>1</v>
      </c>
      <c r="H145" s="268">
        <v>0.98</v>
      </c>
      <c r="I145" s="268">
        <v>0.87</v>
      </c>
      <c r="J145" s="160">
        <v>0.98299999999999998</v>
      </c>
      <c r="K145" s="161"/>
      <c r="L145" s="268">
        <v>1</v>
      </c>
      <c r="M145" s="160">
        <v>1</v>
      </c>
      <c r="N145" s="161"/>
      <c r="O145" s="188" t="s">
        <v>29</v>
      </c>
      <c r="P145" s="191">
        <v>1</v>
      </c>
      <c r="Q145" s="342"/>
      <c r="R145" s="377" t="s">
        <v>101</v>
      </c>
      <c r="S145" s="270" t="s">
        <v>217</v>
      </c>
      <c r="T145" s="323"/>
      <c r="U145" s="21"/>
    </row>
    <row r="146" spans="1:21" ht="15.75">
      <c r="A146" s="270"/>
      <c r="B146" s="262"/>
      <c r="C146" s="204"/>
      <c r="D146" s="205"/>
      <c r="E146" s="264"/>
      <c r="F146" s="147"/>
      <c r="G146" s="269"/>
      <c r="H146" s="269"/>
      <c r="I146" s="269"/>
      <c r="J146" s="162"/>
      <c r="K146" s="163"/>
      <c r="L146" s="269"/>
      <c r="M146" s="162"/>
      <c r="N146" s="163"/>
      <c r="O146" s="189"/>
      <c r="P146" s="150"/>
      <c r="Q146" s="343"/>
      <c r="R146" s="378"/>
      <c r="S146" s="323"/>
      <c r="T146" s="323"/>
      <c r="U146" s="21"/>
    </row>
    <row r="147" spans="1:21" ht="15.75">
      <c r="A147" s="270"/>
      <c r="B147" s="262"/>
      <c r="C147" s="265" t="s">
        <v>96</v>
      </c>
      <c r="D147" s="266"/>
      <c r="E147" s="264"/>
      <c r="F147" s="147"/>
      <c r="G147" s="42">
        <v>1</v>
      </c>
      <c r="H147" s="50">
        <v>1</v>
      </c>
      <c r="I147" s="68">
        <v>1</v>
      </c>
      <c r="J147" s="162">
        <v>1</v>
      </c>
      <c r="K147" s="163"/>
      <c r="L147" s="73">
        <v>1</v>
      </c>
      <c r="M147" s="162">
        <v>1</v>
      </c>
      <c r="N147" s="163"/>
      <c r="O147" s="189"/>
      <c r="P147" s="150"/>
      <c r="Q147" s="343"/>
      <c r="R147" s="378"/>
      <c r="S147" s="323"/>
      <c r="T147" s="323"/>
      <c r="U147" s="21"/>
    </row>
    <row r="148" spans="1:21" ht="15.75">
      <c r="A148" s="270"/>
      <c r="B148" s="262"/>
      <c r="C148" s="265" t="s">
        <v>97</v>
      </c>
      <c r="D148" s="266"/>
      <c r="E148" s="264"/>
      <c r="F148" s="147"/>
      <c r="G148" s="42">
        <v>1</v>
      </c>
      <c r="H148" s="50">
        <v>0.98</v>
      </c>
      <c r="I148" s="68">
        <v>0.93</v>
      </c>
      <c r="J148" s="162">
        <v>1</v>
      </c>
      <c r="K148" s="163"/>
      <c r="L148" s="73">
        <v>1</v>
      </c>
      <c r="M148" s="162">
        <v>1</v>
      </c>
      <c r="N148" s="163"/>
      <c r="O148" s="189"/>
      <c r="P148" s="150"/>
      <c r="Q148" s="343"/>
      <c r="R148" s="378"/>
      <c r="S148" s="323"/>
      <c r="T148" s="323"/>
      <c r="U148" s="21"/>
    </row>
    <row r="149" spans="1:21" ht="15.75">
      <c r="A149" s="270"/>
      <c r="B149" s="262"/>
      <c r="C149" s="265" t="s">
        <v>98</v>
      </c>
      <c r="D149" s="266"/>
      <c r="E149" s="264"/>
      <c r="F149" s="147"/>
      <c r="G149" s="42">
        <v>1</v>
      </c>
      <c r="H149" s="50">
        <v>0.98</v>
      </c>
      <c r="I149" s="68">
        <v>0.88</v>
      </c>
      <c r="J149" s="162">
        <v>0.98299999999999998</v>
      </c>
      <c r="K149" s="163"/>
      <c r="L149" s="73">
        <v>1</v>
      </c>
      <c r="M149" s="162">
        <v>1</v>
      </c>
      <c r="N149" s="163"/>
      <c r="O149" s="189"/>
      <c r="P149" s="150"/>
      <c r="Q149" s="343"/>
      <c r="R149" s="378"/>
      <c r="S149" s="323"/>
      <c r="T149" s="323"/>
      <c r="U149" s="21"/>
    </row>
    <row r="150" spans="1:21" ht="15.75">
      <c r="A150" s="271"/>
      <c r="B150" s="263"/>
      <c r="C150" s="272" t="s">
        <v>99</v>
      </c>
      <c r="D150" s="273"/>
      <c r="E150" s="264"/>
      <c r="F150" s="147"/>
      <c r="G150" s="43">
        <v>1</v>
      </c>
      <c r="H150" s="43">
        <v>0.98</v>
      </c>
      <c r="I150" s="67">
        <v>0.93</v>
      </c>
      <c r="J150" s="158">
        <v>1</v>
      </c>
      <c r="K150" s="159"/>
      <c r="L150" s="74">
        <v>1</v>
      </c>
      <c r="M150" s="158">
        <v>1</v>
      </c>
      <c r="N150" s="159"/>
      <c r="O150" s="190"/>
      <c r="P150" s="192"/>
      <c r="Q150" s="344"/>
      <c r="R150" s="379"/>
      <c r="S150" s="323"/>
      <c r="T150" s="323"/>
      <c r="U150" s="21"/>
    </row>
    <row r="151" spans="1:21" ht="15.75">
      <c r="A151" s="270" t="s">
        <v>103</v>
      </c>
      <c r="B151" s="262" t="s">
        <v>104</v>
      </c>
      <c r="C151" s="202" t="s">
        <v>105</v>
      </c>
      <c r="D151" s="203"/>
      <c r="E151" s="139" t="s">
        <v>94</v>
      </c>
      <c r="F151" s="146"/>
      <c r="G151" s="268">
        <v>0.48</v>
      </c>
      <c r="H151" s="268">
        <v>0.74</v>
      </c>
      <c r="I151" s="268">
        <v>0.73099999999999998</v>
      </c>
      <c r="J151" s="160">
        <v>0.78300000000000003</v>
      </c>
      <c r="K151" s="161"/>
      <c r="L151" s="268">
        <v>0.77449999999999997</v>
      </c>
      <c r="M151" s="160">
        <v>0.68799999999999994</v>
      </c>
      <c r="N151" s="161"/>
      <c r="O151" s="339" t="s">
        <v>25</v>
      </c>
      <c r="P151" s="342"/>
      <c r="Q151" s="342"/>
      <c r="R151" s="345" t="s">
        <v>95</v>
      </c>
      <c r="S151" s="270"/>
      <c r="T151" s="323"/>
      <c r="U151" s="21"/>
    </row>
    <row r="152" spans="1:21" ht="15.75">
      <c r="A152" s="270"/>
      <c r="B152" s="262"/>
      <c r="C152" s="204"/>
      <c r="D152" s="205"/>
      <c r="E152" s="264"/>
      <c r="F152" s="147"/>
      <c r="G152" s="269"/>
      <c r="H152" s="269"/>
      <c r="I152" s="269"/>
      <c r="J152" s="162"/>
      <c r="K152" s="163"/>
      <c r="L152" s="269"/>
      <c r="M152" s="162"/>
      <c r="N152" s="163"/>
      <c r="O152" s="340"/>
      <c r="P152" s="343"/>
      <c r="Q152" s="343"/>
      <c r="R152" s="346"/>
      <c r="S152" s="323"/>
      <c r="T152" s="323"/>
      <c r="U152" s="21"/>
    </row>
    <row r="153" spans="1:21" ht="15.75">
      <c r="A153" s="270"/>
      <c r="B153" s="262"/>
      <c r="C153" s="265" t="s">
        <v>96</v>
      </c>
      <c r="D153" s="266"/>
      <c r="E153" s="264"/>
      <c r="F153" s="147"/>
      <c r="G153" s="42">
        <v>0.99</v>
      </c>
      <c r="H153" s="50">
        <v>0.98</v>
      </c>
      <c r="I153" s="68">
        <v>0.95430000000000004</v>
      </c>
      <c r="J153" s="162">
        <v>0.97</v>
      </c>
      <c r="K153" s="163"/>
      <c r="L153" s="73">
        <v>1</v>
      </c>
      <c r="M153" s="162">
        <v>0.97670000000000001</v>
      </c>
      <c r="N153" s="163"/>
      <c r="O153" s="340"/>
      <c r="P153" s="343"/>
      <c r="Q153" s="343"/>
      <c r="R153" s="346"/>
      <c r="S153" s="323"/>
      <c r="T153" s="323"/>
      <c r="U153" s="21"/>
    </row>
    <row r="154" spans="1:21" ht="15.75">
      <c r="A154" s="270"/>
      <c r="B154" s="262"/>
      <c r="C154" s="265" t="s">
        <v>97</v>
      </c>
      <c r="D154" s="266"/>
      <c r="E154" s="264"/>
      <c r="F154" s="147"/>
      <c r="G154" s="42">
        <v>0.85</v>
      </c>
      <c r="H154" s="50">
        <v>0.92</v>
      </c>
      <c r="I154" s="68">
        <v>0.8629</v>
      </c>
      <c r="J154" s="162">
        <v>0.91</v>
      </c>
      <c r="K154" s="163"/>
      <c r="L154" s="73">
        <v>0.94</v>
      </c>
      <c r="M154" s="162">
        <v>0.89529999999999998</v>
      </c>
      <c r="N154" s="163"/>
      <c r="O154" s="340"/>
      <c r="P154" s="343"/>
      <c r="Q154" s="343"/>
      <c r="R154" s="346"/>
      <c r="S154" s="323"/>
      <c r="T154" s="323"/>
      <c r="U154" s="21"/>
    </row>
    <row r="155" spans="1:21" ht="15.75">
      <c r="A155" s="270"/>
      <c r="B155" s="262"/>
      <c r="C155" s="265" t="s">
        <v>98</v>
      </c>
      <c r="D155" s="266"/>
      <c r="E155" s="264"/>
      <c r="F155" s="147"/>
      <c r="G155" s="42">
        <v>0.56999999999999995</v>
      </c>
      <c r="H155" s="50">
        <v>0.82</v>
      </c>
      <c r="I155" s="68">
        <v>0.90859999999999996</v>
      </c>
      <c r="J155" s="162">
        <v>0.82</v>
      </c>
      <c r="K155" s="163"/>
      <c r="L155" s="73">
        <v>0.82</v>
      </c>
      <c r="M155" s="162">
        <v>0.77329999999999999</v>
      </c>
      <c r="N155" s="163"/>
      <c r="O155" s="340"/>
      <c r="P155" s="343"/>
      <c r="Q155" s="343"/>
      <c r="R155" s="346"/>
      <c r="S155" s="323"/>
      <c r="T155" s="323"/>
      <c r="U155" s="21"/>
    </row>
    <row r="156" spans="1:21" ht="15.75">
      <c r="A156" s="271"/>
      <c r="B156" s="263"/>
      <c r="C156" s="272" t="s">
        <v>99</v>
      </c>
      <c r="D156" s="273"/>
      <c r="E156" s="264"/>
      <c r="F156" s="147"/>
      <c r="G156" s="43">
        <v>0.83</v>
      </c>
      <c r="H156" s="43">
        <v>0.92</v>
      </c>
      <c r="I156" s="67">
        <v>0.81140000000000001</v>
      </c>
      <c r="J156" s="158">
        <v>0.94</v>
      </c>
      <c r="K156" s="159"/>
      <c r="L156" s="74">
        <v>0.91</v>
      </c>
      <c r="M156" s="158">
        <v>0.91279999999999994</v>
      </c>
      <c r="N156" s="159"/>
      <c r="O156" s="341"/>
      <c r="P156" s="344"/>
      <c r="Q156" s="344"/>
      <c r="R156" s="347"/>
      <c r="S156" s="323"/>
      <c r="T156" s="323"/>
      <c r="U156" s="21"/>
    </row>
    <row r="157" spans="1:21">
      <c r="A157" s="270" t="s">
        <v>26</v>
      </c>
      <c r="B157" s="150" t="s">
        <v>106</v>
      </c>
      <c r="C157" s="202" t="s">
        <v>107</v>
      </c>
      <c r="D157" s="203"/>
      <c r="E157" s="230">
        <v>0</v>
      </c>
      <c r="F157" s="146"/>
      <c r="G157" s="228">
        <v>0</v>
      </c>
      <c r="H157" s="228">
        <v>8</v>
      </c>
      <c r="I157" s="164">
        <v>3</v>
      </c>
      <c r="J157" s="164">
        <v>0</v>
      </c>
      <c r="K157" s="165"/>
      <c r="L157" s="164">
        <v>0</v>
      </c>
      <c r="M157" s="164">
        <v>9</v>
      </c>
      <c r="N157" s="165"/>
      <c r="O157" s="339" t="s">
        <v>25</v>
      </c>
      <c r="P157" s="227">
        <v>0</v>
      </c>
      <c r="Q157" s="338">
        <f>SUM(G157:N161)</f>
        <v>20</v>
      </c>
      <c r="R157" s="337" t="s">
        <v>95</v>
      </c>
      <c r="S157" s="202" t="s">
        <v>252</v>
      </c>
      <c r="T157" s="223"/>
      <c r="U157" s="26"/>
    </row>
    <row r="158" spans="1:21" s="79" customFormat="1">
      <c r="A158" s="270"/>
      <c r="B158" s="150"/>
      <c r="C158" s="204"/>
      <c r="D158" s="205"/>
      <c r="E158" s="231"/>
      <c r="F158" s="147"/>
      <c r="G158" s="229"/>
      <c r="H158" s="229"/>
      <c r="I158" s="166"/>
      <c r="J158" s="166"/>
      <c r="K158" s="167"/>
      <c r="L158" s="166"/>
      <c r="M158" s="166"/>
      <c r="N158" s="167"/>
      <c r="O158" s="340"/>
      <c r="P158" s="227"/>
      <c r="Q158" s="338"/>
      <c r="R158" s="337"/>
      <c r="S158" s="204"/>
      <c r="T158" s="224"/>
      <c r="U158" s="26"/>
    </row>
    <row r="159" spans="1:21">
      <c r="A159" s="270"/>
      <c r="B159" s="150"/>
      <c r="C159" s="204"/>
      <c r="D159" s="205"/>
      <c r="E159" s="231"/>
      <c r="F159" s="147"/>
      <c r="G159" s="229"/>
      <c r="H159" s="229"/>
      <c r="I159" s="166"/>
      <c r="J159" s="166"/>
      <c r="K159" s="167"/>
      <c r="L159" s="166"/>
      <c r="M159" s="166"/>
      <c r="N159" s="167"/>
      <c r="O159" s="340"/>
      <c r="P159" s="227"/>
      <c r="Q159" s="338"/>
      <c r="R159" s="337"/>
      <c r="S159" s="204"/>
      <c r="T159" s="224"/>
      <c r="U159" s="26"/>
    </row>
    <row r="160" spans="1:21">
      <c r="A160" s="270"/>
      <c r="B160" s="150"/>
      <c r="C160" s="204"/>
      <c r="D160" s="205"/>
      <c r="E160" s="231"/>
      <c r="F160" s="147"/>
      <c r="G160" s="229"/>
      <c r="H160" s="229"/>
      <c r="I160" s="166"/>
      <c r="J160" s="166"/>
      <c r="K160" s="167"/>
      <c r="L160" s="166"/>
      <c r="M160" s="166"/>
      <c r="N160" s="167"/>
      <c r="O160" s="340"/>
      <c r="P160" s="227"/>
      <c r="Q160" s="338"/>
      <c r="R160" s="337"/>
      <c r="S160" s="204"/>
      <c r="T160" s="224"/>
      <c r="U160" s="26"/>
    </row>
    <row r="161" spans="1:21">
      <c r="A161" s="270"/>
      <c r="B161" s="150"/>
      <c r="C161" s="204"/>
      <c r="D161" s="205"/>
      <c r="E161" s="231"/>
      <c r="F161" s="147"/>
      <c r="G161" s="229"/>
      <c r="H161" s="229"/>
      <c r="I161" s="168"/>
      <c r="J161" s="168"/>
      <c r="K161" s="169"/>
      <c r="L161" s="168"/>
      <c r="M161" s="168"/>
      <c r="N161" s="169"/>
      <c r="O161" s="340"/>
      <c r="P161" s="227"/>
      <c r="Q161" s="338"/>
      <c r="R161" s="337"/>
      <c r="S161" s="225"/>
      <c r="T161" s="226"/>
      <c r="U161" s="26"/>
    </row>
    <row r="162" spans="1:21">
      <c r="A162" s="270" t="s">
        <v>26</v>
      </c>
      <c r="B162" s="150" t="s">
        <v>108</v>
      </c>
      <c r="C162" s="202" t="s">
        <v>109</v>
      </c>
      <c r="D162" s="203"/>
      <c r="E162" s="139">
        <v>0.86</v>
      </c>
      <c r="F162" s="146"/>
      <c r="G162" s="148">
        <v>0.93100000000000005</v>
      </c>
      <c r="H162" s="148">
        <v>0.92200000000000004</v>
      </c>
      <c r="I162" s="170">
        <v>0.88300000000000001</v>
      </c>
      <c r="J162" s="170">
        <v>0.92500000000000004</v>
      </c>
      <c r="K162" s="171"/>
      <c r="L162" s="170">
        <v>0.94399999999999995</v>
      </c>
      <c r="M162" s="170">
        <v>0.94399999999999995</v>
      </c>
      <c r="N162" s="171"/>
      <c r="O162" s="11"/>
      <c r="P162" s="191">
        <v>0.86</v>
      </c>
      <c r="Q162" s="277">
        <v>0.92100000000000004</v>
      </c>
      <c r="R162" s="335"/>
      <c r="S162" s="270"/>
      <c r="T162" s="323"/>
      <c r="U162" s="26"/>
    </row>
    <row r="163" spans="1:21">
      <c r="A163" s="270"/>
      <c r="B163" s="150"/>
      <c r="C163" s="204"/>
      <c r="D163" s="205"/>
      <c r="E163" s="264"/>
      <c r="F163" s="147"/>
      <c r="G163" s="149"/>
      <c r="H163" s="149"/>
      <c r="I163" s="172"/>
      <c r="J163" s="172"/>
      <c r="K163" s="173"/>
      <c r="L163" s="172"/>
      <c r="M163" s="172"/>
      <c r="N163" s="173"/>
      <c r="O163" s="12"/>
      <c r="P163" s="150"/>
      <c r="Q163" s="108"/>
      <c r="R163" s="336"/>
      <c r="S163" s="323"/>
      <c r="T163" s="323"/>
      <c r="U163" s="26"/>
    </row>
    <row r="164" spans="1:21">
      <c r="A164" s="270"/>
      <c r="B164" s="150"/>
      <c r="C164" s="206"/>
      <c r="D164" s="207"/>
      <c r="E164" s="369"/>
      <c r="F164" s="370"/>
      <c r="G164" s="267"/>
      <c r="H164" s="267"/>
      <c r="I164" s="174"/>
      <c r="J164" s="174"/>
      <c r="K164" s="175"/>
      <c r="L164" s="174"/>
      <c r="M164" s="174"/>
      <c r="N164" s="175"/>
      <c r="O164" s="13"/>
      <c r="P164" s="150"/>
      <c r="Q164" s="108"/>
      <c r="R164" s="336"/>
      <c r="S164" s="323"/>
      <c r="T164" s="323"/>
      <c r="U164" s="26"/>
    </row>
    <row r="165" spans="1:21" ht="15" customHeight="1">
      <c r="A165" s="270" t="s">
        <v>22</v>
      </c>
      <c r="B165" s="150" t="s">
        <v>110</v>
      </c>
      <c r="C165" s="202" t="s">
        <v>109</v>
      </c>
      <c r="D165" s="203"/>
      <c r="E165" s="208" t="s">
        <v>72</v>
      </c>
      <c r="F165" s="209"/>
      <c r="G165" s="148">
        <v>0.95950000000000002</v>
      </c>
      <c r="H165" s="148">
        <v>0.94920000000000004</v>
      </c>
      <c r="I165" s="170">
        <v>0.9476</v>
      </c>
      <c r="J165" s="170">
        <v>0.95399999999999996</v>
      </c>
      <c r="K165" s="171"/>
      <c r="L165" s="170">
        <v>0.94640000000000002</v>
      </c>
      <c r="M165" s="170">
        <v>0.95250000000000001</v>
      </c>
      <c r="N165" s="171"/>
      <c r="O165" s="11"/>
      <c r="P165" s="504" t="s">
        <v>72</v>
      </c>
      <c r="Q165" s="277">
        <v>0.95150000000000001</v>
      </c>
      <c r="R165" s="335"/>
      <c r="S165" s="270" t="s">
        <v>111</v>
      </c>
      <c r="T165" s="323"/>
      <c r="U165" s="24"/>
    </row>
    <row r="166" spans="1:21">
      <c r="A166" s="270"/>
      <c r="B166" s="150"/>
      <c r="C166" s="204"/>
      <c r="D166" s="205"/>
      <c r="E166" s="210"/>
      <c r="F166" s="211"/>
      <c r="G166" s="149"/>
      <c r="H166" s="149"/>
      <c r="I166" s="172"/>
      <c r="J166" s="172"/>
      <c r="K166" s="173"/>
      <c r="L166" s="172"/>
      <c r="M166" s="172"/>
      <c r="N166" s="173"/>
      <c r="O166" s="12"/>
      <c r="P166" s="505"/>
      <c r="Q166" s="108"/>
      <c r="R166" s="336"/>
      <c r="S166" s="323"/>
      <c r="T166" s="323"/>
      <c r="U166" s="24"/>
    </row>
    <row r="167" spans="1:21">
      <c r="A167" s="270"/>
      <c r="B167" s="150"/>
      <c r="C167" s="206"/>
      <c r="D167" s="207"/>
      <c r="E167" s="212"/>
      <c r="F167" s="213"/>
      <c r="G167" s="267"/>
      <c r="H167" s="267"/>
      <c r="I167" s="174"/>
      <c r="J167" s="174"/>
      <c r="K167" s="175"/>
      <c r="L167" s="174"/>
      <c r="M167" s="174"/>
      <c r="N167" s="175"/>
      <c r="O167" s="13"/>
      <c r="P167" s="505"/>
      <c r="Q167" s="108"/>
      <c r="R167" s="336"/>
      <c r="S167" s="323"/>
      <c r="T167" s="323"/>
      <c r="U167" s="24"/>
    </row>
    <row r="168" spans="1:21" ht="15.75">
      <c r="A168" s="1"/>
      <c r="B168" s="1"/>
      <c r="C168" s="1"/>
      <c r="D168" s="1"/>
      <c r="E168" s="1"/>
      <c r="F168" s="1"/>
      <c r="G168" s="1"/>
      <c r="H168" s="1"/>
      <c r="I168" s="1"/>
      <c r="J168" s="1"/>
      <c r="K168" s="1"/>
      <c r="L168" s="1"/>
      <c r="M168" s="80"/>
      <c r="N168" s="80"/>
      <c r="O168" s="1"/>
      <c r="P168" s="1"/>
      <c r="Q168" s="1"/>
      <c r="R168" s="1"/>
      <c r="S168" s="1"/>
      <c r="T168" s="1"/>
      <c r="U168" s="21"/>
    </row>
    <row r="169" spans="1:21" ht="26.25">
      <c r="A169" s="184" t="s">
        <v>198</v>
      </c>
      <c r="B169" s="184"/>
      <c r="C169" s="184"/>
      <c r="D169" s="184"/>
      <c r="E169" s="184"/>
      <c r="F169" s="184"/>
      <c r="G169" s="184"/>
      <c r="H169" s="184"/>
      <c r="I169" s="184"/>
      <c r="J169" s="184"/>
      <c r="K169" s="184"/>
      <c r="L169" s="184"/>
      <c r="M169" s="184"/>
      <c r="N169" s="184"/>
      <c r="O169" s="184"/>
      <c r="P169" s="184"/>
      <c r="Q169" s="184"/>
      <c r="R169" s="184"/>
      <c r="S169" s="184"/>
      <c r="T169" s="184"/>
      <c r="U169" s="21"/>
    </row>
    <row r="170" spans="1:21" ht="15.75">
      <c r="A170" s="108" t="s">
        <v>187</v>
      </c>
      <c r="B170" s="108" t="s">
        <v>12</v>
      </c>
      <c r="C170" s="108" t="s">
        <v>112</v>
      </c>
      <c r="D170" s="97" t="s">
        <v>113</v>
      </c>
      <c r="E170" s="98"/>
      <c r="F170" s="98"/>
      <c r="G170" s="98"/>
      <c r="H170" s="98"/>
      <c r="I170" s="98"/>
      <c r="J170" s="98"/>
      <c r="K170" s="98"/>
      <c r="L170" s="98"/>
      <c r="M170" s="98"/>
      <c r="N170" s="98"/>
      <c r="O170" s="98"/>
      <c r="P170" s="98"/>
      <c r="Q170" s="98"/>
      <c r="R170" s="98"/>
      <c r="S170" s="98"/>
      <c r="T170" s="99"/>
      <c r="U170" s="21"/>
    </row>
    <row r="171" spans="1:21" ht="15.75">
      <c r="A171" s="108"/>
      <c r="B171" s="108"/>
      <c r="C171" s="108"/>
      <c r="D171" s="100"/>
      <c r="E171" s="101"/>
      <c r="F171" s="101"/>
      <c r="G171" s="101"/>
      <c r="H171" s="101"/>
      <c r="I171" s="101"/>
      <c r="J171" s="101"/>
      <c r="K171" s="101"/>
      <c r="L171" s="101"/>
      <c r="M171" s="101"/>
      <c r="N171" s="101"/>
      <c r="O171" s="101"/>
      <c r="P171" s="101"/>
      <c r="Q171" s="101"/>
      <c r="R171" s="101"/>
      <c r="S171" s="101"/>
      <c r="T171" s="102"/>
      <c r="U171" s="27"/>
    </row>
    <row r="172" spans="1:21">
      <c r="A172" s="508" t="s">
        <v>162</v>
      </c>
      <c r="B172" s="186" t="s">
        <v>114</v>
      </c>
      <c r="C172" s="324">
        <v>800336</v>
      </c>
      <c r="D172" s="214" t="s">
        <v>256</v>
      </c>
      <c r="E172" s="215"/>
      <c r="F172" s="215"/>
      <c r="G172" s="215"/>
      <c r="H172" s="215"/>
      <c r="I172" s="215"/>
      <c r="J172" s="215"/>
      <c r="K172" s="215"/>
      <c r="L172" s="215"/>
      <c r="M172" s="215"/>
      <c r="N172" s="215"/>
      <c r="O172" s="215"/>
      <c r="P172" s="215"/>
      <c r="Q172" s="215"/>
      <c r="R172" s="215"/>
      <c r="S172" s="215"/>
      <c r="T172" s="216"/>
      <c r="U172" s="28"/>
    </row>
    <row r="173" spans="1:21">
      <c r="A173" s="508"/>
      <c r="B173" s="186"/>
      <c r="C173" s="324"/>
      <c r="D173" s="217"/>
      <c r="E173" s="218"/>
      <c r="F173" s="218"/>
      <c r="G173" s="218"/>
      <c r="H173" s="218"/>
      <c r="I173" s="218"/>
      <c r="J173" s="218"/>
      <c r="K173" s="218"/>
      <c r="L173" s="218"/>
      <c r="M173" s="218"/>
      <c r="N173" s="218"/>
      <c r="O173" s="218"/>
      <c r="P173" s="218"/>
      <c r="Q173" s="218"/>
      <c r="R173" s="218"/>
      <c r="S173" s="218"/>
      <c r="T173" s="219"/>
      <c r="U173" s="28"/>
    </row>
    <row r="174" spans="1:21">
      <c r="A174" s="508"/>
      <c r="B174" s="186"/>
      <c r="C174" s="324"/>
      <c r="D174" s="220"/>
      <c r="E174" s="221"/>
      <c r="F174" s="221"/>
      <c r="G174" s="221"/>
      <c r="H174" s="221"/>
      <c r="I174" s="221"/>
      <c r="J174" s="221"/>
      <c r="K174" s="221"/>
      <c r="L174" s="221"/>
      <c r="M174" s="221"/>
      <c r="N174" s="221"/>
      <c r="O174" s="221"/>
      <c r="P174" s="221"/>
      <c r="Q174" s="221"/>
      <c r="R174" s="221"/>
      <c r="S174" s="221"/>
      <c r="T174" s="222"/>
      <c r="U174" s="28"/>
    </row>
    <row r="175" spans="1:21">
      <c r="A175" s="508" t="s">
        <v>169</v>
      </c>
      <c r="B175" s="186" t="s">
        <v>115</v>
      </c>
      <c r="C175" s="324">
        <v>2731000</v>
      </c>
      <c r="D175" s="214" t="s">
        <v>234</v>
      </c>
      <c r="E175" s="215"/>
      <c r="F175" s="215"/>
      <c r="G175" s="215"/>
      <c r="H175" s="215"/>
      <c r="I175" s="215"/>
      <c r="J175" s="215"/>
      <c r="K175" s="215"/>
      <c r="L175" s="215"/>
      <c r="M175" s="215"/>
      <c r="N175" s="215"/>
      <c r="O175" s="215"/>
      <c r="P175" s="215"/>
      <c r="Q175" s="215"/>
      <c r="R175" s="215"/>
      <c r="S175" s="215"/>
      <c r="T175" s="216"/>
      <c r="U175" s="28"/>
    </row>
    <row r="176" spans="1:21">
      <c r="A176" s="508"/>
      <c r="B176" s="186"/>
      <c r="C176" s="324"/>
      <c r="D176" s="217"/>
      <c r="E176" s="218"/>
      <c r="F176" s="218"/>
      <c r="G176" s="218"/>
      <c r="H176" s="218"/>
      <c r="I176" s="218"/>
      <c r="J176" s="218"/>
      <c r="K176" s="218"/>
      <c r="L176" s="218"/>
      <c r="M176" s="218"/>
      <c r="N176" s="218"/>
      <c r="O176" s="218"/>
      <c r="P176" s="218"/>
      <c r="Q176" s="218"/>
      <c r="R176" s="218"/>
      <c r="S176" s="218"/>
      <c r="T176" s="219"/>
      <c r="U176" s="28"/>
    </row>
    <row r="177" spans="1:21">
      <c r="A177" s="508"/>
      <c r="B177" s="186"/>
      <c r="C177" s="324"/>
      <c r="D177" s="220"/>
      <c r="E177" s="221"/>
      <c r="F177" s="221"/>
      <c r="G177" s="221"/>
      <c r="H177" s="221"/>
      <c r="I177" s="221"/>
      <c r="J177" s="221"/>
      <c r="K177" s="221"/>
      <c r="L177" s="221"/>
      <c r="M177" s="221"/>
      <c r="N177" s="221"/>
      <c r="O177" s="221"/>
      <c r="P177" s="221"/>
      <c r="Q177" s="221"/>
      <c r="R177" s="221"/>
      <c r="S177" s="221"/>
      <c r="T177" s="222"/>
      <c r="U177" s="28"/>
    </row>
    <row r="178" spans="1:21">
      <c r="A178" s="508" t="s">
        <v>167</v>
      </c>
      <c r="B178" s="186" t="s">
        <v>116</v>
      </c>
      <c r="C178" s="324">
        <v>596990</v>
      </c>
      <c r="D178" s="214" t="s">
        <v>210</v>
      </c>
      <c r="E178" s="215"/>
      <c r="F178" s="215"/>
      <c r="G178" s="215"/>
      <c r="H178" s="215"/>
      <c r="I178" s="215"/>
      <c r="J178" s="215"/>
      <c r="K178" s="215"/>
      <c r="L178" s="215"/>
      <c r="M178" s="215"/>
      <c r="N178" s="215"/>
      <c r="O178" s="215"/>
      <c r="P178" s="215"/>
      <c r="Q178" s="215"/>
      <c r="R178" s="215"/>
      <c r="S178" s="215"/>
      <c r="T178" s="216"/>
      <c r="U178" s="28"/>
    </row>
    <row r="179" spans="1:21">
      <c r="A179" s="508"/>
      <c r="B179" s="186"/>
      <c r="C179" s="324"/>
      <c r="D179" s="217"/>
      <c r="E179" s="218"/>
      <c r="F179" s="218"/>
      <c r="G179" s="218"/>
      <c r="H179" s="218"/>
      <c r="I179" s="218"/>
      <c r="J179" s="218"/>
      <c r="K179" s="218"/>
      <c r="L179" s="218"/>
      <c r="M179" s="218"/>
      <c r="N179" s="218"/>
      <c r="O179" s="218"/>
      <c r="P179" s="218"/>
      <c r="Q179" s="218"/>
      <c r="R179" s="218"/>
      <c r="S179" s="218"/>
      <c r="T179" s="219"/>
      <c r="U179" s="28"/>
    </row>
    <row r="180" spans="1:21">
      <c r="A180" s="508"/>
      <c r="B180" s="186"/>
      <c r="C180" s="324"/>
      <c r="D180" s="220"/>
      <c r="E180" s="221"/>
      <c r="F180" s="221"/>
      <c r="G180" s="221"/>
      <c r="H180" s="221"/>
      <c r="I180" s="221"/>
      <c r="J180" s="221"/>
      <c r="K180" s="221"/>
      <c r="L180" s="221"/>
      <c r="M180" s="221"/>
      <c r="N180" s="221"/>
      <c r="O180" s="221"/>
      <c r="P180" s="221"/>
      <c r="Q180" s="221"/>
      <c r="R180" s="221"/>
      <c r="S180" s="221"/>
      <c r="T180" s="222"/>
      <c r="U180" s="28"/>
    </row>
    <row r="181" spans="1:21" ht="15" customHeight="1">
      <c r="A181" s="185" t="s">
        <v>170</v>
      </c>
      <c r="B181" s="186" t="s">
        <v>117</v>
      </c>
      <c r="C181" s="511">
        <v>13922</v>
      </c>
      <c r="D181" s="325" t="s">
        <v>235</v>
      </c>
      <c r="E181" s="326"/>
      <c r="F181" s="326"/>
      <c r="G181" s="326"/>
      <c r="H181" s="326"/>
      <c r="I181" s="326"/>
      <c r="J181" s="326"/>
      <c r="K181" s="326"/>
      <c r="L181" s="326"/>
      <c r="M181" s="326"/>
      <c r="N181" s="326"/>
      <c r="O181" s="326"/>
      <c r="P181" s="326"/>
      <c r="Q181" s="326"/>
      <c r="R181" s="326"/>
      <c r="S181" s="326"/>
      <c r="T181" s="327"/>
      <c r="U181" s="28"/>
    </row>
    <row r="182" spans="1:21">
      <c r="A182" s="185"/>
      <c r="B182" s="186"/>
      <c r="C182" s="511"/>
      <c r="D182" s="328"/>
      <c r="E182" s="329"/>
      <c r="F182" s="329"/>
      <c r="G182" s="329"/>
      <c r="H182" s="329"/>
      <c r="I182" s="329"/>
      <c r="J182" s="329"/>
      <c r="K182" s="329"/>
      <c r="L182" s="329"/>
      <c r="M182" s="329"/>
      <c r="N182" s="329"/>
      <c r="O182" s="329"/>
      <c r="P182" s="329"/>
      <c r="Q182" s="329"/>
      <c r="R182" s="329"/>
      <c r="S182" s="329"/>
      <c r="T182" s="330"/>
      <c r="U182" s="28"/>
    </row>
    <row r="183" spans="1:21">
      <c r="A183" s="185"/>
      <c r="B183" s="186"/>
      <c r="C183" s="511"/>
      <c r="D183" s="331"/>
      <c r="E183" s="332"/>
      <c r="F183" s="332"/>
      <c r="G183" s="332"/>
      <c r="H183" s="332"/>
      <c r="I183" s="332"/>
      <c r="J183" s="332"/>
      <c r="K183" s="332"/>
      <c r="L183" s="332"/>
      <c r="M183" s="332"/>
      <c r="N183" s="332"/>
      <c r="O183" s="332"/>
      <c r="P183" s="332"/>
      <c r="Q183" s="332"/>
      <c r="R183" s="332"/>
      <c r="S183" s="332"/>
      <c r="T183" s="333"/>
      <c r="U183" s="28"/>
    </row>
    <row r="184" spans="1:21" ht="15" customHeight="1">
      <c r="A184" s="185" t="s">
        <v>170</v>
      </c>
      <c r="B184" s="186" t="s">
        <v>118</v>
      </c>
      <c r="C184" s="512">
        <v>5844</v>
      </c>
      <c r="D184" s="193" t="s">
        <v>209</v>
      </c>
      <c r="E184" s="194"/>
      <c r="F184" s="194"/>
      <c r="G184" s="194"/>
      <c r="H184" s="194"/>
      <c r="I184" s="194"/>
      <c r="J184" s="194"/>
      <c r="K184" s="194"/>
      <c r="L184" s="194"/>
      <c r="M184" s="194"/>
      <c r="N184" s="194"/>
      <c r="O184" s="194"/>
      <c r="P184" s="194"/>
      <c r="Q184" s="194"/>
      <c r="R184" s="194"/>
      <c r="S184" s="194"/>
      <c r="T184" s="195"/>
      <c r="U184" s="28"/>
    </row>
    <row r="185" spans="1:21">
      <c r="A185" s="185"/>
      <c r="B185" s="186"/>
      <c r="C185" s="512"/>
      <c r="D185" s="196"/>
      <c r="E185" s="197"/>
      <c r="F185" s="197"/>
      <c r="G185" s="197"/>
      <c r="H185" s="197"/>
      <c r="I185" s="197"/>
      <c r="J185" s="197"/>
      <c r="K185" s="197"/>
      <c r="L185" s="197"/>
      <c r="M185" s="197"/>
      <c r="N185" s="197"/>
      <c r="O185" s="197"/>
      <c r="P185" s="197"/>
      <c r="Q185" s="197"/>
      <c r="R185" s="197"/>
      <c r="S185" s="197"/>
      <c r="T185" s="198"/>
      <c r="U185" s="28"/>
    </row>
    <row r="186" spans="1:21">
      <c r="A186" s="185"/>
      <c r="B186" s="186"/>
      <c r="C186" s="512"/>
      <c r="D186" s="199"/>
      <c r="E186" s="200"/>
      <c r="F186" s="200"/>
      <c r="G186" s="200"/>
      <c r="H186" s="200"/>
      <c r="I186" s="200"/>
      <c r="J186" s="200"/>
      <c r="K186" s="200"/>
      <c r="L186" s="200"/>
      <c r="M186" s="200"/>
      <c r="N186" s="200"/>
      <c r="O186" s="200"/>
      <c r="P186" s="200"/>
      <c r="Q186" s="200"/>
      <c r="R186" s="200"/>
      <c r="S186" s="200"/>
      <c r="T186" s="201"/>
      <c r="U186" s="28"/>
    </row>
    <row r="187" spans="1:21" ht="15" customHeight="1">
      <c r="A187" s="185" t="s">
        <v>170</v>
      </c>
      <c r="B187" s="186" t="s">
        <v>244</v>
      </c>
      <c r="C187" s="512">
        <v>134789</v>
      </c>
      <c r="D187" s="193" t="s">
        <v>178</v>
      </c>
      <c r="E187" s="194"/>
      <c r="F187" s="194"/>
      <c r="G187" s="194"/>
      <c r="H187" s="194"/>
      <c r="I187" s="194"/>
      <c r="J187" s="194"/>
      <c r="K187" s="194"/>
      <c r="L187" s="194"/>
      <c r="M187" s="194"/>
      <c r="N187" s="194"/>
      <c r="O187" s="194"/>
      <c r="P187" s="194"/>
      <c r="Q187" s="194"/>
      <c r="R187" s="194"/>
      <c r="S187" s="194"/>
      <c r="T187" s="195"/>
      <c r="U187" s="28"/>
    </row>
    <row r="188" spans="1:21">
      <c r="A188" s="185"/>
      <c r="B188" s="186"/>
      <c r="C188" s="512"/>
      <c r="D188" s="196"/>
      <c r="E188" s="197"/>
      <c r="F188" s="197"/>
      <c r="G188" s="197"/>
      <c r="H188" s="197"/>
      <c r="I188" s="197"/>
      <c r="J188" s="197"/>
      <c r="K188" s="197"/>
      <c r="L188" s="197"/>
      <c r="M188" s="197"/>
      <c r="N188" s="197"/>
      <c r="O188" s="197"/>
      <c r="P188" s="197"/>
      <c r="Q188" s="197"/>
      <c r="R188" s="197"/>
      <c r="S188" s="197"/>
      <c r="T188" s="198"/>
      <c r="U188" s="28"/>
    </row>
    <row r="189" spans="1:21">
      <c r="A189" s="185"/>
      <c r="B189" s="186"/>
      <c r="C189" s="512"/>
      <c r="D189" s="199"/>
      <c r="E189" s="200"/>
      <c r="F189" s="200"/>
      <c r="G189" s="200"/>
      <c r="H189" s="200"/>
      <c r="I189" s="200"/>
      <c r="J189" s="200"/>
      <c r="K189" s="200"/>
      <c r="L189" s="200"/>
      <c r="M189" s="200"/>
      <c r="N189" s="200"/>
      <c r="O189" s="200"/>
      <c r="P189" s="200"/>
      <c r="Q189" s="200"/>
      <c r="R189" s="200"/>
      <c r="S189" s="200"/>
      <c r="T189" s="201"/>
      <c r="U189" s="28"/>
    </row>
    <row r="190" spans="1:21" ht="15" customHeight="1">
      <c r="A190" s="185" t="s">
        <v>170</v>
      </c>
      <c r="B190" s="186" t="s">
        <v>119</v>
      </c>
      <c r="C190" s="334">
        <v>237686</v>
      </c>
      <c r="D190" s="193" t="s">
        <v>179</v>
      </c>
      <c r="E190" s="194"/>
      <c r="F190" s="194"/>
      <c r="G190" s="194"/>
      <c r="H190" s="194"/>
      <c r="I190" s="194"/>
      <c r="J190" s="194"/>
      <c r="K190" s="194"/>
      <c r="L190" s="194"/>
      <c r="M190" s="194"/>
      <c r="N190" s="194"/>
      <c r="O190" s="194"/>
      <c r="P190" s="194"/>
      <c r="Q190" s="194"/>
      <c r="R190" s="194"/>
      <c r="S190" s="194"/>
      <c r="T190" s="195"/>
      <c r="U190" s="28"/>
    </row>
    <row r="191" spans="1:21">
      <c r="A191" s="185"/>
      <c r="B191" s="186"/>
      <c r="C191" s="334"/>
      <c r="D191" s="196"/>
      <c r="E191" s="197"/>
      <c r="F191" s="197"/>
      <c r="G191" s="197"/>
      <c r="H191" s="197"/>
      <c r="I191" s="197"/>
      <c r="J191" s="197"/>
      <c r="K191" s="197"/>
      <c r="L191" s="197"/>
      <c r="M191" s="197"/>
      <c r="N191" s="197"/>
      <c r="O191" s="197"/>
      <c r="P191" s="197"/>
      <c r="Q191" s="197"/>
      <c r="R191" s="197"/>
      <c r="S191" s="197"/>
      <c r="T191" s="198"/>
      <c r="U191" s="28"/>
    </row>
    <row r="192" spans="1:21">
      <c r="A192" s="185"/>
      <c r="B192" s="186"/>
      <c r="C192" s="334"/>
      <c r="D192" s="199"/>
      <c r="E192" s="200"/>
      <c r="F192" s="200"/>
      <c r="G192" s="200"/>
      <c r="H192" s="200"/>
      <c r="I192" s="200"/>
      <c r="J192" s="200"/>
      <c r="K192" s="200"/>
      <c r="L192" s="200"/>
      <c r="M192" s="200"/>
      <c r="N192" s="200"/>
      <c r="O192" s="200"/>
      <c r="P192" s="200"/>
      <c r="Q192" s="200"/>
      <c r="R192" s="200"/>
      <c r="S192" s="200"/>
      <c r="T192" s="201"/>
      <c r="U192" s="28"/>
    </row>
    <row r="193" spans="1:21" ht="15" customHeight="1">
      <c r="A193" s="185" t="s">
        <v>170</v>
      </c>
      <c r="B193" s="186" t="s">
        <v>245</v>
      </c>
      <c r="C193" s="334">
        <v>62405</v>
      </c>
      <c r="D193" s="325" t="s">
        <v>208</v>
      </c>
      <c r="E193" s="326"/>
      <c r="F193" s="326"/>
      <c r="G193" s="326"/>
      <c r="H193" s="326"/>
      <c r="I193" s="326"/>
      <c r="J193" s="326"/>
      <c r="K193" s="326"/>
      <c r="L193" s="326"/>
      <c r="M193" s="326"/>
      <c r="N193" s="326"/>
      <c r="O193" s="326"/>
      <c r="P193" s="326"/>
      <c r="Q193" s="326"/>
      <c r="R193" s="326"/>
      <c r="S193" s="326"/>
      <c r="T193" s="327"/>
      <c r="U193" s="29"/>
    </row>
    <row r="194" spans="1:21">
      <c r="A194" s="185"/>
      <c r="B194" s="186"/>
      <c r="C194" s="334"/>
      <c r="D194" s="328"/>
      <c r="E194" s="329"/>
      <c r="F194" s="329"/>
      <c r="G194" s="329"/>
      <c r="H194" s="329"/>
      <c r="I194" s="329"/>
      <c r="J194" s="329"/>
      <c r="K194" s="329"/>
      <c r="L194" s="329"/>
      <c r="M194" s="329"/>
      <c r="N194" s="329"/>
      <c r="O194" s="329"/>
      <c r="P194" s="329"/>
      <c r="Q194" s="329"/>
      <c r="R194" s="329"/>
      <c r="S194" s="329"/>
      <c r="T194" s="330"/>
      <c r="U194" s="29"/>
    </row>
    <row r="195" spans="1:21">
      <c r="A195" s="185"/>
      <c r="B195" s="186"/>
      <c r="C195" s="334"/>
      <c r="D195" s="331"/>
      <c r="E195" s="332"/>
      <c r="F195" s="332"/>
      <c r="G195" s="332"/>
      <c r="H195" s="332"/>
      <c r="I195" s="332"/>
      <c r="J195" s="332"/>
      <c r="K195" s="332"/>
      <c r="L195" s="332"/>
      <c r="M195" s="332"/>
      <c r="N195" s="332"/>
      <c r="O195" s="332"/>
      <c r="P195" s="332"/>
      <c r="Q195" s="332"/>
      <c r="R195" s="332"/>
      <c r="S195" s="332"/>
      <c r="T195" s="333"/>
      <c r="U195" s="29"/>
    </row>
    <row r="196" spans="1:21" ht="15" customHeight="1">
      <c r="A196" s="185" t="s">
        <v>170</v>
      </c>
      <c r="B196" s="186" t="s">
        <v>181</v>
      </c>
      <c r="C196" s="334">
        <v>49529.95</v>
      </c>
      <c r="D196" s="193" t="s">
        <v>230</v>
      </c>
      <c r="E196" s="194"/>
      <c r="F196" s="194"/>
      <c r="G196" s="194"/>
      <c r="H196" s="194"/>
      <c r="I196" s="194"/>
      <c r="J196" s="194"/>
      <c r="K196" s="194"/>
      <c r="L196" s="194"/>
      <c r="M196" s="194"/>
      <c r="N196" s="194"/>
      <c r="O196" s="194"/>
      <c r="P196" s="194"/>
      <c r="Q196" s="194"/>
      <c r="R196" s="194"/>
      <c r="S196" s="194"/>
      <c r="T196" s="195"/>
      <c r="U196" s="29"/>
    </row>
    <row r="197" spans="1:21">
      <c r="A197" s="185"/>
      <c r="B197" s="186"/>
      <c r="C197" s="334"/>
      <c r="D197" s="196"/>
      <c r="E197" s="197"/>
      <c r="F197" s="197"/>
      <c r="G197" s="197"/>
      <c r="H197" s="197"/>
      <c r="I197" s="197"/>
      <c r="J197" s="197"/>
      <c r="K197" s="197"/>
      <c r="L197" s="197"/>
      <c r="M197" s="197"/>
      <c r="N197" s="197"/>
      <c r="O197" s="197"/>
      <c r="P197" s="197"/>
      <c r="Q197" s="197"/>
      <c r="R197" s="197"/>
      <c r="S197" s="197"/>
      <c r="T197" s="198"/>
      <c r="U197" s="29"/>
    </row>
    <row r="198" spans="1:21">
      <c r="A198" s="185"/>
      <c r="B198" s="186"/>
      <c r="C198" s="334"/>
      <c r="D198" s="199"/>
      <c r="E198" s="200"/>
      <c r="F198" s="200"/>
      <c r="G198" s="200"/>
      <c r="H198" s="200"/>
      <c r="I198" s="200"/>
      <c r="J198" s="200"/>
      <c r="K198" s="200"/>
      <c r="L198" s="200"/>
      <c r="M198" s="200"/>
      <c r="N198" s="200"/>
      <c r="O198" s="200"/>
      <c r="P198" s="200"/>
      <c r="Q198" s="200"/>
      <c r="R198" s="200"/>
      <c r="S198" s="200"/>
      <c r="T198" s="201"/>
      <c r="U198" s="29"/>
    </row>
    <row r="199" spans="1:21">
      <c r="A199" s="185" t="s">
        <v>170</v>
      </c>
      <c r="B199" s="186" t="s">
        <v>191</v>
      </c>
      <c r="C199" s="334">
        <v>210000</v>
      </c>
      <c r="D199" s="193" t="s">
        <v>180</v>
      </c>
      <c r="E199" s="194"/>
      <c r="F199" s="194"/>
      <c r="G199" s="194"/>
      <c r="H199" s="194"/>
      <c r="I199" s="194"/>
      <c r="J199" s="194"/>
      <c r="K199" s="194"/>
      <c r="L199" s="194"/>
      <c r="M199" s="194"/>
      <c r="N199" s="194"/>
      <c r="O199" s="194"/>
      <c r="P199" s="194"/>
      <c r="Q199" s="194"/>
      <c r="R199" s="194"/>
      <c r="S199" s="194"/>
      <c r="T199" s="195"/>
      <c r="U199" s="29"/>
    </row>
    <row r="200" spans="1:21">
      <c r="A200" s="185"/>
      <c r="B200" s="186"/>
      <c r="C200" s="334"/>
      <c r="D200" s="196"/>
      <c r="E200" s="197"/>
      <c r="F200" s="197"/>
      <c r="G200" s="197"/>
      <c r="H200" s="197"/>
      <c r="I200" s="197"/>
      <c r="J200" s="197"/>
      <c r="K200" s="197"/>
      <c r="L200" s="197"/>
      <c r="M200" s="197"/>
      <c r="N200" s="197"/>
      <c r="O200" s="197"/>
      <c r="P200" s="197"/>
      <c r="Q200" s="197"/>
      <c r="R200" s="197"/>
      <c r="S200" s="197"/>
      <c r="T200" s="198"/>
      <c r="U200" s="29"/>
    </row>
    <row r="201" spans="1:21">
      <c r="A201" s="185"/>
      <c r="B201" s="186"/>
      <c r="C201" s="334"/>
      <c r="D201" s="199"/>
      <c r="E201" s="200"/>
      <c r="F201" s="200"/>
      <c r="G201" s="200"/>
      <c r="H201" s="200"/>
      <c r="I201" s="200"/>
      <c r="J201" s="200"/>
      <c r="K201" s="200"/>
      <c r="L201" s="200"/>
      <c r="M201" s="200"/>
      <c r="N201" s="200"/>
      <c r="O201" s="200"/>
      <c r="P201" s="200"/>
      <c r="Q201" s="200"/>
      <c r="R201" s="200"/>
      <c r="S201" s="200"/>
      <c r="T201" s="201"/>
      <c r="U201" s="29"/>
    </row>
    <row r="202" spans="1:21" s="64" customFormat="1">
      <c r="A202" s="185" t="s">
        <v>170</v>
      </c>
      <c r="B202" s="186" t="s">
        <v>246</v>
      </c>
      <c r="C202" s="334">
        <v>5912</v>
      </c>
      <c r="D202" s="193" t="s">
        <v>231</v>
      </c>
      <c r="E202" s="194"/>
      <c r="F202" s="194"/>
      <c r="G202" s="194"/>
      <c r="H202" s="194"/>
      <c r="I202" s="194"/>
      <c r="J202" s="194"/>
      <c r="K202" s="194"/>
      <c r="L202" s="194"/>
      <c r="M202" s="194"/>
      <c r="N202" s="194"/>
      <c r="O202" s="194"/>
      <c r="P202" s="194"/>
      <c r="Q202" s="194"/>
      <c r="R202" s="194"/>
      <c r="S202" s="194"/>
      <c r="T202" s="195"/>
      <c r="U202" s="30"/>
    </row>
    <row r="203" spans="1:21" s="64" customFormat="1">
      <c r="A203" s="185"/>
      <c r="B203" s="186"/>
      <c r="C203" s="334"/>
      <c r="D203" s="196"/>
      <c r="E203" s="197"/>
      <c r="F203" s="197"/>
      <c r="G203" s="197"/>
      <c r="H203" s="197"/>
      <c r="I203" s="197"/>
      <c r="J203" s="197"/>
      <c r="K203" s="197"/>
      <c r="L203" s="197"/>
      <c r="M203" s="197"/>
      <c r="N203" s="197"/>
      <c r="O203" s="197"/>
      <c r="P203" s="197"/>
      <c r="Q203" s="197"/>
      <c r="R203" s="197"/>
      <c r="S203" s="197"/>
      <c r="T203" s="198"/>
      <c r="U203" s="30"/>
    </row>
    <row r="204" spans="1:21" s="64" customFormat="1">
      <c r="A204" s="185"/>
      <c r="B204" s="186"/>
      <c r="C204" s="334"/>
      <c r="D204" s="199"/>
      <c r="E204" s="200"/>
      <c r="F204" s="200"/>
      <c r="G204" s="200"/>
      <c r="H204" s="200"/>
      <c r="I204" s="200"/>
      <c r="J204" s="200"/>
      <c r="K204" s="200"/>
      <c r="L204" s="200"/>
      <c r="M204" s="200"/>
      <c r="N204" s="200"/>
      <c r="O204" s="200"/>
      <c r="P204" s="200"/>
      <c r="Q204" s="200"/>
      <c r="R204" s="200"/>
      <c r="S204" s="200"/>
      <c r="T204" s="201"/>
      <c r="U204" s="30"/>
    </row>
    <row r="205" spans="1:21" s="79" customFormat="1">
      <c r="A205" s="185" t="s">
        <v>170</v>
      </c>
      <c r="B205" s="186" t="s">
        <v>247</v>
      </c>
      <c r="C205" s="334">
        <v>436960</v>
      </c>
      <c r="D205" s="193" t="s">
        <v>232</v>
      </c>
      <c r="E205" s="194"/>
      <c r="F205" s="194"/>
      <c r="G205" s="194"/>
      <c r="H205" s="194"/>
      <c r="I205" s="194"/>
      <c r="J205" s="194"/>
      <c r="K205" s="194"/>
      <c r="L205" s="194"/>
      <c r="M205" s="194"/>
      <c r="N205" s="194"/>
      <c r="O205" s="194"/>
      <c r="P205" s="194"/>
      <c r="Q205" s="194"/>
      <c r="R205" s="194"/>
      <c r="S205" s="194"/>
      <c r="T205" s="195"/>
      <c r="U205" s="30"/>
    </row>
    <row r="206" spans="1:21" s="79" customFormat="1">
      <c r="A206" s="185"/>
      <c r="B206" s="186"/>
      <c r="C206" s="334"/>
      <c r="D206" s="196"/>
      <c r="E206" s="197"/>
      <c r="F206" s="197"/>
      <c r="G206" s="197"/>
      <c r="H206" s="197"/>
      <c r="I206" s="197"/>
      <c r="J206" s="197"/>
      <c r="K206" s="197"/>
      <c r="L206" s="197"/>
      <c r="M206" s="197"/>
      <c r="N206" s="197"/>
      <c r="O206" s="197"/>
      <c r="P206" s="197"/>
      <c r="Q206" s="197"/>
      <c r="R206" s="197"/>
      <c r="S206" s="197"/>
      <c r="T206" s="198"/>
      <c r="U206" s="30"/>
    </row>
    <row r="207" spans="1:21" s="79" customFormat="1">
      <c r="A207" s="185"/>
      <c r="B207" s="186"/>
      <c r="C207" s="334"/>
      <c r="D207" s="199"/>
      <c r="E207" s="200"/>
      <c r="F207" s="200"/>
      <c r="G207" s="200"/>
      <c r="H207" s="200"/>
      <c r="I207" s="200"/>
      <c r="J207" s="200"/>
      <c r="K207" s="200"/>
      <c r="L207" s="200"/>
      <c r="M207" s="200"/>
      <c r="N207" s="200"/>
      <c r="O207" s="200"/>
      <c r="P207" s="200"/>
      <c r="Q207" s="200"/>
      <c r="R207" s="200"/>
      <c r="S207" s="200"/>
      <c r="T207" s="201"/>
      <c r="U207" s="30"/>
    </row>
    <row r="208" spans="1:21" ht="15.75">
      <c r="A208" s="31"/>
      <c r="B208" s="32" t="s">
        <v>120</v>
      </c>
      <c r="C208" s="33">
        <f>SUM(C172:C207)</f>
        <v>5285373.95</v>
      </c>
      <c r="D208" s="501"/>
      <c r="E208" s="502"/>
      <c r="F208" s="502"/>
      <c r="G208" s="502"/>
      <c r="H208" s="45"/>
      <c r="I208" s="53"/>
      <c r="J208" s="53"/>
      <c r="K208" s="62"/>
      <c r="L208" s="69"/>
      <c r="M208" s="78"/>
      <c r="N208" s="78"/>
      <c r="O208" s="182"/>
      <c r="P208" s="182"/>
      <c r="Q208" s="182"/>
      <c r="R208" s="182"/>
      <c r="S208" s="182"/>
      <c r="T208" s="183"/>
      <c r="U208" s="21"/>
    </row>
    <row r="209" spans="1:21" ht="15.75">
      <c r="A209" s="1"/>
      <c r="B209" s="1"/>
      <c r="C209" s="44"/>
      <c r="D209" s="1"/>
      <c r="E209" s="1"/>
      <c r="F209" s="1"/>
      <c r="G209" s="1"/>
      <c r="H209" s="1"/>
      <c r="I209" s="1"/>
      <c r="J209" s="1"/>
      <c r="K209" s="1"/>
      <c r="L209" s="1"/>
      <c r="M209" s="80"/>
      <c r="N209" s="80"/>
      <c r="O209" s="1"/>
      <c r="P209" s="1"/>
      <c r="Q209" s="1"/>
      <c r="R209" s="1"/>
      <c r="S209" s="1"/>
      <c r="T209" s="1"/>
      <c r="U209" s="21"/>
    </row>
    <row r="210" spans="1:21" ht="26.25">
      <c r="A210" s="184" t="s">
        <v>121</v>
      </c>
      <c r="B210" s="184"/>
      <c r="C210" s="184"/>
      <c r="D210" s="184"/>
      <c r="E210" s="184"/>
      <c r="F210" s="184"/>
      <c r="G210" s="184"/>
      <c r="H210" s="184"/>
      <c r="I210" s="184"/>
      <c r="J210" s="184"/>
      <c r="K210" s="184"/>
      <c r="L210" s="184"/>
      <c r="M210" s="184"/>
      <c r="N210" s="184"/>
      <c r="O210" s="184"/>
      <c r="P210" s="184"/>
      <c r="Q210" s="184"/>
      <c r="R210" s="184"/>
      <c r="S210" s="184"/>
      <c r="T210" s="184"/>
      <c r="U210" s="21"/>
    </row>
    <row r="211" spans="1:21" ht="15.75">
      <c r="A211" s="108" t="s">
        <v>187</v>
      </c>
      <c r="B211" s="108" t="s">
        <v>12</v>
      </c>
      <c r="C211" s="108"/>
      <c r="D211" s="108" t="s">
        <v>13</v>
      </c>
      <c r="E211" s="108" t="s">
        <v>122</v>
      </c>
      <c r="F211" s="514"/>
      <c r="G211" s="187" t="s">
        <v>15</v>
      </c>
      <c r="H211" s="187" t="s">
        <v>172</v>
      </c>
      <c r="I211" s="176" t="s">
        <v>184</v>
      </c>
      <c r="J211" s="177"/>
      <c r="K211" s="187" t="s">
        <v>189</v>
      </c>
      <c r="L211" s="187" t="s">
        <v>195</v>
      </c>
      <c r="M211" s="176" t="s">
        <v>213</v>
      </c>
      <c r="N211" s="177"/>
      <c r="O211" s="187" t="s">
        <v>16</v>
      </c>
      <c r="P211" s="187" t="s">
        <v>17</v>
      </c>
      <c r="Q211" s="187" t="s">
        <v>18</v>
      </c>
      <c r="R211" s="187" t="s">
        <v>123</v>
      </c>
      <c r="S211" s="535" t="s">
        <v>20</v>
      </c>
      <c r="T211" s="535"/>
      <c r="U211" s="21"/>
    </row>
    <row r="212" spans="1:21" ht="15.75">
      <c r="A212" s="108"/>
      <c r="B212" s="108"/>
      <c r="C212" s="108"/>
      <c r="D212" s="108"/>
      <c r="E212" s="108"/>
      <c r="F212" s="514"/>
      <c r="G212" s="187"/>
      <c r="H212" s="187"/>
      <c r="I212" s="178"/>
      <c r="J212" s="179"/>
      <c r="K212" s="187"/>
      <c r="L212" s="187"/>
      <c r="M212" s="178"/>
      <c r="N212" s="179"/>
      <c r="O212" s="187"/>
      <c r="P212" s="187"/>
      <c r="Q212" s="187"/>
      <c r="R212" s="187"/>
      <c r="S212" s="535"/>
      <c r="T212" s="535"/>
      <c r="U212" s="21"/>
    </row>
    <row r="213" spans="1:21" ht="15.75">
      <c r="A213" s="108"/>
      <c r="B213" s="108"/>
      <c r="C213" s="108"/>
      <c r="D213" s="108"/>
      <c r="E213" s="514"/>
      <c r="F213" s="514"/>
      <c r="G213" s="187"/>
      <c r="H213" s="187"/>
      <c r="I213" s="180"/>
      <c r="J213" s="181"/>
      <c r="K213" s="187"/>
      <c r="L213" s="187"/>
      <c r="M213" s="180"/>
      <c r="N213" s="181"/>
      <c r="O213" s="187"/>
      <c r="P213" s="187"/>
      <c r="Q213" s="187"/>
      <c r="R213" s="187"/>
      <c r="S213" s="535"/>
      <c r="T213" s="535"/>
      <c r="U213" s="21"/>
    </row>
    <row r="214" spans="1:21" ht="15.75">
      <c r="A214" s="126" t="s">
        <v>238</v>
      </c>
      <c r="B214" s="145" t="s">
        <v>146</v>
      </c>
      <c r="C214" s="145" t="s">
        <v>168</v>
      </c>
      <c r="D214" s="126" t="s">
        <v>126</v>
      </c>
      <c r="E214" s="139">
        <v>1</v>
      </c>
      <c r="F214" s="146"/>
      <c r="G214" s="148">
        <v>0.75</v>
      </c>
      <c r="H214" s="148">
        <v>0.6</v>
      </c>
      <c r="I214" s="170">
        <v>0.73799999999999999</v>
      </c>
      <c r="J214" s="171"/>
      <c r="K214" s="148">
        <v>0.72699999999999998</v>
      </c>
      <c r="L214" s="148">
        <v>0.81799999999999995</v>
      </c>
      <c r="M214" s="170">
        <v>0.89</v>
      </c>
      <c r="N214" s="171"/>
      <c r="O214" s="287" t="s">
        <v>196</v>
      </c>
      <c r="P214" s="191">
        <v>1</v>
      </c>
      <c r="Q214" s="320">
        <v>0.86</v>
      </c>
      <c r="R214" s="310">
        <f>SUM(Q214-P214)/P214</f>
        <v>-0.14000000000000001</v>
      </c>
      <c r="S214" s="270" t="s">
        <v>237</v>
      </c>
      <c r="T214" s="306"/>
      <c r="U214" s="21"/>
    </row>
    <row r="215" spans="1:21" ht="15.75">
      <c r="A215" s="126"/>
      <c r="B215" s="145"/>
      <c r="C215" s="145"/>
      <c r="D215" s="126"/>
      <c r="E215" s="141"/>
      <c r="F215" s="147"/>
      <c r="G215" s="149"/>
      <c r="H215" s="149"/>
      <c r="I215" s="172"/>
      <c r="J215" s="173"/>
      <c r="K215" s="149"/>
      <c r="L215" s="149"/>
      <c r="M215" s="172"/>
      <c r="N215" s="173"/>
      <c r="O215" s="288"/>
      <c r="P215" s="191"/>
      <c r="Q215" s="321"/>
      <c r="R215" s="279"/>
      <c r="S215" s="270"/>
      <c r="T215" s="306"/>
      <c r="U215" s="21"/>
    </row>
    <row r="216" spans="1:21" s="61" customFormat="1" ht="15.75">
      <c r="A216" s="126"/>
      <c r="B216" s="145"/>
      <c r="C216" s="145"/>
      <c r="D216" s="126"/>
      <c r="E216" s="141"/>
      <c r="F216" s="147"/>
      <c r="G216" s="149"/>
      <c r="H216" s="149"/>
      <c r="I216" s="172"/>
      <c r="J216" s="173"/>
      <c r="K216" s="149"/>
      <c r="L216" s="149"/>
      <c r="M216" s="172"/>
      <c r="N216" s="173"/>
      <c r="O216" s="288"/>
      <c r="P216" s="191"/>
      <c r="Q216" s="321"/>
      <c r="R216" s="279"/>
      <c r="S216" s="270"/>
      <c r="T216" s="306"/>
      <c r="U216" s="21"/>
    </row>
    <row r="217" spans="1:21" s="61" customFormat="1" ht="15.75">
      <c r="A217" s="126"/>
      <c r="B217" s="145"/>
      <c r="C217" s="145"/>
      <c r="D217" s="126"/>
      <c r="E217" s="141"/>
      <c r="F217" s="147"/>
      <c r="G217" s="149"/>
      <c r="H217" s="149"/>
      <c r="I217" s="172"/>
      <c r="J217" s="173"/>
      <c r="K217" s="149"/>
      <c r="L217" s="149"/>
      <c r="M217" s="172"/>
      <c r="N217" s="173"/>
      <c r="O217" s="288"/>
      <c r="P217" s="191"/>
      <c r="Q217" s="321"/>
      <c r="R217" s="279"/>
      <c r="S217" s="270"/>
      <c r="T217" s="306"/>
      <c r="U217" s="21"/>
    </row>
    <row r="218" spans="1:21" ht="15.75" customHeight="1">
      <c r="A218" s="126"/>
      <c r="B218" s="151" t="s">
        <v>147</v>
      </c>
      <c r="C218" s="145" t="s">
        <v>128</v>
      </c>
      <c r="D218" s="126" t="s">
        <v>134</v>
      </c>
      <c r="E218" s="191" t="s">
        <v>135</v>
      </c>
      <c r="F218" s="191"/>
      <c r="G218" s="293" t="s">
        <v>182</v>
      </c>
      <c r="H218" s="311"/>
      <c r="I218" s="311"/>
      <c r="J218" s="311"/>
      <c r="K218" s="311"/>
      <c r="L218" s="294"/>
      <c r="M218" s="127">
        <v>26037</v>
      </c>
      <c r="N218" s="128"/>
      <c r="O218" s="274" t="s">
        <v>29</v>
      </c>
      <c r="P218" s="290">
        <v>24842</v>
      </c>
      <c r="Q218" s="303">
        <v>26037</v>
      </c>
      <c r="R218" s="278">
        <f>SUM(Q218-P218)/P218</f>
        <v>4.8104017389904191E-2</v>
      </c>
      <c r="S218" s="263"/>
      <c r="T218" s="300"/>
      <c r="U218" s="21"/>
    </row>
    <row r="219" spans="1:21" ht="15.75">
      <c r="A219" s="126"/>
      <c r="B219" s="152"/>
      <c r="C219" s="145"/>
      <c r="D219" s="126"/>
      <c r="E219" s="191"/>
      <c r="F219" s="191"/>
      <c r="G219" s="295"/>
      <c r="H219" s="312"/>
      <c r="I219" s="312"/>
      <c r="J219" s="312"/>
      <c r="K219" s="312"/>
      <c r="L219" s="296"/>
      <c r="M219" s="129"/>
      <c r="N219" s="130"/>
      <c r="O219" s="275"/>
      <c r="P219" s="291"/>
      <c r="Q219" s="304"/>
      <c r="R219" s="279"/>
      <c r="S219" s="301"/>
      <c r="T219" s="302"/>
      <c r="U219" s="21"/>
    </row>
    <row r="220" spans="1:21" ht="15.75">
      <c r="A220" s="126"/>
      <c r="B220" s="152"/>
      <c r="C220" s="145"/>
      <c r="D220" s="126"/>
      <c r="E220" s="191"/>
      <c r="F220" s="191"/>
      <c r="G220" s="295"/>
      <c r="H220" s="312"/>
      <c r="I220" s="312"/>
      <c r="J220" s="312"/>
      <c r="K220" s="312"/>
      <c r="L220" s="296"/>
      <c r="M220" s="131"/>
      <c r="N220" s="132"/>
      <c r="O220" s="276"/>
      <c r="P220" s="292"/>
      <c r="Q220" s="305"/>
      <c r="R220" s="299"/>
      <c r="S220" s="301"/>
      <c r="T220" s="302"/>
      <c r="U220" s="21"/>
    </row>
    <row r="221" spans="1:21" ht="15.75" customHeight="1">
      <c r="A221" s="126"/>
      <c r="B221" s="152"/>
      <c r="C221" s="145" t="s">
        <v>128</v>
      </c>
      <c r="D221" s="126" t="s">
        <v>148</v>
      </c>
      <c r="E221" s="191"/>
      <c r="F221" s="191"/>
      <c r="G221" s="295"/>
      <c r="H221" s="312"/>
      <c r="I221" s="312"/>
      <c r="J221" s="312"/>
      <c r="K221" s="312"/>
      <c r="L221" s="296"/>
      <c r="M221" s="127">
        <v>74978</v>
      </c>
      <c r="N221" s="128"/>
      <c r="O221" s="274" t="s">
        <v>29</v>
      </c>
      <c r="P221" s="290">
        <v>56136</v>
      </c>
      <c r="Q221" s="303">
        <v>74978</v>
      </c>
      <c r="R221" s="278">
        <f>SUM(Q221-P221)/P221</f>
        <v>0.33564913780818012</v>
      </c>
      <c r="S221" s="202"/>
      <c r="T221" s="203"/>
      <c r="U221" s="21"/>
    </row>
    <row r="222" spans="1:21" ht="15.75" customHeight="1">
      <c r="A222" s="126"/>
      <c r="B222" s="152"/>
      <c r="C222" s="145"/>
      <c r="D222" s="126"/>
      <c r="E222" s="191"/>
      <c r="F222" s="191"/>
      <c r="G222" s="295"/>
      <c r="H222" s="312"/>
      <c r="I222" s="312"/>
      <c r="J222" s="312"/>
      <c r="K222" s="312"/>
      <c r="L222" s="296"/>
      <c r="M222" s="129"/>
      <c r="N222" s="130"/>
      <c r="O222" s="275"/>
      <c r="P222" s="291"/>
      <c r="Q222" s="304"/>
      <c r="R222" s="279"/>
      <c r="S222" s="204"/>
      <c r="T222" s="205"/>
      <c r="U222" s="21"/>
    </row>
    <row r="223" spans="1:21" ht="15.75" customHeight="1">
      <c r="A223" s="126"/>
      <c r="B223" s="153"/>
      <c r="C223" s="145"/>
      <c r="D223" s="126"/>
      <c r="E223" s="191"/>
      <c r="F223" s="191"/>
      <c r="G223" s="297"/>
      <c r="H223" s="313"/>
      <c r="I223" s="313"/>
      <c r="J223" s="313"/>
      <c r="K223" s="313"/>
      <c r="L223" s="298"/>
      <c r="M223" s="131"/>
      <c r="N223" s="132"/>
      <c r="O223" s="276"/>
      <c r="P223" s="292"/>
      <c r="Q223" s="305"/>
      <c r="R223" s="299"/>
      <c r="S223" s="206"/>
      <c r="T223" s="207"/>
      <c r="U223" s="21"/>
    </row>
    <row r="224" spans="1:21" ht="15.75">
      <c r="A224" s="126" t="s">
        <v>163</v>
      </c>
      <c r="B224" s="145" t="s">
        <v>131</v>
      </c>
      <c r="C224" s="145" t="s">
        <v>125</v>
      </c>
      <c r="D224" s="126" t="s">
        <v>126</v>
      </c>
      <c r="E224" s="139" t="s">
        <v>132</v>
      </c>
      <c r="F224" s="146"/>
      <c r="G224" s="509" t="s">
        <v>132</v>
      </c>
      <c r="H224" s="509" t="s">
        <v>132</v>
      </c>
      <c r="I224" s="520" t="s">
        <v>132</v>
      </c>
      <c r="J224" s="134"/>
      <c r="K224" s="509" t="s">
        <v>132</v>
      </c>
      <c r="L224" s="509" t="s">
        <v>132</v>
      </c>
      <c r="M224" s="133"/>
      <c r="N224" s="134"/>
      <c r="O224" s="515"/>
      <c r="P224" s="191" t="s">
        <v>132</v>
      </c>
      <c r="Q224" s="320" t="s">
        <v>132</v>
      </c>
      <c r="R224" s="278" t="s">
        <v>132</v>
      </c>
      <c r="S224" s="270" t="s">
        <v>202</v>
      </c>
      <c r="T224" s="270"/>
      <c r="U224" s="21"/>
    </row>
    <row r="225" spans="1:21" ht="15.75">
      <c r="A225" s="126"/>
      <c r="B225" s="145"/>
      <c r="C225" s="145"/>
      <c r="D225" s="126"/>
      <c r="E225" s="264"/>
      <c r="F225" s="147"/>
      <c r="G225" s="510"/>
      <c r="H225" s="510"/>
      <c r="I225" s="135"/>
      <c r="J225" s="136"/>
      <c r="K225" s="510"/>
      <c r="L225" s="510"/>
      <c r="M225" s="135"/>
      <c r="N225" s="136"/>
      <c r="O225" s="516"/>
      <c r="P225" s="191"/>
      <c r="Q225" s="321"/>
      <c r="R225" s="279"/>
      <c r="S225" s="270"/>
      <c r="T225" s="270"/>
      <c r="U225" s="21"/>
    </row>
    <row r="226" spans="1:21" ht="15.75">
      <c r="A226" s="126"/>
      <c r="B226" s="145"/>
      <c r="C226" s="145"/>
      <c r="D226" s="126"/>
      <c r="E226" s="264"/>
      <c r="F226" s="147"/>
      <c r="G226" s="510"/>
      <c r="H226" s="510"/>
      <c r="I226" s="137"/>
      <c r="J226" s="138"/>
      <c r="K226" s="510"/>
      <c r="L226" s="510"/>
      <c r="M226" s="137"/>
      <c r="N226" s="138"/>
      <c r="O226" s="517"/>
      <c r="P226" s="191"/>
      <c r="Q226" s="322"/>
      <c r="R226" s="279"/>
      <c r="S226" s="270"/>
      <c r="T226" s="270"/>
      <c r="U226" s="21"/>
    </row>
    <row r="227" spans="1:21" ht="15.75" customHeight="1">
      <c r="A227" s="126"/>
      <c r="B227" s="151" t="s">
        <v>133</v>
      </c>
      <c r="C227" s="145" t="s">
        <v>128</v>
      </c>
      <c r="D227" s="126" t="s">
        <v>134</v>
      </c>
      <c r="E227" s="139" t="s">
        <v>135</v>
      </c>
      <c r="F227" s="140"/>
      <c r="G227" s="293" t="s">
        <v>182</v>
      </c>
      <c r="H227" s="311"/>
      <c r="I227" s="311"/>
      <c r="J227" s="311"/>
      <c r="K227" s="311"/>
      <c r="L227" s="294"/>
      <c r="M227" s="127">
        <v>25682</v>
      </c>
      <c r="N227" s="128"/>
      <c r="O227" s="274" t="s">
        <v>29</v>
      </c>
      <c r="P227" s="290">
        <v>25915</v>
      </c>
      <c r="Q227" s="303">
        <v>25682</v>
      </c>
      <c r="R227" s="278">
        <f>SUM(Q227-P227)/P227</f>
        <v>-8.99093189272622E-3</v>
      </c>
      <c r="S227" s="263"/>
      <c r="T227" s="300"/>
      <c r="U227" s="21"/>
    </row>
    <row r="228" spans="1:21" ht="15.75" customHeight="1">
      <c r="A228" s="126"/>
      <c r="B228" s="152"/>
      <c r="C228" s="145"/>
      <c r="D228" s="126"/>
      <c r="E228" s="141"/>
      <c r="F228" s="142"/>
      <c r="G228" s="295"/>
      <c r="H228" s="312"/>
      <c r="I228" s="312"/>
      <c r="J228" s="312"/>
      <c r="K228" s="312"/>
      <c r="L228" s="296"/>
      <c r="M228" s="129"/>
      <c r="N228" s="130"/>
      <c r="O228" s="275"/>
      <c r="P228" s="291"/>
      <c r="Q228" s="304"/>
      <c r="R228" s="279"/>
      <c r="S228" s="301"/>
      <c r="T228" s="302"/>
      <c r="U228" s="21"/>
    </row>
    <row r="229" spans="1:21" ht="15.75" customHeight="1">
      <c r="A229" s="126"/>
      <c r="B229" s="152"/>
      <c r="C229" s="145"/>
      <c r="D229" s="126"/>
      <c r="E229" s="141"/>
      <c r="F229" s="142"/>
      <c r="G229" s="295"/>
      <c r="H229" s="312"/>
      <c r="I229" s="312"/>
      <c r="J229" s="312"/>
      <c r="K229" s="312"/>
      <c r="L229" s="296"/>
      <c r="M229" s="131"/>
      <c r="N229" s="132"/>
      <c r="O229" s="276"/>
      <c r="P229" s="292"/>
      <c r="Q229" s="305"/>
      <c r="R229" s="299"/>
      <c r="S229" s="380"/>
      <c r="T229" s="381"/>
      <c r="U229" s="21"/>
    </row>
    <row r="230" spans="1:21" ht="15.75" customHeight="1">
      <c r="A230" s="126"/>
      <c r="B230" s="152"/>
      <c r="C230" s="145" t="s">
        <v>128</v>
      </c>
      <c r="D230" s="126" t="s">
        <v>136</v>
      </c>
      <c r="E230" s="141"/>
      <c r="F230" s="142"/>
      <c r="G230" s="295"/>
      <c r="H230" s="312"/>
      <c r="I230" s="312"/>
      <c r="J230" s="312"/>
      <c r="K230" s="312"/>
      <c r="L230" s="296"/>
      <c r="M230" s="127">
        <v>1577</v>
      </c>
      <c r="N230" s="128"/>
      <c r="O230" s="274" t="s">
        <v>29</v>
      </c>
      <c r="P230" s="290">
        <v>815</v>
      </c>
      <c r="Q230" s="303">
        <v>1577</v>
      </c>
      <c r="R230" s="278">
        <f>SUM(Q230-P230)/P230</f>
        <v>0.93496932515337428</v>
      </c>
      <c r="S230" s="204" t="s">
        <v>164</v>
      </c>
      <c r="T230" s="205"/>
      <c r="U230" s="21"/>
    </row>
    <row r="231" spans="1:21" ht="15.75" customHeight="1">
      <c r="A231" s="126"/>
      <c r="B231" s="152"/>
      <c r="C231" s="145"/>
      <c r="D231" s="126"/>
      <c r="E231" s="141"/>
      <c r="F231" s="142"/>
      <c r="G231" s="295"/>
      <c r="H231" s="312"/>
      <c r="I231" s="312"/>
      <c r="J231" s="312"/>
      <c r="K231" s="312"/>
      <c r="L231" s="296"/>
      <c r="M231" s="129"/>
      <c r="N231" s="130"/>
      <c r="O231" s="275"/>
      <c r="P231" s="291"/>
      <c r="Q231" s="304"/>
      <c r="R231" s="279"/>
      <c r="S231" s="204"/>
      <c r="T231" s="205"/>
      <c r="U231" s="21"/>
    </row>
    <row r="232" spans="1:21" ht="15.75" customHeight="1">
      <c r="A232" s="126"/>
      <c r="B232" s="153"/>
      <c r="C232" s="145"/>
      <c r="D232" s="126"/>
      <c r="E232" s="143"/>
      <c r="F232" s="144"/>
      <c r="G232" s="297"/>
      <c r="H232" s="313"/>
      <c r="I232" s="313"/>
      <c r="J232" s="313"/>
      <c r="K232" s="313"/>
      <c r="L232" s="298"/>
      <c r="M232" s="131"/>
      <c r="N232" s="132"/>
      <c r="O232" s="276"/>
      <c r="P232" s="292"/>
      <c r="Q232" s="305"/>
      <c r="R232" s="299"/>
      <c r="S232" s="206"/>
      <c r="T232" s="207"/>
      <c r="U232" s="21"/>
    </row>
    <row r="233" spans="1:21" ht="15.75">
      <c r="A233" s="126" t="s">
        <v>239</v>
      </c>
      <c r="B233" s="145" t="s">
        <v>137</v>
      </c>
      <c r="C233" s="145" t="s">
        <v>138</v>
      </c>
      <c r="D233" s="126" t="s">
        <v>139</v>
      </c>
      <c r="E233" s="139">
        <v>1</v>
      </c>
      <c r="F233" s="146"/>
      <c r="G233" s="261">
        <v>0.75</v>
      </c>
      <c r="H233" s="261">
        <v>0.75</v>
      </c>
      <c r="I233" s="139">
        <v>0.875</v>
      </c>
      <c r="J233" s="140"/>
      <c r="K233" s="191">
        <v>0.63</v>
      </c>
      <c r="L233" s="191">
        <v>0.5</v>
      </c>
      <c r="M233" s="139">
        <v>0.75</v>
      </c>
      <c r="N233" s="140"/>
      <c r="O233" s="280" t="s">
        <v>25</v>
      </c>
      <c r="P233" s="191">
        <v>1</v>
      </c>
      <c r="Q233" s="277">
        <v>0.75</v>
      </c>
      <c r="R233" s="310">
        <f>SUM(Q233-P233)/P233</f>
        <v>-0.25</v>
      </c>
      <c r="S233" s="270" t="s">
        <v>228</v>
      </c>
      <c r="T233" s="270"/>
      <c r="U233" s="21"/>
    </row>
    <row r="234" spans="1:21" ht="15.75">
      <c r="A234" s="126"/>
      <c r="B234" s="145"/>
      <c r="C234" s="145"/>
      <c r="D234" s="126"/>
      <c r="E234" s="264"/>
      <c r="F234" s="147"/>
      <c r="G234" s="308"/>
      <c r="H234" s="308"/>
      <c r="I234" s="141"/>
      <c r="J234" s="142"/>
      <c r="K234" s="191"/>
      <c r="L234" s="191"/>
      <c r="M234" s="141"/>
      <c r="N234" s="142"/>
      <c r="O234" s="281"/>
      <c r="P234" s="191"/>
      <c r="Q234" s="277"/>
      <c r="R234" s="279"/>
      <c r="S234" s="270"/>
      <c r="T234" s="270"/>
      <c r="U234" s="21"/>
    </row>
    <row r="235" spans="1:21" ht="15.75">
      <c r="A235" s="126"/>
      <c r="B235" s="145"/>
      <c r="C235" s="145"/>
      <c r="D235" s="126"/>
      <c r="E235" s="264"/>
      <c r="F235" s="147"/>
      <c r="G235" s="309"/>
      <c r="H235" s="309"/>
      <c r="I235" s="143"/>
      <c r="J235" s="144"/>
      <c r="K235" s="191"/>
      <c r="L235" s="191"/>
      <c r="M235" s="143"/>
      <c r="N235" s="144"/>
      <c r="O235" s="282"/>
      <c r="P235" s="191"/>
      <c r="Q235" s="277"/>
      <c r="R235" s="279"/>
      <c r="S235" s="270"/>
      <c r="T235" s="270"/>
      <c r="U235" s="21"/>
    </row>
    <row r="236" spans="1:21" ht="15.75" customHeight="1">
      <c r="A236" s="126"/>
      <c r="B236" s="145" t="s">
        <v>140</v>
      </c>
      <c r="C236" s="145" t="s">
        <v>138</v>
      </c>
      <c r="D236" s="126" t="s">
        <v>141</v>
      </c>
      <c r="E236" s="139">
        <v>1</v>
      </c>
      <c r="F236" s="146"/>
      <c r="G236" s="261">
        <v>1</v>
      </c>
      <c r="H236" s="261">
        <v>1</v>
      </c>
      <c r="I236" s="139">
        <v>1</v>
      </c>
      <c r="J236" s="140"/>
      <c r="K236" s="191">
        <v>0.86</v>
      </c>
      <c r="L236" s="191">
        <v>0.43</v>
      </c>
      <c r="M236" s="139">
        <v>1</v>
      </c>
      <c r="N236" s="140"/>
      <c r="O236" s="274" t="s">
        <v>29</v>
      </c>
      <c r="P236" s="191">
        <v>1</v>
      </c>
      <c r="Q236" s="277">
        <v>1</v>
      </c>
      <c r="R236" s="278">
        <f>SUM(P236-Q236)/P236</f>
        <v>0</v>
      </c>
      <c r="S236" s="270" t="s">
        <v>227</v>
      </c>
      <c r="T236" s="270"/>
      <c r="U236" s="21"/>
    </row>
    <row r="237" spans="1:21" ht="15.75" customHeight="1">
      <c r="A237" s="126"/>
      <c r="B237" s="145"/>
      <c r="C237" s="145"/>
      <c r="D237" s="126"/>
      <c r="E237" s="264"/>
      <c r="F237" s="147"/>
      <c r="G237" s="308"/>
      <c r="H237" s="308"/>
      <c r="I237" s="141"/>
      <c r="J237" s="142"/>
      <c r="K237" s="191"/>
      <c r="L237" s="191"/>
      <c r="M237" s="141"/>
      <c r="N237" s="142"/>
      <c r="O237" s="275"/>
      <c r="P237" s="191"/>
      <c r="Q237" s="277"/>
      <c r="R237" s="279"/>
      <c r="S237" s="270"/>
      <c r="T237" s="270"/>
      <c r="U237" s="21"/>
    </row>
    <row r="238" spans="1:21" ht="15.75" customHeight="1">
      <c r="A238" s="126"/>
      <c r="B238" s="145"/>
      <c r="C238" s="145"/>
      <c r="D238" s="126"/>
      <c r="E238" s="264"/>
      <c r="F238" s="147"/>
      <c r="G238" s="309"/>
      <c r="H238" s="309"/>
      <c r="I238" s="143"/>
      <c r="J238" s="144"/>
      <c r="K238" s="191"/>
      <c r="L238" s="191"/>
      <c r="M238" s="143"/>
      <c r="N238" s="144"/>
      <c r="O238" s="276"/>
      <c r="P238" s="191"/>
      <c r="Q238" s="277"/>
      <c r="R238" s="279"/>
      <c r="S238" s="270"/>
      <c r="T238" s="270"/>
      <c r="U238" s="21"/>
    </row>
    <row r="239" spans="1:21" ht="15.75" customHeight="1">
      <c r="A239" s="126"/>
      <c r="B239" s="145" t="s">
        <v>142</v>
      </c>
      <c r="C239" s="145" t="s">
        <v>138</v>
      </c>
      <c r="D239" s="126" t="s">
        <v>143</v>
      </c>
      <c r="E239" s="139">
        <v>1</v>
      </c>
      <c r="F239" s="146"/>
      <c r="G239" s="261">
        <v>0.6</v>
      </c>
      <c r="H239" s="261">
        <v>0.6</v>
      </c>
      <c r="I239" s="139">
        <v>0.6</v>
      </c>
      <c r="J239" s="140"/>
      <c r="K239" s="191">
        <v>0.6</v>
      </c>
      <c r="L239" s="191">
        <v>0.6</v>
      </c>
      <c r="M239" s="139">
        <v>0.6</v>
      </c>
      <c r="N239" s="140"/>
      <c r="O239" s="280" t="s">
        <v>25</v>
      </c>
      <c r="P239" s="191">
        <v>1</v>
      </c>
      <c r="Q239" s="277">
        <v>0.6</v>
      </c>
      <c r="R239" s="278">
        <f>SUM(P239-Q239)/P239</f>
        <v>0.4</v>
      </c>
      <c r="S239" s="270" t="s">
        <v>229</v>
      </c>
      <c r="T239" s="270"/>
      <c r="U239" s="21"/>
    </row>
    <row r="240" spans="1:21" ht="15.75" customHeight="1">
      <c r="A240" s="126"/>
      <c r="B240" s="145"/>
      <c r="C240" s="145"/>
      <c r="D240" s="126"/>
      <c r="E240" s="264"/>
      <c r="F240" s="147"/>
      <c r="G240" s="308"/>
      <c r="H240" s="308"/>
      <c r="I240" s="141"/>
      <c r="J240" s="142"/>
      <c r="K240" s="191"/>
      <c r="L240" s="191"/>
      <c r="M240" s="141"/>
      <c r="N240" s="142"/>
      <c r="O240" s="281"/>
      <c r="P240" s="191"/>
      <c r="Q240" s="277"/>
      <c r="R240" s="279"/>
      <c r="S240" s="270"/>
      <c r="T240" s="270"/>
      <c r="U240" s="21"/>
    </row>
    <row r="241" spans="1:21" ht="15.75" customHeight="1">
      <c r="A241" s="126"/>
      <c r="B241" s="145"/>
      <c r="C241" s="145"/>
      <c r="D241" s="126"/>
      <c r="E241" s="264"/>
      <c r="F241" s="147"/>
      <c r="G241" s="309"/>
      <c r="H241" s="309"/>
      <c r="I241" s="143"/>
      <c r="J241" s="144"/>
      <c r="K241" s="191"/>
      <c r="L241" s="191"/>
      <c r="M241" s="143"/>
      <c r="N241" s="144"/>
      <c r="O241" s="282"/>
      <c r="P241" s="191"/>
      <c r="Q241" s="277"/>
      <c r="R241" s="279"/>
      <c r="S241" s="270"/>
      <c r="T241" s="270"/>
      <c r="U241" s="21"/>
    </row>
    <row r="242" spans="1:21" ht="15.75" customHeight="1">
      <c r="A242" s="126"/>
      <c r="B242" s="151" t="s">
        <v>144</v>
      </c>
      <c r="C242" s="145" t="s">
        <v>128</v>
      </c>
      <c r="D242" s="126" t="s">
        <v>134</v>
      </c>
      <c r="E242" s="139" t="s">
        <v>135</v>
      </c>
      <c r="F242" s="140"/>
      <c r="G242" s="293" t="s">
        <v>182</v>
      </c>
      <c r="H242" s="311"/>
      <c r="I242" s="311"/>
      <c r="J242" s="311"/>
      <c r="K242" s="311"/>
      <c r="L242" s="294"/>
      <c r="M242" s="127">
        <v>9918</v>
      </c>
      <c r="N242" s="128"/>
      <c r="O242" s="274" t="s">
        <v>29</v>
      </c>
      <c r="P242" s="290">
        <v>9515</v>
      </c>
      <c r="Q242" s="303">
        <v>9918</v>
      </c>
      <c r="R242" s="278">
        <f>SUM(Q242-P242)/P242</f>
        <v>4.235417761429322E-2</v>
      </c>
      <c r="S242" s="263"/>
      <c r="T242" s="300"/>
      <c r="U242" s="21"/>
    </row>
    <row r="243" spans="1:21" ht="15.75" customHeight="1">
      <c r="A243" s="126"/>
      <c r="B243" s="152"/>
      <c r="C243" s="145"/>
      <c r="D243" s="126"/>
      <c r="E243" s="141"/>
      <c r="F243" s="142"/>
      <c r="G243" s="295"/>
      <c r="H243" s="312"/>
      <c r="I243" s="312"/>
      <c r="J243" s="312"/>
      <c r="K243" s="312"/>
      <c r="L243" s="296"/>
      <c r="M243" s="129"/>
      <c r="N243" s="130"/>
      <c r="O243" s="275"/>
      <c r="P243" s="291"/>
      <c r="Q243" s="304"/>
      <c r="R243" s="279"/>
      <c r="S243" s="301"/>
      <c r="T243" s="302"/>
      <c r="U243" s="21"/>
    </row>
    <row r="244" spans="1:21" ht="15.75" customHeight="1">
      <c r="A244" s="126"/>
      <c r="B244" s="152"/>
      <c r="C244" s="145"/>
      <c r="D244" s="126"/>
      <c r="E244" s="141"/>
      <c r="F244" s="142"/>
      <c r="G244" s="295"/>
      <c r="H244" s="312"/>
      <c r="I244" s="312"/>
      <c r="J244" s="312"/>
      <c r="K244" s="312"/>
      <c r="L244" s="296"/>
      <c r="M244" s="131"/>
      <c r="N244" s="132"/>
      <c r="O244" s="276"/>
      <c r="P244" s="292"/>
      <c r="Q244" s="305"/>
      <c r="R244" s="299"/>
      <c r="S244" s="301"/>
      <c r="T244" s="302"/>
      <c r="U244" s="21"/>
    </row>
    <row r="245" spans="1:21" ht="15.75" customHeight="1">
      <c r="A245" s="126"/>
      <c r="B245" s="152"/>
      <c r="C245" s="145" t="s">
        <v>128</v>
      </c>
      <c r="D245" s="126" t="s">
        <v>145</v>
      </c>
      <c r="E245" s="141"/>
      <c r="F245" s="142"/>
      <c r="G245" s="295"/>
      <c r="H245" s="312"/>
      <c r="I245" s="312"/>
      <c r="J245" s="312"/>
      <c r="K245" s="312"/>
      <c r="L245" s="296"/>
      <c r="M245" s="127">
        <v>44397</v>
      </c>
      <c r="N245" s="128"/>
      <c r="O245" s="274" t="s">
        <v>29</v>
      </c>
      <c r="P245" s="290">
        <v>38722</v>
      </c>
      <c r="Q245" s="303">
        <v>44397</v>
      </c>
      <c r="R245" s="278">
        <f>SUM(Q245-P245)/P245</f>
        <v>0.14655751252517948</v>
      </c>
      <c r="S245" s="263"/>
      <c r="T245" s="300"/>
      <c r="U245" s="21"/>
    </row>
    <row r="246" spans="1:21" ht="15.75" customHeight="1">
      <c r="A246" s="126"/>
      <c r="B246" s="152"/>
      <c r="C246" s="145"/>
      <c r="D246" s="126"/>
      <c r="E246" s="141"/>
      <c r="F246" s="142"/>
      <c r="G246" s="295"/>
      <c r="H246" s="312"/>
      <c r="I246" s="312"/>
      <c r="J246" s="312"/>
      <c r="K246" s="312"/>
      <c r="L246" s="296"/>
      <c r="M246" s="129"/>
      <c r="N246" s="130"/>
      <c r="O246" s="275"/>
      <c r="P246" s="291"/>
      <c r="Q246" s="304"/>
      <c r="R246" s="279"/>
      <c r="S246" s="301"/>
      <c r="T246" s="302"/>
      <c r="U246" s="21"/>
    </row>
    <row r="247" spans="1:21" ht="15.75" customHeight="1">
      <c r="A247" s="126"/>
      <c r="B247" s="153"/>
      <c r="C247" s="145"/>
      <c r="D247" s="126"/>
      <c r="E247" s="141"/>
      <c r="F247" s="142"/>
      <c r="G247" s="297"/>
      <c r="H247" s="313"/>
      <c r="I247" s="313"/>
      <c r="J247" s="313"/>
      <c r="K247" s="313"/>
      <c r="L247" s="298"/>
      <c r="M247" s="131"/>
      <c r="N247" s="132"/>
      <c r="O247" s="276"/>
      <c r="P247" s="292"/>
      <c r="Q247" s="305"/>
      <c r="R247" s="279"/>
      <c r="S247" s="301"/>
      <c r="T247" s="302"/>
      <c r="U247" s="21"/>
    </row>
    <row r="248" spans="1:21" ht="15.75" customHeight="1">
      <c r="A248" s="503" t="s">
        <v>165</v>
      </c>
      <c r="B248" s="236" t="s">
        <v>124</v>
      </c>
      <c r="C248" s="236" t="s">
        <v>125</v>
      </c>
      <c r="D248" s="503" t="s">
        <v>126</v>
      </c>
      <c r="E248" s="139">
        <v>0.9</v>
      </c>
      <c r="F248" s="140"/>
      <c r="G248" s="191">
        <v>0.73499999999999999</v>
      </c>
      <c r="H248" s="191">
        <v>0.69599999999999995</v>
      </c>
      <c r="I248" s="139">
        <v>0.75</v>
      </c>
      <c r="J248" s="140"/>
      <c r="K248" s="191">
        <v>0.75</v>
      </c>
      <c r="L248" s="191">
        <v>0.71799999999999997</v>
      </c>
      <c r="M248" s="139">
        <v>0.6</v>
      </c>
      <c r="N248" s="140"/>
      <c r="O248" s="280" t="s">
        <v>25</v>
      </c>
      <c r="P248" s="191">
        <v>0.9</v>
      </c>
      <c r="Q248" s="277">
        <v>0.71699999999999997</v>
      </c>
      <c r="R248" s="278">
        <f>SUM(Q248-P248)/P248</f>
        <v>-0.20333333333333339</v>
      </c>
      <c r="S248" s="307" t="s">
        <v>233</v>
      </c>
      <c r="T248" s="307"/>
      <c r="U248" s="21"/>
    </row>
    <row r="249" spans="1:21" ht="15.75" customHeight="1">
      <c r="A249" s="503"/>
      <c r="B249" s="236"/>
      <c r="C249" s="236"/>
      <c r="D249" s="503"/>
      <c r="E249" s="141"/>
      <c r="F249" s="142"/>
      <c r="G249" s="191"/>
      <c r="H249" s="191"/>
      <c r="I249" s="141"/>
      <c r="J249" s="142"/>
      <c r="K249" s="191"/>
      <c r="L249" s="191"/>
      <c r="M249" s="141"/>
      <c r="N249" s="142"/>
      <c r="O249" s="281"/>
      <c r="P249" s="191"/>
      <c r="Q249" s="277"/>
      <c r="R249" s="279"/>
      <c r="S249" s="307"/>
      <c r="T249" s="307"/>
      <c r="U249" s="21"/>
    </row>
    <row r="250" spans="1:21" ht="15.75" customHeight="1">
      <c r="A250" s="270"/>
      <c r="B250" s="150"/>
      <c r="C250" s="150"/>
      <c r="D250" s="270"/>
      <c r="E250" s="141"/>
      <c r="F250" s="142"/>
      <c r="G250" s="191"/>
      <c r="H250" s="191"/>
      <c r="I250" s="143"/>
      <c r="J250" s="144"/>
      <c r="K250" s="191"/>
      <c r="L250" s="191"/>
      <c r="M250" s="143"/>
      <c r="N250" s="144"/>
      <c r="O250" s="282"/>
      <c r="P250" s="191"/>
      <c r="Q250" s="277"/>
      <c r="R250" s="279"/>
      <c r="S250" s="307"/>
      <c r="T250" s="307"/>
      <c r="U250" s="21"/>
    </row>
    <row r="251" spans="1:21" ht="15.75" customHeight="1">
      <c r="A251" s="270"/>
      <c r="B251" s="150" t="s">
        <v>127</v>
      </c>
      <c r="C251" s="150" t="s">
        <v>128</v>
      </c>
      <c r="D251" s="270" t="s">
        <v>129</v>
      </c>
      <c r="E251" s="154"/>
      <c r="F251" s="155"/>
      <c r="G251" s="293" t="s">
        <v>130</v>
      </c>
      <c r="H251" s="311"/>
      <c r="I251" s="311"/>
      <c r="J251" s="311"/>
      <c r="K251" s="294"/>
      <c r="L251" s="290">
        <v>231886</v>
      </c>
      <c r="M251" s="314"/>
      <c r="N251" s="315"/>
      <c r="O251" s="274" t="s">
        <v>29</v>
      </c>
      <c r="P251" s="290">
        <v>217200</v>
      </c>
      <c r="Q251" s="303">
        <v>231886</v>
      </c>
      <c r="R251" s="278">
        <f>SUM(Q251-P251)/P251</f>
        <v>6.7615101289134436E-2</v>
      </c>
      <c r="S251" s="523" t="s">
        <v>240</v>
      </c>
      <c r="T251" s="524"/>
      <c r="U251" s="21"/>
    </row>
    <row r="252" spans="1:21" ht="15.75" customHeight="1">
      <c r="A252" s="270"/>
      <c r="B252" s="150"/>
      <c r="C252" s="150"/>
      <c r="D252" s="270"/>
      <c r="E252" s="156"/>
      <c r="F252" s="157"/>
      <c r="G252" s="295"/>
      <c r="H252" s="312"/>
      <c r="I252" s="312"/>
      <c r="J252" s="312"/>
      <c r="K252" s="296"/>
      <c r="L252" s="291"/>
      <c r="M252" s="316"/>
      <c r="N252" s="317"/>
      <c r="O252" s="275"/>
      <c r="P252" s="291"/>
      <c r="Q252" s="304"/>
      <c r="R252" s="279"/>
      <c r="S252" s="523"/>
      <c r="T252" s="524"/>
      <c r="U252" s="21"/>
    </row>
    <row r="253" spans="1:21" ht="15.75" customHeight="1">
      <c r="A253" s="270"/>
      <c r="B253" s="150"/>
      <c r="C253" s="150"/>
      <c r="D253" s="270"/>
      <c r="E253" s="156"/>
      <c r="F253" s="157"/>
      <c r="G253" s="297"/>
      <c r="H253" s="313"/>
      <c r="I253" s="313"/>
      <c r="J253" s="313"/>
      <c r="K253" s="298"/>
      <c r="L253" s="292"/>
      <c r="M253" s="318"/>
      <c r="N253" s="319"/>
      <c r="O253" s="276"/>
      <c r="P253" s="292"/>
      <c r="Q253" s="304"/>
      <c r="R253" s="279"/>
      <c r="S253" s="523"/>
      <c r="T253" s="524"/>
      <c r="U253" s="21"/>
    </row>
    <row r="254" spans="1:21" ht="15.75">
      <c r="A254" s="126" t="s">
        <v>166</v>
      </c>
      <c r="B254" s="145" t="s">
        <v>146</v>
      </c>
      <c r="C254" s="145" t="s">
        <v>168</v>
      </c>
      <c r="D254" s="126" t="s">
        <v>126</v>
      </c>
      <c r="E254" s="139">
        <v>1</v>
      </c>
      <c r="F254" s="146"/>
      <c r="G254" s="148">
        <v>0.76470000000000005</v>
      </c>
      <c r="H254" s="148">
        <v>0.66</v>
      </c>
      <c r="I254" s="170">
        <v>0.67500000000000004</v>
      </c>
      <c r="J254" s="171"/>
      <c r="K254" s="191">
        <v>0.8</v>
      </c>
      <c r="L254" s="191">
        <v>0.82499999999999996</v>
      </c>
      <c r="M254" s="170">
        <v>0.88</v>
      </c>
      <c r="N254" s="171"/>
      <c r="O254" s="287" t="s">
        <v>25</v>
      </c>
      <c r="P254" s="191">
        <v>1</v>
      </c>
      <c r="Q254" s="320">
        <v>0.87</v>
      </c>
      <c r="R254" s="278">
        <f>SUM(Q254-P254)/P254</f>
        <v>-0.13</v>
      </c>
      <c r="S254" s="270" t="s">
        <v>236</v>
      </c>
      <c r="T254" s="306"/>
      <c r="U254" s="21"/>
    </row>
    <row r="255" spans="1:21" ht="15.75">
      <c r="A255" s="126"/>
      <c r="B255" s="145"/>
      <c r="C255" s="145"/>
      <c r="D255" s="126"/>
      <c r="E255" s="141"/>
      <c r="F255" s="147"/>
      <c r="G255" s="149"/>
      <c r="H255" s="149"/>
      <c r="I255" s="172"/>
      <c r="J255" s="173"/>
      <c r="K255" s="191"/>
      <c r="L255" s="191"/>
      <c r="M255" s="172"/>
      <c r="N255" s="173"/>
      <c r="O255" s="288"/>
      <c r="P255" s="191"/>
      <c r="Q255" s="321"/>
      <c r="R255" s="279"/>
      <c r="S255" s="270"/>
      <c r="T255" s="306"/>
      <c r="U255" s="21"/>
    </row>
    <row r="256" spans="1:21" s="64" customFormat="1" ht="15.75">
      <c r="A256" s="126"/>
      <c r="B256" s="145"/>
      <c r="C256" s="145"/>
      <c r="D256" s="126"/>
      <c r="E256" s="141"/>
      <c r="F256" s="147"/>
      <c r="G256" s="149"/>
      <c r="H256" s="149"/>
      <c r="I256" s="172"/>
      <c r="J256" s="173"/>
      <c r="K256" s="191"/>
      <c r="L256" s="191"/>
      <c r="M256" s="172"/>
      <c r="N256" s="173"/>
      <c r="O256" s="288"/>
      <c r="P256" s="191"/>
      <c r="Q256" s="321"/>
      <c r="R256" s="279"/>
      <c r="S256" s="270"/>
      <c r="T256" s="306"/>
      <c r="U256" s="21"/>
    </row>
    <row r="257" spans="1:21" ht="15.75">
      <c r="A257" s="126"/>
      <c r="B257" s="145"/>
      <c r="C257" s="145"/>
      <c r="D257" s="126"/>
      <c r="E257" s="141"/>
      <c r="F257" s="147"/>
      <c r="G257" s="149"/>
      <c r="H257" s="149"/>
      <c r="I257" s="174"/>
      <c r="J257" s="175"/>
      <c r="K257" s="191"/>
      <c r="L257" s="191"/>
      <c r="M257" s="174"/>
      <c r="N257" s="175"/>
      <c r="O257" s="289"/>
      <c r="P257" s="191"/>
      <c r="Q257" s="322"/>
      <c r="R257" s="279"/>
      <c r="S257" s="270"/>
      <c r="T257" s="306"/>
      <c r="U257" s="21"/>
    </row>
    <row r="258" spans="1:21" ht="15.75" customHeight="1">
      <c r="A258" s="126"/>
      <c r="B258" s="151" t="s">
        <v>147</v>
      </c>
      <c r="C258" s="145" t="s">
        <v>128</v>
      </c>
      <c r="D258" s="126" t="s">
        <v>134</v>
      </c>
      <c r="E258" s="191" t="s">
        <v>135</v>
      </c>
      <c r="F258" s="191"/>
      <c r="G258" s="293" t="s">
        <v>182</v>
      </c>
      <c r="H258" s="294"/>
      <c r="I258" s="293">
        <v>5210</v>
      </c>
      <c r="J258" s="294"/>
      <c r="K258" s="290">
        <v>6653</v>
      </c>
      <c r="L258" s="290">
        <v>8155</v>
      </c>
      <c r="M258" s="293">
        <v>9600</v>
      </c>
      <c r="N258" s="294"/>
      <c r="O258" s="280" t="s">
        <v>25</v>
      </c>
      <c r="P258" s="290">
        <v>14172</v>
      </c>
      <c r="Q258" s="303">
        <v>9600</v>
      </c>
      <c r="R258" s="278">
        <f>SUM(Q258-P258)/P258</f>
        <v>-0.32260795935647757</v>
      </c>
      <c r="S258" s="202" t="s">
        <v>183</v>
      </c>
      <c r="T258" s="203"/>
      <c r="U258" s="21"/>
    </row>
    <row r="259" spans="1:21" ht="15.75" customHeight="1">
      <c r="A259" s="126"/>
      <c r="B259" s="152"/>
      <c r="C259" s="145"/>
      <c r="D259" s="126"/>
      <c r="E259" s="191"/>
      <c r="F259" s="191"/>
      <c r="G259" s="295"/>
      <c r="H259" s="296"/>
      <c r="I259" s="295"/>
      <c r="J259" s="296"/>
      <c r="K259" s="291"/>
      <c r="L259" s="291"/>
      <c r="M259" s="295"/>
      <c r="N259" s="296"/>
      <c r="O259" s="281"/>
      <c r="P259" s="291"/>
      <c r="Q259" s="304"/>
      <c r="R259" s="279"/>
      <c r="S259" s="204"/>
      <c r="T259" s="205"/>
      <c r="U259" s="21"/>
    </row>
    <row r="260" spans="1:21" ht="15.75" customHeight="1">
      <c r="A260" s="126"/>
      <c r="B260" s="152"/>
      <c r="C260" s="145"/>
      <c r="D260" s="126"/>
      <c r="E260" s="191"/>
      <c r="F260" s="191"/>
      <c r="G260" s="295"/>
      <c r="H260" s="296"/>
      <c r="I260" s="297"/>
      <c r="J260" s="298"/>
      <c r="K260" s="292"/>
      <c r="L260" s="292"/>
      <c r="M260" s="297"/>
      <c r="N260" s="298"/>
      <c r="O260" s="282"/>
      <c r="P260" s="292"/>
      <c r="Q260" s="305"/>
      <c r="R260" s="299"/>
      <c r="S260" s="206"/>
      <c r="T260" s="207"/>
      <c r="U260" s="21"/>
    </row>
    <row r="261" spans="1:21" ht="15.75" customHeight="1">
      <c r="A261" s="126"/>
      <c r="B261" s="152"/>
      <c r="C261" s="145" t="s">
        <v>128</v>
      </c>
      <c r="D261" s="126" t="s">
        <v>148</v>
      </c>
      <c r="E261" s="191"/>
      <c r="F261" s="191"/>
      <c r="G261" s="295"/>
      <c r="H261" s="296"/>
      <c r="I261" s="293">
        <v>10373</v>
      </c>
      <c r="J261" s="294"/>
      <c r="K261" s="290">
        <v>14221</v>
      </c>
      <c r="L261" s="290">
        <v>17588</v>
      </c>
      <c r="M261" s="293">
        <v>21486</v>
      </c>
      <c r="N261" s="294"/>
      <c r="O261" s="287" t="s">
        <v>25</v>
      </c>
      <c r="P261" s="290">
        <v>28300</v>
      </c>
      <c r="Q261" s="303">
        <v>21486</v>
      </c>
      <c r="R261" s="278">
        <f>SUM(Q261-P261)/P261</f>
        <v>-0.24077738515901059</v>
      </c>
      <c r="S261" s="202" t="s">
        <v>248</v>
      </c>
      <c r="T261" s="203"/>
      <c r="U261" s="21"/>
    </row>
    <row r="262" spans="1:21" ht="15.75" customHeight="1">
      <c r="A262" s="126"/>
      <c r="B262" s="152"/>
      <c r="C262" s="145"/>
      <c r="D262" s="126"/>
      <c r="E262" s="191"/>
      <c r="F262" s="191"/>
      <c r="G262" s="295"/>
      <c r="H262" s="296"/>
      <c r="I262" s="295"/>
      <c r="J262" s="296"/>
      <c r="K262" s="291"/>
      <c r="L262" s="291"/>
      <c r="M262" s="295"/>
      <c r="N262" s="296"/>
      <c r="O262" s="288"/>
      <c r="P262" s="291"/>
      <c r="Q262" s="304"/>
      <c r="R262" s="279"/>
      <c r="S262" s="204"/>
      <c r="T262" s="205"/>
      <c r="U262" s="21"/>
    </row>
    <row r="263" spans="1:21" ht="15.75" customHeight="1">
      <c r="A263" s="126"/>
      <c r="B263" s="152"/>
      <c r="C263" s="145"/>
      <c r="D263" s="126"/>
      <c r="E263" s="191"/>
      <c r="F263" s="191"/>
      <c r="G263" s="295"/>
      <c r="H263" s="296"/>
      <c r="I263" s="295"/>
      <c r="J263" s="296"/>
      <c r="K263" s="291"/>
      <c r="L263" s="291"/>
      <c r="M263" s="295"/>
      <c r="N263" s="296"/>
      <c r="O263" s="288"/>
      <c r="P263" s="291"/>
      <c r="Q263" s="304"/>
      <c r="R263" s="279"/>
      <c r="S263" s="204"/>
      <c r="T263" s="205"/>
      <c r="U263" s="21"/>
    </row>
    <row r="264" spans="1:21" ht="15.75" customHeight="1">
      <c r="A264" s="126"/>
      <c r="B264" s="153"/>
      <c r="C264" s="145"/>
      <c r="D264" s="126"/>
      <c r="E264" s="191"/>
      <c r="F264" s="191"/>
      <c r="G264" s="297"/>
      <c r="H264" s="298"/>
      <c r="I264" s="297"/>
      <c r="J264" s="298"/>
      <c r="K264" s="292"/>
      <c r="L264" s="292"/>
      <c r="M264" s="297"/>
      <c r="N264" s="298"/>
      <c r="O264" s="289"/>
      <c r="P264" s="292"/>
      <c r="Q264" s="305"/>
      <c r="R264" s="299"/>
      <c r="S264" s="206"/>
      <c r="T264" s="207"/>
      <c r="U264" s="21"/>
    </row>
    <row r="265" spans="1:21" ht="15.75">
      <c r="A265" s="38"/>
      <c r="B265" s="38"/>
      <c r="C265" s="38"/>
      <c r="D265" s="38"/>
      <c r="E265" s="38"/>
      <c r="F265" s="38"/>
      <c r="G265" s="38"/>
      <c r="H265" s="38"/>
      <c r="I265" s="38"/>
      <c r="J265" s="38"/>
      <c r="K265" s="38"/>
      <c r="L265" s="38"/>
      <c r="M265" s="83"/>
      <c r="N265" s="83"/>
      <c r="O265" s="38"/>
      <c r="P265" s="38"/>
      <c r="Q265" s="38"/>
      <c r="R265" s="38"/>
      <c r="S265" s="38"/>
      <c r="T265" s="38"/>
      <c r="U265" s="6"/>
    </row>
    <row r="266" spans="1:21" ht="15.75">
      <c r="A266" s="38"/>
      <c r="B266" s="38"/>
      <c r="C266" s="38"/>
      <c r="D266" s="38"/>
      <c r="E266" s="38"/>
      <c r="F266" s="38"/>
      <c r="G266" s="38"/>
      <c r="H266" s="38"/>
      <c r="I266" s="38"/>
      <c r="J266" s="38"/>
      <c r="K266" s="38"/>
      <c r="L266" s="38"/>
      <c r="M266" s="83"/>
      <c r="N266" s="83"/>
      <c r="O266" s="38"/>
      <c r="P266" s="39"/>
      <c r="Q266" s="38"/>
      <c r="R266" s="38"/>
      <c r="S266" s="38"/>
      <c r="T266" s="38"/>
      <c r="U266" s="6"/>
    </row>
    <row r="267" spans="1:21">
      <c r="A267" s="40"/>
      <c r="B267" s="40"/>
      <c r="C267" s="40"/>
      <c r="D267" s="40"/>
      <c r="E267" s="40"/>
      <c r="F267" s="40"/>
      <c r="G267" s="40"/>
      <c r="H267" s="40"/>
      <c r="I267" s="40"/>
      <c r="J267" s="40"/>
      <c r="K267" s="40"/>
      <c r="L267" s="40"/>
      <c r="M267" s="84"/>
      <c r="N267" s="84"/>
      <c r="O267" s="40"/>
      <c r="P267" s="40"/>
      <c r="Q267" s="40"/>
      <c r="R267" s="40"/>
      <c r="S267" s="40"/>
      <c r="T267" s="40"/>
      <c r="U267" s="40"/>
    </row>
  </sheetData>
  <mergeCells count="902">
    <mergeCell ref="M136:N136"/>
    <mergeCell ref="M137:N137"/>
    <mergeCell ref="M138:N138"/>
    <mergeCell ref="G131:G134"/>
    <mergeCell ref="B115:B130"/>
    <mergeCell ref="A115:A130"/>
    <mergeCell ref="C123:D130"/>
    <mergeCell ref="E123:F130"/>
    <mergeCell ref="Q123:Q130"/>
    <mergeCell ref="P123:P130"/>
    <mergeCell ref="O123:O130"/>
    <mergeCell ref="L123:L130"/>
    <mergeCell ref="J123:K130"/>
    <mergeCell ref="I123:I130"/>
    <mergeCell ref="H123:H130"/>
    <mergeCell ref="G123:G130"/>
    <mergeCell ref="F3:L3"/>
    <mergeCell ref="F5:L5"/>
    <mergeCell ref="F4:L4"/>
    <mergeCell ref="S80:T80"/>
    <mergeCell ref="R89:R91"/>
    <mergeCell ref="Q81:Q84"/>
    <mergeCell ref="O92:O94"/>
    <mergeCell ref="O81:O84"/>
    <mergeCell ref="R81:R84"/>
    <mergeCell ref="O85:O88"/>
    <mergeCell ref="S85:T88"/>
    <mergeCell ref="P89:P91"/>
    <mergeCell ref="S89:T91"/>
    <mergeCell ref="Q89:Q91"/>
    <mergeCell ref="S81:T84"/>
    <mergeCell ref="Q85:Q88"/>
    <mergeCell ref="R85:R88"/>
    <mergeCell ref="P81:P84"/>
    <mergeCell ref="S77:T79"/>
    <mergeCell ref="R77:R79"/>
    <mergeCell ref="Q77:Q79"/>
    <mergeCell ref="S251:T253"/>
    <mergeCell ref="E248:F250"/>
    <mergeCell ref="Q248:Q250"/>
    <mergeCell ref="O248:O250"/>
    <mergeCell ref="G211:G213"/>
    <mergeCell ref="A224:A232"/>
    <mergeCell ref="B224:B226"/>
    <mergeCell ref="R214:R217"/>
    <mergeCell ref="A233:A247"/>
    <mergeCell ref="B233:B235"/>
    <mergeCell ref="R224:R226"/>
    <mergeCell ref="S224:T226"/>
    <mergeCell ref="R227:R229"/>
    <mergeCell ref="S227:T229"/>
    <mergeCell ref="R230:R232"/>
    <mergeCell ref="S230:T232"/>
    <mergeCell ref="L224:L226"/>
    <mergeCell ref="Q230:Q232"/>
    <mergeCell ref="Q221:Q223"/>
    <mergeCell ref="H211:H213"/>
    <mergeCell ref="O211:O213"/>
    <mergeCell ref="S214:T217"/>
    <mergeCell ref="H214:H217"/>
    <mergeCell ref="S218:T220"/>
    <mergeCell ref="D221:D223"/>
    <mergeCell ref="O221:O223"/>
    <mergeCell ref="B202:B204"/>
    <mergeCell ref="A205:A207"/>
    <mergeCell ref="B205:B207"/>
    <mergeCell ref="C205:C207"/>
    <mergeCell ref="D205:T207"/>
    <mergeCell ref="L214:L217"/>
    <mergeCell ref="Q211:Q213"/>
    <mergeCell ref="M221:N223"/>
    <mergeCell ref="Q214:Q217"/>
    <mergeCell ref="S211:T213"/>
    <mergeCell ref="B170:B171"/>
    <mergeCell ref="A162:A164"/>
    <mergeCell ref="B162:B164"/>
    <mergeCell ref="G162:G164"/>
    <mergeCell ref="A199:A201"/>
    <mergeCell ref="B199:B201"/>
    <mergeCell ref="C199:C201"/>
    <mergeCell ref="D199:T201"/>
    <mergeCell ref="E214:F217"/>
    <mergeCell ref="G214:G217"/>
    <mergeCell ref="O214:O217"/>
    <mergeCell ref="S162:T164"/>
    <mergeCell ref="H145:H146"/>
    <mergeCell ref="H151:H152"/>
    <mergeCell ref="H98:H100"/>
    <mergeCell ref="H105:H107"/>
    <mergeCell ref="H108:H111"/>
    <mergeCell ref="G92:G94"/>
    <mergeCell ref="C98:D100"/>
    <mergeCell ref="P95:P97"/>
    <mergeCell ref="I95:I97"/>
    <mergeCell ref="C95:D97"/>
    <mergeCell ref="O95:O97"/>
    <mergeCell ref="A102:T102"/>
    <mergeCell ref="B157:B161"/>
    <mergeCell ref="Q112:Q114"/>
    <mergeCell ref="Q108:Q111"/>
    <mergeCell ref="M95:N97"/>
    <mergeCell ref="R123:R130"/>
    <mergeCell ref="S115:T130"/>
    <mergeCell ref="G139:G140"/>
    <mergeCell ref="O139:O144"/>
    <mergeCell ref="P139:P144"/>
    <mergeCell ref="A139:A144"/>
    <mergeCell ref="Q131:Q138"/>
    <mergeCell ref="S98:T100"/>
    <mergeCell ref="H95:H97"/>
    <mergeCell ref="Q95:Q97"/>
    <mergeCell ref="R98:R100"/>
    <mergeCell ref="P98:P100"/>
    <mergeCell ref="D248:D250"/>
    <mergeCell ref="H224:H226"/>
    <mergeCell ref="C248:C250"/>
    <mergeCell ref="E211:F213"/>
    <mergeCell ref="K211:K213"/>
    <mergeCell ref="D230:D232"/>
    <mergeCell ref="C214:C217"/>
    <mergeCell ref="D214:D217"/>
    <mergeCell ref="O224:O226"/>
    <mergeCell ref="S104:T104"/>
    <mergeCell ref="C157:D161"/>
    <mergeCell ref="I224:J226"/>
    <mergeCell ref="I233:J235"/>
    <mergeCell ref="J154:K154"/>
    <mergeCell ref="A169:T169"/>
    <mergeCell ref="B172:B174"/>
    <mergeCell ref="A172:A174"/>
    <mergeCell ref="A175:A177"/>
    <mergeCell ref="B175:B177"/>
    <mergeCell ref="S233:T235"/>
    <mergeCell ref="H233:H235"/>
    <mergeCell ref="P233:P235"/>
    <mergeCell ref="G233:G235"/>
    <mergeCell ref="E242:F247"/>
    <mergeCell ref="C245:C247"/>
    <mergeCell ref="D245:D247"/>
    <mergeCell ref="B242:B247"/>
    <mergeCell ref="C242:C244"/>
    <mergeCell ref="D242:D244"/>
    <mergeCell ref="B239:B241"/>
    <mergeCell ref="Q239:Q241"/>
    <mergeCell ref="L236:L238"/>
    <mergeCell ref="C239:C241"/>
    <mergeCell ref="D239:D241"/>
    <mergeCell ref="E239:F241"/>
    <mergeCell ref="G239:G241"/>
    <mergeCell ref="B236:B238"/>
    <mergeCell ref="C236:C238"/>
    <mergeCell ref="E236:F238"/>
    <mergeCell ref="G236:G238"/>
    <mergeCell ref="A178:A180"/>
    <mergeCell ref="B178:B180"/>
    <mergeCell ref="C178:C180"/>
    <mergeCell ref="H248:H250"/>
    <mergeCell ref="I248:J250"/>
    <mergeCell ref="K224:K226"/>
    <mergeCell ref="K236:K238"/>
    <mergeCell ref="K239:K241"/>
    <mergeCell ref="K248:K250"/>
    <mergeCell ref="B181:B183"/>
    <mergeCell ref="C181:C183"/>
    <mergeCell ref="C184:C186"/>
    <mergeCell ref="B193:B195"/>
    <mergeCell ref="B218:B223"/>
    <mergeCell ref="C187:C189"/>
    <mergeCell ref="C224:C226"/>
    <mergeCell ref="D224:D226"/>
    <mergeCell ref="E224:F226"/>
    <mergeCell ref="G224:G226"/>
    <mergeCell ref="B184:B186"/>
    <mergeCell ref="B227:B232"/>
    <mergeCell ref="C227:C229"/>
    <mergeCell ref="C218:C220"/>
    <mergeCell ref="D218:D220"/>
    <mergeCell ref="S105:T107"/>
    <mergeCell ref="R105:R107"/>
    <mergeCell ref="Q105:Q107"/>
    <mergeCell ref="J105:K107"/>
    <mergeCell ref="I115:I122"/>
    <mergeCell ref="I112:I114"/>
    <mergeCell ref="I108:I111"/>
    <mergeCell ref="L108:L111"/>
    <mergeCell ref="L112:L114"/>
    <mergeCell ref="R68:R73"/>
    <mergeCell ref="Q68:Q73"/>
    <mergeCell ref="P77:P79"/>
    <mergeCell ref="P68:P73"/>
    <mergeCell ref="S68:T73"/>
    <mergeCell ref="P85:P88"/>
    <mergeCell ref="L95:L97"/>
    <mergeCell ref="O77:O79"/>
    <mergeCell ref="O68:O73"/>
    <mergeCell ref="S92:T94"/>
    <mergeCell ref="R92:R94"/>
    <mergeCell ref="P92:P94"/>
    <mergeCell ref="Q92:Q94"/>
    <mergeCell ref="A170:A171"/>
    <mergeCell ref="C170:C171"/>
    <mergeCell ref="A187:A189"/>
    <mergeCell ref="A184:A186"/>
    <mergeCell ref="B248:B250"/>
    <mergeCell ref="D251:D253"/>
    <mergeCell ref="C251:C253"/>
    <mergeCell ref="A193:A195"/>
    <mergeCell ref="D208:G208"/>
    <mergeCell ref="C193:C195"/>
    <mergeCell ref="A248:A253"/>
    <mergeCell ref="B190:B192"/>
    <mergeCell ref="A190:A192"/>
    <mergeCell ref="C230:C232"/>
    <mergeCell ref="C233:C235"/>
    <mergeCell ref="D233:D235"/>
    <mergeCell ref="E233:F235"/>
    <mergeCell ref="D181:T183"/>
    <mergeCell ref="L211:L213"/>
    <mergeCell ref="K214:K217"/>
    <mergeCell ref="R218:R220"/>
    <mergeCell ref="I214:J217"/>
    <mergeCell ref="Q218:Q220"/>
    <mergeCell ref="R221:R223"/>
    <mergeCell ref="H8:H10"/>
    <mergeCell ref="C46:D51"/>
    <mergeCell ref="A157:A161"/>
    <mergeCell ref="C162:D164"/>
    <mergeCell ref="E162:F164"/>
    <mergeCell ref="S20:T23"/>
    <mergeCell ref="Q16:Q19"/>
    <mergeCell ref="O20:O23"/>
    <mergeCell ref="S16:T19"/>
    <mergeCell ref="Q20:Q23"/>
    <mergeCell ref="S24:T28"/>
    <mergeCell ref="Q24:Q28"/>
    <mergeCell ref="P29:P32"/>
    <mergeCell ref="S29:T32"/>
    <mergeCell ref="O29:O32"/>
    <mergeCell ref="R29:R32"/>
    <mergeCell ref="R20:R23"/>
    <mergeCell ref="P24:P28"/>
    <mergeCell ref="P20:P23"/>
    <mergeCell ref="O24:O28"/>
    <mergeCell ref="R24:R28"/>
    <mergeCell ref="P16:P19"/>
    <mergeCell ref="Q29:Q32"/>
    <mergeCell ref="A20:A23"/>
    <mergeCell ref="I12:I15"/>
    <mergeCell ref="I16:I19"/>
    <mergeCell ref="O12:O15"/>
    <mergeCell ref="A2:T2"/>
    <mergeCell ref="A46:A51"/>
    <mergeCell ref="G44:G45"/>
    <mergeCell ref="H16:H19"/>
    <mergeCell ref="H20:H23"/>
    <mergeCell ref="H24:H28"/>
    <mergeCell ref="A12:A15"/>
    <mergeCell ref="C12:D15"/>
    <mergeCell ref="E12:F15"/>
    <mergeCell ref="A16:A19"/>
    <mergeCell ref="R16:R19"/>
    <mergeCell ref="S8:T10"/>
    <mergeCell ref="R8:R10"/>
    <mergeCell ref="Q8:Q10"/>
    <mergeCell ref="P8:P10"/>
    <mergeCell ref="O8:O10"/>
    <mergeCell ref="G8:G10"/>
    <mergeCell ref="E8:F10"/>
    <mergeCell ref="C8:D10"/>
    <mergeCell ref="B8:B10"/>
    <mergeCell ref="A8:A10"/>
    <mergeCell ref="A40:A45"/>
    <mergeCell ref="E44:F45"/>
    <mergeCell ref="A1:T1"/>
    <mergeCell ref="R12:R15"/>
    <mergeCell ref="A7:T7"/>
    <mergeCell ref="P12:P15"/>
    <mergeCell ref="O16:O19"/>
    <mergeCell ref="G16:G19"/>
    <mergeCell ref="C3:D3"/>
    <mergeCell ref="C4:D4"/>
    <mergeCell ref="C5:D5"/>
    <mergeCell ref="R11:T11"/>
    <mergeCell ref="S12:T15"/>
    <mergeCell ref="Q12:Q15"/>
    <mergeCell ref="B12:B15"/>
    <mergeCell ref="G12:G15"/>
    <mergeCell ref="B16:B19"/>
    <mergeCell ref="C16:D19"/>
    <mergeCell ref="E16:F19"/>
    <mergeCell ref="H12:H15"/>
    <mergeCell ref="K8:K10"/>
    <mergeCell ref="K12:K15"/>
    <mergeCell ref="K16:K19"/>
    <mergeCell ref="I8:I10"/>
    <mergeCell ref="A24:A28"/>
    <mergeCell ref="B29:B32"/>
    <mergeCell ref="E33:F33"/>
    <mergeCell ref="C33:D33"/>
    <mergeCell ref="G34:G35"/>
    <mergeCell ref="C20:D23"/>
    <mergeCell ref="A29:A32"/>
    <mergeCell ref="A33:A39"/>
    <mergeCell ref="E20:F23"/>
    <mergeCell ref="G20:G23"/>
    <mergeCell ref="B20:B23"/>
    <mergeCell ref="B33:B39"/>
    <mergeCell ref="B46:B51"/>
    <mergeCell ref="G46:G51"/>
    <mergeCell ref="C24:D28"/>
    <mergeCell ref="E24:F28"/>
    <mergeCell ref="C34:D35"/>
    <mergeCell ref="G38:G39"/>
    <mergeCell ref="E38:F39"/>
    <mergeCell ref="C36:D37"/>
    <mergeCell ref="C38:D39"/>
    <mergeCell ref="G29:G32"/>
    <mergeCell ref="C29:D32"/>
    <mergeCell ref="E29:F32"/>
    <mergeCell ref="E46:F51"/>
    <mergeCell ref="G36:G37"/>
    <mergeCell ref="E36:F37"/>
    <mergeCell ref="E34:F35"/>
    <mergeCell ref="B24:B28"/>
    <mergeCell ref="B40:B45"/>
    <mergeCell ref="G41:G43"/>
    <mergeCell ref="E40:F40"/>
    <mergeCell ref="E41:F43"/>
    <mergeCell ref="C44:D45"/>
    <mergeCell ref="C40:D40"/>
    <mergeCell ref="C41:D43"/>
    <mergeCell ref="A52:A55"/>
    <mergeCell ref="G24:G28"/>
    <mergeCell ref="O38:O39"/>
    <mergeCell ref="R34:R35"/>
    <mergeCell ref="O44:O45"/>
    <mergeCell ref="Q38:Q39"/>
    <mergeCell ref="Q34:Q35"/>
    <mergeCell ref="S33:T39"/>
    <mergeCell ref="Q36:Q37"/>
    <mergeCell ref="P38:P39"/>
    <mergeCell ref="P36:P37"/>
    <mergeCell ref="O36:O37"/>
    <mergeCell ref="R38:R39"/>
    <mergeCell ref="R36:R37"/>
    <mergeCell ref="S40:T45"/>
    <mergeCell ref="P44:P45"/>
    <mergeCell ref="Q41:Q43"/>
    <mergeCell ref="R41:R43"/>
    <mergeCell ref="O34:O35"/>
    <mergeCell ref="P34:P35"/>
    <mergeCell ref="R46:R51"/>
    <mergeCell ref="R44:R45"/>
    <mergeCell ref="P41:P43"/>
    <mergeCell ref="Q44:Q45"/>
    <mergeCell ref="S46:T51"/>
    <mergeCell ref="Q46:Q51"/>
    <mergeCell ref="P46:P51"/>
    <mergeCell ref="O46:O51"/>
    <mergeCell ref="R56:R61"/>
    <mergeCell ref="Q56:Q61"/>
    <mergeCell ref="S65:T67"/>
    <mergeCell ref="P56:P61"/>
    <mergeCell ref="O56:O61"/>
    <mergeCell ref="S62:T64"/>
    <mergeCell ref="O52:O55"/>
    <mergeCell ref="R62:R64"/>
    <mergeCell ref="P65:P67"/>
    <mergeCell ref="O65:O67"/>
    <mergeCell ref="Q65:Q67"/>
    <mergeCell ref="S56:T61"/>
    <mergeCell ref="R52:R55"/>
    <mergeCell ref="P62:P64"/>
    <mergeCell ref="O62:O64"/>
    <mergeCell ref="Q62:Q64"/>
    <mergeCell ref="R65:R67"/>
    <mergeCell ref="S52:T55"/>
    <mergeCell ref="C52:D55"/>
    <mergeCell ref="I52:I55"/>
    <mergeCell ref="I56:I61"/>
    <mergeCell ref="I62:I64"/>
    <mergeCell ref="K52:K55"/>
    <mergeCell ref="K56:K61"/>
    <mergeCell ref="K62:K64"/>
    <mergeCell ref="P52:P55"/>
    <mergeCell ref="Q52:Q55"/>
    <mergeCell ref="L52:L55"/>
    <mergeCell ref="L56:L61"/>
    <mergeCell ref="L62:L64"/>
    <mergeCell ref="E52:F55"/>
    <mergeCell ref="M62:M64"/>
    <mergeCell ref="B52:B55"/>
    <mergeCell ref="B62:B64"/>
    <mergeCell ref="C77:D79"/>
    <mergeCell ref="B77:B79"/>
    <mergeCell ref="A77:A79"/>
    <mergeCell ref="B65:B67"/>
    <mergeCell ref="B68:B73"/>
    <mergeCell ref="G65:G67"/>
    <mergeCell ref="E68:F73"/>
    <mergeCell ref="C65:D67"/>
    <mergeCell ref="A75:T75"/>
    <mergeCell ref="A68:A73"/>
    <mergeCell ref="A76:T76"/>
    <mergeCell ref="E62:F64"/>
    <mergeCell ref="A62:A64"/>
    <mergeCell ref="G68:G73"/>
    <mergeCell ref="H62:H64"/>
    <mergeCell ref="H65:H67"/>
    <mergeCell ref="C62:D64"/>
    <mergeCell ref="G62:G64"/>
    <mergeCell ref="E56:F61"/>
    <mergeCell ref="G56:G61"/>
    <mergeCell ref="B56:B61"/>
    <mergeCell ref="G52:G55"/>
    <mergeCell ref="B92:B94"/>
    <mergeCell ref="E92:F94"/>
    <mergeCell ref="H92:H94"/>
    <mergeCell ref="J80:K80"/>
    <mergeCell ref="J77:K79"/>
    <mergeCell ref="M85:N88"/>
    <mergeCell ref="M89:N91"/>
    <mergeCell ref="M92:N94"/>
    <mergeCell ref="J89:K91"/>
    <mergeCell ref="J85:K88"/>
    <mergeCell ref="J81:K84"/>
    <mergeCell ref="L85:L88"/>
    <mergeCell ref="L89:L91"/>
    <mergeCell ref="I89:I91"/>
    <mergeCell ref="I85:I88"/>
    <mergeCell ref="H85:H88"/>
    <mergeCell ref="C92:D94"/>
    <mergeCell ref="I92:I94"/>
    <mergeCell ref="L92:L94"/>
    <mergeCell ref="A85:A88"/>
    <mergeCell ref="A81:A84"/>
    <mergeCell ref="A95:A97"/>
    <mergeCell ref="J95:K97"/>
    <mergeCell ref="J92:K94"/>
    <mergeCell ref="A56:A61"/>
    <mergeCell ref="C56:D61"/>
    <mergeCell ref="E95:F97"/>
    <mergeCell ref="B95:B97"/>
    <mergeCell ref="G95:G97"/>
    <mergeCell ref="H89:H91"/>
    <mergeCell ref="G77:G79"/>
    <mergeCell ref="E77:F79"/>
    <mergeCell ref="E85:F88"/>
    <mergeCell ref="G85:G88"/>
    <mergeCell ref="E81:F84"/>
    <mergeCell ref="E89:F91"/>
    <mergeCell ref="C89:D91"/>
    <mergeCell ref="C85:D88"/>
    <mergeCell ref="B85:B88"/>
    <mergeCell ref="B89:B91"/>
    <mergeCell ref="G89:G91"/>
    <mergeCell ref="A89:A91"/>
    <mergeCell ref="A92:A94"/>
    <mergeCell ref="E65:F67"/>
    <mergeCell ref="A65:A67"/>
    <mergeCell ref="G81:G84"/>
    <mergeCell ref="B81:B84"/>
    <mergeCell ref="C81:D84"/>
    <mergeCell ref="J68:J73"/>
    <mergeCell ref="K68:K73"/>
    <mergeCell ref="I77:I79"/>
    <mergeCell ref="I81:I84"/>
    <mergeCell ref="C68:D73"/>
    <mergeCell ref="H68:H73"/>
    <mergeCell ref="H77:H79"/>
    <mergeCell ref="H81:H84"/>
    <mergeCell ref="J98:K100"/>
    <mergeCell ref="M105:N107"/>
    <mergeCell ref="M108:N111"/>
    <mergeCell ref="M112:N114"/>
    <mergeCell ref="M115:N122"/>
    <mergeCell ref="L105:L107"/>
    <mergeCell ref="I105:I107"/>
    <mergeCell ref="M65:M67"/>
    <mergeCell ref="M68:M73"/>
    <mergeCell ref="M77:N79"/>
    <mergeCell ref="M80:N80"/>
    <mergeCell ref="M81:N84"/>
    <mergeCell ref="L81:L84"/>
    <mergeCell ref="L77:L79"/>
    <mergeCell ref="S95:T97"/>
    <mergeCell ref="R95:R97"/>
    <mergeCell ref="P105:P107"/>
    <mergeCell ref="O105:O107"/>
    <mergeCell ref="G105:G107"/>
    <mergeCell ref="Q145:Q150"/>
    <mergeCell ref="R145:R150"/>
    <mergeCell ref="S145:T150"/>
    <mergeCell ref="C147:D147"/>
    <mergeCell ref="J108:K111"/>
    <mergeCell ref="R131:R138"/>
    <mergeCell ref="Q139:Q144"/>
    <mergeCell ref="R139:R144"/>
    <mergeCell ref="S139:T144"/>
    <mergeCell ref="L131:L134"/>
    <mergeCell ref="L139:L140"/>
    <mergeCell ref="J115:K122"/>
    <mergeCell ref="J112:K114"/>
    <mergeCell ref="C131:D134"/>
    <mergeCell ref="C138:D138"/>
    <mergeCell ref="C137:D137"/>
    <mergeCell ref="E131:F138"/>
    <mergeCell ref="L115:L122"/>
    <mergeCell ref="M98:N100"/>
    <mergeCell ref="A108:A111"/>
    <mergeCell ref="B108:B111"/>
    <mergeCell ref="A98:A100"/>
    <mergeCell ref="G98:G100"/>
    <mergeCell ref="C105:D107"/>
    <mergeCell ref="B105:B107"/>
    <mergeCell ref="A105:A107"/>
    <mergeCell ref="H112:H114"/>
    <mergeCell ref="H115:H122"/>
    <mergeCell ref="B112:B114"/>
    <mergeCell ref="E112:F114"/>
    <mergeCell ref="G115:G122"/>
    <mergeCell ref="E115:F122"/>
    <mergeCell ref="C112:D114"/>
    <mergeCell ref="G112:G114"/>
    <mergeCell ref="E108:F111"/>
    <mergeCell ref="E98:F100"/>
    <mergeCell ref="B98:B100"/>
    <mergeCell ref="G108:G111"/>
    <mergeCell ref="O89:O91"/>
    <mergeCell ref="R112:R114"/>
    <mergeCell ref="Q115:Q122"/>
    <mergeCell ref="O131:O138"/>
    <mergeCell ref="P131:P138"/>
    <mergeCell ref="P115:P122"/>
    <mergeCell ref="P112:P114"/>
    <mergeCell ref="S112:T114"/>
    <mergeCell ref="O115:O122"/>
    <mergeCell ref="R115:R122"/>
    <mergeCell ref="A103:T103"/>
    <mergeCell ref="A112:A114"/>
    <mergeCell ref="C115:D122"/>
    <mergeCell ref="A131:A138"/>
    <mergeCell ref="E105:F107"/>
    <mergeCell ref="C108:D111"/>
    <mergeCell ref="S108:T111"/>
    <mergeCell ref="O98:O100"/>
    <mergeCell ref="P108:P111"/>
    <mergeCell ref="R108:R111"/>
    <mergeCell ref="B131:B138"/>
    <mergeCell ref="Q98:Q100"/>
    <mergeCell ref="C136:D136"/>
    <mergeCell ref="S131:T138"/>
    <mergeCell ref="S151:T156"/>
    <mergeCell ref="C153:D153"/>
    <mergeCell ref="C154:D154"/>
    <mergeCell ref="C155:D155"/>
    <mergeCell ref="C156:D156"/>
    <mergeCell ref="J156:K156"/>
    <mergeCell ref="J155:K155"/>
    <mergeCell ref="L145:L146"/>
    <mergeCell ref="J148:K148"/>
    <mergeCell ref="L151:L152"/>
    <mergeCell ref="I151:I152"/>
    <mergeCell ref="C149:D149"/>
    <mergeCell ref="C150:D150"/>
    <mergeCell ref="C151:D152"/>
    <mergeCell ref="E151:F156"/>
    <mergeCell ref="G151:G152"/>
    <mergeCell ref="O151:O156"/>
    <mergeCell ref="P151:P156"/>
    <mergeCell ref="Q151:Q156"/>
    <mergeCell ref="R151:R156"/>
    <mergeCell ref="M155:N155"/>
    <mergeCell ref="M156:N156"/>
    <mergeCell ref="P162:P164"/>
    <mergeCell ref="J165:K167"/>
    <mergeCell ref="J162:K164"/>
    <mergeCell ref="J157:K161"/>
    <mergeCell ref="R162:R164"/>
    <mergeCell ref="Q162:Q164"/>
    <mergeCell ref="I165:I167"/>
    <mergeCell ref="I162:I164"/>
    <mergeCell ref="I157:I161"/>
    <mergeCell ref="L157:L161"/>
    <mergeCell ref="R157:R161"/>
    <mergeCell ref="Q157:Q161"/>
    <mergeCell ref="O157:O161"/>
    <mergeCell ref="L162:L164"/>
    <mergeCell ref="L165:L167"/>
    <mergeCell ref="R165:R167"/>
    <mergeCell ref="P165:P167"/>
    <mergeCell ref="Q165:Q167"/>
    <mergeCell ref="P211:P213"/>
    <mergeCell ref="P214:P217"/>
    <mergeCell ref="P221:P223"/>
    <mergeCell ref="S165:T167"/>
    <mergeCell ref="C172:C174"/>
    <mergeCell ref="D190:T192"/>
    <mergeCell ref="D193:T195"/>
    <mergeCell ref="D196:T198"/>
    <mergeCell ref="C196:C198"/>
    <mergeCell ref="C190:C192"/>
    <mergeCell ref="C202:C204"/>
    <mergeCell ref="D202:T204"/>
    <mergeCell ref="M218:N220"/>
    <mergeCell ref="D184:T186"/>
    <mergeCell ref="G218:L223"/>
    <mergeCell ref="H165:H167"/>
    <mergeCell ref="P218:P220"/>
    <mergeCell ref="S221:T223"/>
    <mergeCell ref="C175:C177"/>
    <mergeCell ref="D175:T177"/>
    <mergeCell ref="D172:T174"/>
    <mergeCell ref="E218:F223"/>
    <mergeCell ref="O218:O220"/>
    <mergeCell ref="C221:C223"/>
    <mergeCell ref="P224:P226"/>
    <mergeCell ref="Q224:Q226"/>
    <mergeCell ref="O227:O229"/>
    <mergeCell ref="P227:P229"/>
    <mergeCell ref="O230:O232"/>
    <mergeCell ref="P230:P232"/>
    <mergeCell ref="O233:O235"/>
    <mergeCell ref="D227:D229"/>
    <mergeCell ref="E227:F232"/>
    <mergeCell ref="Q227:Q229"/>
    <mergeCell ref="L233:L235"/>
    <mergeCell ref="G227:L232"/>
    <mergeCell ref="R261:R264"/>
    <mergeCell ref="Q258:Q260"/>
    <mergeCell ref="Q261:Q264"/>
    <mergeCell ref="H236:H238"/>
    <mergeCell ref="I236:J238"/>
    <mergeCell ref="L239:L241"/>
    <mergeCell ref="K233:K235"/>
    <mergeCell ref="M233:N235"/>
    <mergeCell ref="R254:R257"/>
    <mergeCell ref="H239:H241"/>
    <mergeCell ref="R233:R235"/>
    <mergeCell ref="O258:O260"/>
    <mergeCell ref="P258:P260"/>
    <mergeCell ref="G251:K253"/>
    <mergeCell ref="O242:O244"/>
    <mergeCell ref="P242:P244"/>
    <mergeCell ref="Q242:Q244"/>
    <mergeCell ref="M251:N253"/>
    <mergeCell ref="O251:O253"/>
    <mergeCell ref="Q254:Q257"/>
    <mergeCell ref="Q251:Q253"/>
    <mergeCell ref="Q233:Q235"/>
    <mergeCell ref="G242:L247"/>
    <mergeCell ref="R251:R253"/>
    <mergeCell ref="S261:T264"/>
    <mergeCell ref="I261:J264"/>
    <mergeCell ref="I258:J260"/>
    <mergeCell ref="G258:H264"/>
    <mergeCell ref="R242:R244"/>
    <mergeCell ref="S242:T244"/>
    <mergeCell ref="O245:O247"/>
    <mergeCell ref="P245:P247"/>
    <mergeCell ref="Q245:Q247"/>
    <mergeCell ref="R245:R247"/>
    <mergeCell ref="S245:T247"/>
    <mergeCell ref="R248:R250"/>
    <mergeCell ref="K254:K257"/>
    <mergeCell ref="K258:K260"/>
    <mergeCell ref="K261:K264"/>
    <mergeCell ref="S254:T257"/>
    <mergeCell ref="R258:R260"/>
    <mergeCell ref="S258:T260"/>
    <mergeCell ref="L248:L250"/>
    <mergeCell ref="P251:P253"/>
    <mergeCell ref="L251:L253"/>
    <mergeCell ref="S248:T250"/>
    <mergeCell ref="G248:G250"/>
    <mergeCell ref="P248:P250"/>
    <mergeCell ref="O261:O264"/>
    <mergeCell ref="P261:P264"/>
    <mergeCell ref="L254:L257"/>
    <mergeCell ref="L258:L260"/>
    <mergeCell ref="L261:L264"/>
    <mergeCell ref="M261:N264"/>
    <mergeCell ref="M258:N260"/>
    <mergeCell ref="I254:J257"/>
    <mergeCell ref="H254:H257"/>
    <mergeCell ref="M254:N257"/>
    <mergeCell ref="O254:O257"/>
    <mergeCell ref="P254:P257"/>
    <mergeCell ref="H29:H32"/>
    <mergeCell ref="H34:H35"/>
    <mergeCell ref="H36:H37"/>
    <mergeCell ref="H38:H39"/>
    <mergeCell ref="H41:H43"/>
    <mergeCell ref="H44:H45"/>
    <mergeCell ref="H46:H51"/>
    <mergeCell ref="H52:H55"/>
    <mergeCell ref="H56:H61"/>
    <mergeCell ref="O41:O43"/>
    <mergeCell ref="I65:I67"/>
    <mergeCell ref="I68:I73"/>
    <mergeCell ref="J52:J55"/>
    <mergeCell ref="J56:J61"/>
    <mergeCell ref="J62:J64"/>
    <mergeCell ref="J65:J67"/>
    <mergeCell ref="K65:K67"/>
    <mergeCell ref="I41:I43"/>
    <mergeCell ref="I44:I45"/>
    <mergeCell ref="I46:I51"/>
    <mergeCell ref="K41:K43"/>
    <mergeCell ref="K44:K45"/>
    <mergeCell ref="K46:K51"/>
    <mergeCell ref="J41:J43"/>
    <mergeCell ref="J44:J45"/>
    <mergeCell ref="J46:J51"/>
    <mergeCell ref="L41:L43"/>
    <mergeCell ref="L44:L45"/>
    <mergeCell ref="L46:L51"/>
    <mergeCell ref="L65:L67"/>
    <mergeCell ref="L68:L73"/>
    <mergeCell ref="J8:J10"/>
    <mergeCell ref="J12:J15"/>
    <mergeCell ref="J16:J19"/>
    <mergeCell ref="J20:J23"/>
    <mergeCell ref="J24:J28"/>
    <mergeCell ref="J29:J32"/>
    <mergeCell ref="J34:J35"/>
    <mergeCell ref="J36:J37"/>
    <mergeCell ref="J38:J39"/>
    <mergeCell ref="S239:T241"/>
    <mergeCell ref="I239:J241"/>
    <mergeCell ref="D236:D238"/>
    <mergeCell ref="O236:O238"/>
    <mergeCell ref="P236:P238"/>
    <mergeCell ref="Q236:Q238"/>
    <mergeCell ref="R236:R238"/>
    <mergeCell ref="S236:T238"/>
    <mergeCell ref="O239:O241"/>
    <mergeCell ref="R239:R241"/>
    <mergeCell ref="P239:P241"/>
    <mergeCell ref="L8:L10"/>
    <mergeCell ref="L12:L15"/>
    <mergeCell ref="L16:L19"/>
    <mergeCell ref="L20:L23"/>
    <mergeCell ref="L24:L28"/>
    <mergeCell ref="L29:L32"/>
    <mergeCell ref="L34:L35"/>
    <mergeCell ref="L36:L37"/>
    <mergeCell ref="L38:L39"/>
    <mergeCell ref="I20:I23"/>
    <mergeCell ref="I24:I28"/>
    <mergeCell ref="I29:I32"/>
    <mergeCell ref="I34:I35"/>
    <mergeCell ref="I36:I37"/>
    <mergeCell ref="I38:I39"/>
    <mergeCell ref="K20:K23"/>
    <mergeCell ref="K24:K28"/>
    <mergeCell ref="K29:K32"/>
    <mergeCell ref="K34:K35"/>
    <mergeCell ref="K36:K37"/>
    <mergeCell ref="K38:K39"/>
    <mergeCell ref="J149:K149"/>
    <mergeCell ref="J147:K147"/>
    <mergeCell ref="J145:K146"/>
    <mergeCell ref="J131:K134"/>
    <mergeCell ref="C148:D148"/>
    <mergeCell ref="C141:D141"/>
    <mergeCell ref="C142:D142"/>
    <mergeCell ref="C143:D143"/>
    <mergeCell ref="C144:D144"/>
    <mergeCell ref="H139:H140"/>
    <mergeCell ref="J144:K144"/>
    <mergeCell ref="J143:K143"/>
    <mergeCell ref="J142:K142"/>
    <mergeCell ref="J141:K141"/>
    <mergeCell ref="J139:K140"/>
    <mergeCell ref="J138:K138"/>
    <mergeCell ref="J137:K137"/>
    <mergeCell ref="J136:K136"/>
    <mergeCell ref="J135:K135"/>
    <mergeCell ref="C139:D140"/>
    <mergeCell ref="E139:F144"/>
    <mergeCell ref="C135:D135"/>
    <mergeCell ref="B165:B167"/>
    <mergeCell ref="G165:G167"/>
    <mergeCell ref="I131:I134"/>
    <mergeCell ref="I139:I140"/>
    <mergeCell ref="I145:I146"/>
    <mergeCell ref="A145:A150"/>
    <mergeCell ref="B145:B150"/>
    <mergeCell ref="C145:D146"/>
    <mergeCell ref="E145:F150"/>
    <mergeCell ref="G145:G146"/>
    <mergeCell ref="H131:H134"/>
    <mergeCell ref="H157:H161"/>
    <mergeCell ref="H162:H164"/>
    <mergeCell ref="A151:A156"/>
    <mergeCell ref="B151:B156"/>
    <mergeCell ref="A165:A167"/>
    <mergeCell ref="M8:M10"/>
    <mergeCell ref="N8:N10"/>
    <mergeCell ref="N12:N15"/>
    <mergeCell ref="N16:N19"/>
    <mergeCell ref="N20:N23"/>
    <mergeCell ref="N24:N28"/>
    <mergeCell ref="N29:N32"/>
    <mergeCell ref="N34:N35"/>
    <mergeCell ref="N36:N37"/>
    <mergeCell ref="M12:M15"/>
    <mergeCell ref="M16:M19"/>
    <mergeCell ref="M20:M23"/>
    <mergeCell ref="M24:M28"/>
    <mergeCell ref="M29:M32"/>
    <mergeCell ref="M34:M35"/>
    <mergeCell ref="M36:M37"/>
    <mergeCell ref="M38:M39"/>
    <mergeCell ref="M41:M43"/>
    <mergeCell ref="M44:M45"/>
    <mergeCell ref="M46:M51"/>
    <mergeCell ref="M52:M55"/>
    <mergeCell ref="M56:M61"/>
    <mergeCell ref="M123:N130"/>
    <mergeCell ref="M131:N134"/>
    <mergeCell ref="M135:N135"/>
    <mergeCell ref="N38:N39"/>
    <mergeCell ref="N41:N43"/>
    <mergeCell ref="N44:N45"/>
    <mergeCell ref="N46:N51"/>
    <mergeCell ref="N52:N55"/>
    <mergeCell ref="N56:N61"/>
    <mergeCell ref="N62:N64"/>
    <mergeCell ref="N65:N67"/>
    <mergeCell ref="N68:N73"/>
    <mergeCell ref="B196:B198"/>
    <mergeCell ref="R211:R213"/>
    <mergeCell ref="A211:A213"/>
    <mergeCell ref="O145:O150"/>
    <mergeCell ref="P145:P150"/>
    <mergeCell ref="D187:T189"/>
    <mergeCell ref="M139:N140"/>
    <mergeCell ref="M144:N144"/>
    <mergeCell ref="M145:N146"/>
    <mergeCell ref="M141:N141"/>
    <mergeCell ref="M142:N142"/>
    <mergeCell ref="M143:N143"/>
    <mergeCell ref="M147:N147"/>
    <mergeCell ref="M148:N148"/>
    <mergeCell ref="M149:N149"/>
    <mergeCell ref="C165:D167"/>
    <mergeCell ref="E165:F167"/>
    <mergeCell ref="B187:B189"/>
    <mergeCell ref="D178:T180"/>
    <mergeCell ref="S157:T161"/>
    <mergeCell ref="P157:P161"/>
    <mergeCell ref="G157:G161"/>
    <mergeCell ref="E157:F161"/>
    <mergeCell ref="B139:B144"/>
    <mergeCell ref="M150:N150"/>
    <mergeCell ref="M151:N152"/>
    <mergeCell ref="M153:N153"/>
    <mergeCell ref="M154:N154"/>
    <mergeCell ref="M157:N161"/>
    <mergeCell ref="M162:N164"/>
    <mergeCell ref="M165:N167"/>
    <mergeCell ref="M211:N213"/>
    <mergeCell ref="M214:N217"/>
    <mergeCell ref="D170:T171"/>
    <mergeCell ref="O208:T208"/>
    <mergeCell ref="J153:K153"/>
    <mergeCell ref="J151:K152"/>
    <mergeCell ref="J150:K150"/>
    <mergeCell ref="A210:T210"/>
    <mergeCell ref="A202:A204"/>
    <mergeCell ref="A196:A198"/>
    <mergeCell ref="A214:A223"/>
    <mergeCell ref="B214:B217"/>
    <mergeCell ref="B211:B213"/>
    <mergeCell ref="D211:D213"/>
    <mergeCell ref="C211:C213"/>
    <mergeCell ref="I211:J213"/>
    <mergeCell ref="A181:A183"/>
    <mergeCell ref="A254:A264"/>
    <mergeCell ref="M245:N247"/>
    <mergeCell ref="M242:N244"/>
    <mergeCell ref="M230:N232"/>
    <mergeCell ref="M227:N229"/>
    <mergeCell ref="M224:N226"/>
    <mergeCell ref="M236:N238"/>
    <mergeCell ref="M239:N241"/>
    <mergeCell ref="M248:N250"/>
    <mergeCell ref="B254:B257"/>
    <mergeCell ref="C254:C257"/>
    <mergeCell ref="D254:D257"/>
    <mergeCell ref="E254:F257"/>
    <mergeCell ref="G254:G257"/>
    <mergeCell ref="B251:B253"/>
    <mergeCell ref="B258:B264"/>
    <mergeCell ref="C258:C260"/>
    <mergeCell ref="E251:F253"/>
    <mergeCell ref="C261:C264"/>
    <mergeCell ref="D261:D264"/>
    <mergeCell ref="D258:D260"/>
    <mergeCell ref="E258:F264"/>
  </mergeCells>
  <pageMargins left="0.70866141732283472" right="0.70866141732283472" top="0.74803149606299213" bottom="0.74803149606299213" header="0.31496062992125984" footer="0.31496062992125984"/>
  <pageSetup paperSize="8" scale="45" orientation="landscape" r:id="rId1"/>
  <headerFooter>
    <oddFooter>&amp;C&amp;"Arial,Regular"&amp;10Quality &amp; Performance detail Page &amp;P of &amp;N</oddFooter>
  </headerFooter>
  <rowBreaks count="2" manualBreakCount="2">
    <brk id="73" max="13" man="1"/>
    <brk id="1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justinian.habner</cp:lastModifiedBy>
  <cp:lastPrinted>2014-10-17T07:52:30Z</cp:lastPrinted>
  <dcterms:created xsi:type="dcterms:W3CDTF">2014-05-13T07:40:59Z</dcterms:created>
  <dcterms:modified xsi:type="dcterms:W3CDTF">2014-10-17T09:21:44Z</dcterms:modified>
</cp:coreProperties>
</file>